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tables/table4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ihosn\OneDrive\Desktop\"/>
    </mc:Choice>
  </mc:AlternateContent>
  <xr:revisionPtr revIDLastSave="0" documentId="13_ncr:1_{6CD41908-2CC5-42CC-A2F7-A0EEF1872BA1}" xr6:coauthVersionLast="46" xr6:coauthVersionMax="46" xr10:uidLastSave="{00000000-0000-0000-0000-000000000000}"/>
  <bookViews>
    <workbookView xWindow="28680" yWindow="-120" windowWidth="29040" windowHeight="18240" tabRatio="1000" firstSheet="6" activeTab="27" xr2:uid="{00000000-000D-0000-FFFF-FFFF00000000}"/>
  </bookViews>
  <sheets>
    <sheet name="NIKE" sheetId="1" r:id="rId1"/>
    <sheet name="Starbucks" sheetId="3" r:id="rId2"/>
    <sheet name="McDonald's" sheetId="4" r:id="rId3"/>
    <sheet name="Walt Disney Co" sheetId="5" r:id="rId4"/>
    <sheet name="Amazon" sheetId="6" r:id="rId5"/>
    <sheet name="Microsoft" sheetId="7" r:id="rId6"/>
    <sheet name="Apple" sheetId="8" r:id="rId7"/>
    <sheet name="Intel" sheetId="9" r:id="rId8"/>
    <sheet name="Cisco" sheetId="10" r:id="rId9"/>
    <sheet name="Netflix" sheetId="11" r:id="rId10"/>
    <sheet name="Facebook" sheetId="12" r:id="rId11"/>
    <sheet name="Alphabet" sheetId="13" r:id="rId12"/>
    <sheet name="Pfizer" sheetId="14" r:id="rId13"/>
    <sheet name="Johnson&amp;Johnson " sheetId="15" r:id="rId14"/>
    <sheet name="CEZ" sheetId="17" r:id="rId15"/>
    <sheet name="NextEra energy" sheetId="18" r:id="rId16"/>
    <sheet name="ConocoPhillips" sheetId="19" r:id="rId17"/>
    <sheet name="Berkshire" sheetId="20" r:id="rId18"/>
    <sheet name="BoA" sheetId="21" r:id="rId19"/>
    <sheet name="JP Morgan" sheetId="22" r:id="rId20"/>
    <sheet name="KB" sheetId="23" r:id="rId21"/>
    <sheet name="Moneta" sheetId="24" r:id="rId22"/>
    <sheet name="Visa" sheetId="25" r:id="rId23"/>
    <sheet name="Verizon" sheetId="26" r:id="rId24"/>
    <sheet name="AT&amp;T" sheetId="27" r:id="rId25"/>
    <sheet name="02 " sheetId="28" r:id="rId26"/>
    <sheet name="Krok 1" sheetId="2" r:id="rId27"/>
    <sheet name="List1" sheetId="32" r:id="rId28"/>
    <sheet name="Krok 2 (2)" sheetId="31" r:id="rId29"/>
  </sheets>
  <definedNames>
    <definedName name="_xlnm._FilterDatabase" localSheetId="27" hidden="1">List1!$A$1:$I$27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6" i="32" l="1"/>
  <c r="B72" i="32"/>
  <c r="B73" i="32"/>
  <c r="B71" i="32"/>
  <c r="B66" i="32"/>
  <c r="B67" i="32"/>
  <c r="B68" i="32"/>
  <c r="B69" i="32"/>
  <c r="B70" i="32"/>
  <c r="B65" i="32"/>
  <c r="M66" i="32"/>
  <c r="M67" i="32"/>
  <c r="M68" i="32"/>
  <c r="M69" i="32"/>
  <c r="M70" i="32"/>
  <c r="M65" i="32"/>
  <c r="M41" i="32"/>
  <c r="M46" i="32"/>
  <c r="M45" i="32"/>
  <c r="M44" i="32"/>
  <c r="M43" i="32"/>
  <c r="M42" i="32"/>
  <c r="B57" i="32" l="1"/>
  <c r="B53" i="32"/>
  <c r="B52" i="32"/>
  <c r="I18" i="32"/>
  <c r="I22" i="32"/>
  <c r="I16" i="32"/>
  <c r="I10" i="32"/>
  <c r="I2" i="32"/>
  <c r="I6" i="32"/>
  <c r="I4" i="32"/>
  <c r="I20" i="32"/>
  <c r="I3" i="32"/>
  <c r="I7" i="32"/>
  <c r="I19" i="32"/>
  <c r="I27" i="32"/>
  <c r="I23" i="32"/>
  <c r="I24" i="32"/>
  <c r="I8" i="32"/>
  <c r="I21" i="32"/>
  <c r="I9" i="32"/>
  <c r="I12" i="32"/>
  <c r="I25" i="32"/>
  <c r="I17" i="32"/>
  <c r="I14" i="32"/>
  <c r="I15" i="32"/>
  <c r="I5" i="32"/>
  <c r="I26" i="32"/>
  <c r="I13" i="32"/>
  <c r="I11" i="32"/>
  <c r="N27" i="2"/>
  <c r="N23" i="2"/>
  <c r="N22" i="2"/>
  <c r="N16" i="2"/>
</calcChain>
</file>

<file path=xl/sharedStrings.xml><?xml version="1.0" encoding="utf-8"?>
<sst xmlns="http://schemas.openxmlformats.org/spreadsheetml/2006/main" count="10550" uniqueCount="6112">
  <si>
    <t>Název</t>
  </si>
  <si>
    <t>ISIN</t>
  </si>
  <si>
    <t>počet akcii</t>
  </si>
  <si>
    <t>NIKE</t>
  </si>
  <si>
    <t>US6541061031</t>
  </si>
  <si>
    <t>222 584,60 mil. USD</t>
  </si>
  <si>
    <t>Hotovost a ekviv.prostředky</t>
  </si>
  <si>
    <t>3 852</t>
  </si>
  <si>
    <t>3 138</t>
  </si>
  <si>
    <t>3 808</t>
  </si>
  <si>
    <t>4 249</t>
  </si>
  <si>
    <t>4 466</t>
  </si>
  <si>
    <t>Krátkodobé investice</t>
  </si>
  <si>
    <t>2 072</t>
  </si>
  <si>
    <t>2 319</t>
  </si>
  <si>
    <t>2 371</t>
  </si>
  <si>
    <t>Hotovost a krátkodobé investice</t>
  </si>
  <si>
    <t>5 924</t>
  </si>
  <si>
    <t>5 457</t>
  </si>
  <si>
    <t>6 179</t>
  </si>
  <si>
    <t>5 245</t>
  </si>
  <si>
    <t>4 663</t>
  </si>
  <si>
    <t>Obchodní pohledávky, netto</t>
  </si>
  <si>
    <t>3 358</t>
  </si>
  <si>
    <t>3 241</t>
  </si>
  <si>
    <t>3 677</t>
  </si>
  <si>
    <t>3 498</t>
  </si>
  <si>
    <t>4 272</t>
  </si>
  <si>
    <t>Pohledávky celkem, netto</t>
  </si>
  <si>
    <t>Zásoby celkem</t>
  </si>
  <si>
    <t>4 337</t>
  </si>
  <si>
    <t>4 838</t>
  </si>
  <si>
    <t>5 055</t>
  </si>
  <si>
    <t>5 261</t>
  </si>
  <si>
    <t>5 622</t>
  </si>
  <si>
    <t>Náklady příštích období</t>
  </si>
  <si>
    <t>1 352</t>
  </si>
  <si>
    <t>Ostatní běžná aktiva celkem</t>
  </si>
  <si>
    <t>1 114</t>
  </si>
  <si>
    <t>-</t>
  </si>
  <si>
    <t>Běžná aktiva celkem</t>
  </si>
  <si>
    <t>15 587</t>
  </si>
  <si>
    <t>15 025</t>
  </si>
  <si>
    <t>16 061</t>
  </si>
  <si>
    <t>15 134</t>
  </si>
  <si>
    <t>16 525</t>
  </si>
  <si>
    <t>Nemovitosti, budovy,zařízení celkem - brutto</t>
  </si>
  <si>
    <t>6 352</t>
  </si>
  <si>
    <t>7 958</t>
  </si>
  <si>
    <t>8 891</t>
  </si>
  <si>
    <t>9 469</t>
  </si>
  <si>
    <t>Oprávky celkem</t>
  </si>
  <si>
    <t>-3 341</t>
  </si>
  <si>
    <t>-3 969</t>
  </si>
  <si>
    <t>-4 437</t>
  </si>
  <si>
    <t>-4 725</t>
  </si>
  <si>
    <t>Nemovitosti, budovy, zařízení celkem - netto</t>
  </si>
  <si>
    <t>3 011</t>
  </si>
  <si>
    <t>3 520</t>
  </si>
  <si>
    <t>3 989</t>
  </si>
  <si>
    <t>4 454</t>
  </si>
  <si>
    <t>4 744</t>
  </si>
  <si>
    <t>Goodwill, netto</t>
  </si>
  <si>
    <t>Nehmotný majetek, netto</t>
  </si>
  <si>
    <t>Ostatní dlouhodobá aktiva celkem</t>
  </si>
  <si>
    <t>2 587</t>
  </si>
  <si>
    <t>2 422</t>
  </si>
  <si>
    <t>2 787</t>
  </si>
  <si>
    <t>2 509</t>
  </si>
  <si>
    <t>2 011</t>
  </si>
  <si>
    <t>Aktiva celkem</t>
  </si>
  <si>
    <t>21 597</t>
  </si>
  <si>
    <t>21 379</t>
  </si>
  <si>
    <t>23 259</t>
  </si>
  <si>
    <t>22 536</t>
  </si>
  <si>
    <t>23 717</t>
  </si>
  <si>
    <t>Závazky z obchodních vztahů</t>
  </si>
  <si>
    <t>2 131</t>
  </si>
  <si>
    <t>2 191</t>
  </si>
  <si>
    <t>2 048</t>
  </si>
  <si>
    <t>2 279</t>
  </si>
  <si>
    <t>2 612</t>
  </si>
  <si>
    <t>2 248</t>
  </si>
  <si>
    <t>Výdaje příštích období</t>
  </si>
  <si>
    <t>2 417</t>
  </si>
  <si>
    <t>2 338</t>
  </si>
  <si>
    <t>2 375</t>
  </si>
  <si>
    <t>2 558</t>
  </si>
  <si>
    <t>4 271</t>
  </si>
  <si>
    <t>Závazky ze směnek / krátkodobé výpůjčky</t>
  </si>
  <si>
    <t>Část dlouhodobých dluhů splatná během jednoho roku</t>
  </si>
  <si>
    <t>Ostatní běžná pasiva, celkem</t>
  </si>
  <si>
    <t>1 603</t>
  </si>
  <si>
    <t>Běžná pasiva, celkem</t>
  </si>
  <si>
    <t>6 332</t>
  </si>
  <si>
    <t>5 358</t>
  </si>
  <si>
    <t>5 474</t>
  </si>
  <si>
    <t>6 040</t>
  </si>
  <si>
    <t>7 866</t>
  </si>
  <si>
    <t>Dlouhodobý dluh</t>
  </si>
  <si>
    <t>1 079</t>
  </si>
  <si>
    <t>1 993</t>
  </si>
  <si>
    <t>3 471</t>
  </si>
  <si>
    <t>3 468</t>
  </si>
  <si>
    <t>3 464</t>
  </si>
  <si>
    <t>Dlouhodobý dluh celkem</t>
  </si>
  <si>
    <t>Dluh celkem</t>
  </si>
  <si>
    <t>1 260</t>
  </si>
  <si>
    <t>2 038</t>
  </si>
  <si>
    <t>3 802</t>
  </si>
  <si>
    <t>3 810</t>
  </si>
  <si>
    <t>3 479</t>
  </si>
  <si>
    <t>Odložená daň z příjmu</t>
  </si>
  <si>
    <t>1 466</t>
  </si>
  <si>
    <t>1 732</t>
  </si>
  <si>
    <t>1 821</t>
  </si>
  <si>
    <t>3 210</t>
  </si>
  <si>
    <t>3 345</t>
  </si>
  <si>
    <t>Ostatní pasiva, celkem</t>
  </si>
  <si>
    <t>Pasiva celkem</t>
  </si>
  <si>
    <t>8 890</t>
  </si>
  <si>
    <t>9 121</t>
  </si>
  <si>
    <t>10 852</t>
  </si>
  <si>
    <t>12 724</t>
  </si>
  <si>
    <t>14 677</t>
  </si>
  <si>
    <t>Umořitelné prioritní akcie</t>
  </si>
  <si>
    <t>Základní kapitál celkem</t>
  </si>
  <si>
    <t>Dodatečný splacený kapitál</t>
  </si>
  <si>
    <t>6 773</t>
  </si>
  <si>
    <t>7 786</t>
  </si>
  <si>
    <t>8 638</t>
  </si>
  <si>
    <t>6 384</t>
  </si>
  <si>
    <t>7 163</t>
  </si>
  <si>
    <t>Nerozdělený zisk (akumulovaný)</t>
  </si>
  <si>
    <t>4 685</t>
  </si>
  <si>
    <t>4 151</t>
  </si>
  <si>
    <t>3 979</t>
  </si>
  <si>
    <t>3 517</t>
  </si>
  <si>
    <t>1 643</t>
  </si>
  <si>
    <t>Ostatní kapitál, celkem</t>
  </si>
  <si>
    <t>1 246</t>
  </si>
  <si>
    <t>Vlastní kapitál celkem</t>
  </si>
  <si>
    <t>12 707</t>
  </si>
  <si>
    <t>12 258</t>
  </si>
  <si>
    <t>12 407</t>
  </si>
  <si>
    <t>9 812</t>
  </si>
  <si>
    <t>9 040</t>
  </si>
  <si>
    <t>Pasiva celkem a vlastní kapitál</t>
  </si>
  <si>
    <t>Kmenové akcie nesplacené, celkem</t>
  </si>
  <si>
    <t>1 712</t>
  </si>
  <si>
    <t>1 682</t>
  </si>
  <si>
    <t>1 601</t>
  </si>
  <si>
    <t>1 568</t>
  </si>
  <si>
    <t>1 558</t>
  </si>
  <si>
    <t>Rozvaha</t>
  </si>
  <si>
    <t>Tržby</t>
  </si>
  <si>
    <t>30 601</t>
  </si>
  <si>
    <t>32 376</t>
  </si>
  <si>
    <t>34 350</t>
  </si>
  <si>
    <t>36 397</t>
  </si>
  <si>
    <t>39 117</t>
  </si>
  <si>
    <t>Náklady na tržby celkem</t>
  </si>
  <si>
    <t>16 534</t>
  </si>
  <si>
    <t>17 405</t>
  </si>
  <si>
    <t>19 038</t>
  </si>
  <si>
    <t>20 441</t>
  </si>
  <si>
    <t>21 643</t>
  </si>
  <si>
    <t>Hrubý zisk</t>
  </si>
  <si>
    <t>14 067</t>
  </si>
  <si>
    <t>14 971</t>
  </si>
  <si>
    <t>15 312</t>
  </si>
  <si>
    <t>15 956</t>
  </si>
  <si>
    <t>17 474</t>
  </si>
  <si>
    <t>Náklady na prodej, obecné a administrativní náklady celkem</t>
  </si>
  <si>
    <t>9 892</t>
  </si>
  <si>
    <t>10 469</t>
  </si>
  <si>
    <t>10 563</t>
  </si>
  <si>
    <t>11 511</t>
  </si>
  <si>
    <t>12 702</t>
  </si>
  <si>
    <t>Mimořádné náklady (výnosy)</t>
  </si>
  <si>
    <t>Provozní náklady celkem</t>
  </si>
  <si>
    <t>26 426</t>
  </si>
  <si>
    <t>27 874</t>
  </si>
  <si>
    <t>29 601</t>
  </si>
  <si>
    <t>31 952</t>
  </si>
  <si>
    <t>34 345</t>
  </si>
  <si>
    <t>Provozní zisk</t>
  </si>
  <si>
    <t>4 175</t>
  </si>
  <si>
    <t>4 502</t>
  </si>
  <si>
    <t>4 749</t>
  </si>
  <si>
    <t>4 445</t>
  </si>
  <si>
    <t>4 772</t>
  </si>
  <si>
    <t>Ostatní, netto</t>
  </si>
  <si>
    <t>Čistý zisk před zdaněním</t>
  </si>
  <si>
    <t>4 205</t>
  </si>
  <si>
    <t>4 623</t>
  </si>
  <si>
    <t>4 886</t>
  </si>
  <si>
    <t>4 325</t>
  </si>
  <si>
    <t>4 801</t>
  </si>
  <si>
    <t>Rezervy před zdaněním</t>
  </si>
  <si>
    <t>Čistý zisk po zdanění</t>
  </si>
  <si>
    <t>3 273</t>
  </si>
  <si>
    <t>3 760</t>
  </si>
  <si>
    <t>4 240</t>
  </si>
  <si>
    <t>3 966</t>
  </si>
  <si>
    <t>4 029</t>
  </si>
  <si>
    <t>Čistý zisk před upravením o mimořádné položky</t>
  </si>
  <si>
    <t>Mimořádné položky celkem</t>
  </si>
  <si>
    <t>-2 033</t>
  </si>
  <si>
    <t>Čistý zisk</t>
  </si>
  <si>
    <t>1 933</t>
  </si>
  <si>
    <t>Čistý zisk před upravením o mimořádné položky připadající na kmenové akcie</t>
  </si>
  <si>
    <t>Čistý zisk po upravení o mimořádné položky připadající na kmenové akcie</t>
  </si>
  <si>
    <t>Zředěný čistý zisk</t>
  </si>
  <si>
    <t>Zředěný vážený průměr akcií</t>
  </si>
  <si>
    <t>1 769</t>
  </si>
  <si>
    <t>1 743</t>
  </si>
  <si>
    <t>1 692</t>
  </si>
  <si>
    <t>1 659</t>
  </si>
  <si>
    <t>1 618</t>
  </si>
  <si>
    <t>Zředěný zisk na akcii po upravení o mimořádné položky</t>
  </si>
  <si>
    <t>Dividenda na akcii - primární úpis akcií</t>
  </si>
  <si>
    <t>Zředěný normalizovaný zisk na akcii</t>
  </si>
  <si>
    <t>Výsledovka</t>
  </si>
  <si>
    <t>tržní kapitalizace</t>
  </si>
  <si>
    <t>Čistý zisk / starting line</t>
  </si>
  <si>
    <t>Odpisy</t>
  </si>
  <si>
    <t>Amortizace</t>
  </si>
  <si>
    <t>Odložené daně</t>
  </si>
  <si>
    <t>Nepeněžní položky</t>
  </si>
  <si>
    <t>Pracovní kapitál - změny</t>
  </si>
  <si>
    <t>-1 277</t>
  </si>
  <si>
    <t>1 482</t>
  </si>
  <si>
    <t>Hotovost z provozní činnosti</t>
  </si>
  <si>
    <t>4 680</t>
  </si>
  <si>
    <t>3 399</t>
  </si>
  <si>
    <t>3 846</t>
  </si>
  <si>
    <t>4 955</t>
  </si>
  <si>
    <t>5 903</t>
  </si>
  <si>
    <t>SCEX</t>
  </si>
  <si>
    <t>-1 143</t>
  </si>
  <si>
    <t>-1 105</t>
  </si>
  <si>
    <t>-1 028</t>
  </si>
  <si>
    <t>-1 119</t>
  </si>
  <si>
    <t>Jiné investiční položky vstupující do cash-flow, celkem</t>
  </si>
  <si>
    <t>1 304</t>
  </si>
  <si>
    <t>Hotovost z investiční činnosti</t>
  </si>
  <si>
    <t>-1 034</t>
  </si>
  <si>
    <t>-1 008</t>
  </si>
  <si>
    <t>Položky finančního cash flow</t>
  </si>
  <si>
    <t>Vyplacené dividendy v hotovosti, celkem</t>
  </si>
  <si>
    <t>-1 022</t>
  </si>
  <si>
    <t>-1 133</t>
  </si>
  <si>
    <t>-1 243</t>
  </si>
  <si>
    <t>-1 332</t>
  </si>
  <si>
    <t>Vydání (splatnost) akcií, netto</t>
  </si>
  <si>
    <t>-2 020</t>
  </si>
  <si>
    <t>-2 731</t>
  </si>
  <si>
    <t>-2 734</t>
  </si>
  <si>
    <t>-3 521</t>
  </si>
  <si>
    <t>-3 586</t>
  </si>
  <si>
    <t>Vznik (splatnost) dluhu, netto</t>
  </si>
  <si>
    <t>1 748</t>
  </si>
  <si>
    <t>Hotovost z finanční činnosti</t>
  </si>
  <si>
    <t>-2 790</t>
  </si>
  <si>
    <t>-2 974</t>
  </si>
  <si>
    <t>-2 148</t>
  </si>
  <si>
    <t>-4 835</t>
  </si>
  <si>
    <t>-5 293</t>
  </si>
  <si>
    <t>Vliv směnných kurzů</t>
  </si>
  <si>
    <t>Čisté zvýšení/snížení peněžních prostředků</t>
  </si>
  <si>
    <t>1 632</t>
  </si>
  <si>
    <t>Cash-flow</t>
  </si>
  <si>
    <t>Starbucks Corporation</t>
  </si>
  <si>
    <t>US8552441094</t>
  </si>
  <si>
    <t>126 347,80 mil. USD</t>
  </si>
  <si>
    <t>1 530</t>
  </si>
  <si>
    <t>2 129</t>
  </si>
  <si>
    <t>2 462</t>
  </si>
  <si>
    <t>8 756</t>
  </si>
  <si>
    <t>2 687</t>
  </si>
  <si>
    <t>1 611</t>
  </si>
  <si>
    <t>2 263</t>
  </si>
  <si>
    <t>2 691</t>
  </si>
  <si>
    <t>8 938</t>
  </si>
  <si>
    <t>2 757</t>
  </si>
  <si>
    <t>1 649</t>
  </si>
  <si>
    <t>1 020</t>
  </si>
  <si>
    <t>1 395</t>
  </si>
  <si>
    <t>1 306</t>
  </si>
  <si>
    <t>1 379</t>
  </si>
  <si>
    <t>1 364</t>
  </si>
  <si>
    <t>1 401</t>
  </si>
  <si>
    <t>1 529</t>
  </si>
  <si>
    <t>3 971</t>
  </si>
  <si>
    <t>4 758</t>
  </si>
  <si>
    <t>5 283</t>
  </si>
  <si>
    <t>12 494</t>
  </si>
  <si>
    <t>5 654</t>
  </si>
  <si>
    <t>9 642</t>
  </si>
  <si>
    <t>10 573</t>
  </si>
  <si>
    <t>11 584</t>
  </si>
  <si>
    <t>13 197</t>
  </si>
  <si>
    <t>14 274</t>
  </si>
  <si>
    <t>-5 554</t>
  </si>
  <si>
    <t>-6 040</t>
  </si>
  <si>
    <t>-6 665</t>
  </si>
  <si>
    <t>-7 268</t>
  </si>
  <si>
    <t>-7 842</t>
  </si>
  <si>
    <t>4 088</t>
  </si>
  <si>
    <t>4 534</t>
  </si>
  <si>
    <t>4 920</t>
  </si>
  <si>
    <t>5 929</t>
  </si>
  <si>
    <t>6 432</t>
  </si>
  <si>
    <t>1 575</t>
  </si>
  <si>
    <t>1 720</t>
  </si>
  <si>
    <t>1 539</t>
  </si>
  <si>
    <t>3 542</t>
  </si>
  <si>
    <t>3 491</t>
  </si>
  <si>
    <t>1 042</t>
  </si>
  <si>
    <t>Dlouhodobé investice</t>
  </si>
  <si>
    <t>1 496</t>
  </si>
  <si>
    <t>1 024</t>
  </si>
  <si>
    <t>1 597</t>
  </si>
  <si>
    <t>1 289</t>
  </si>
  <si>
    <t>1 158</t>
  </si>
  <si>
    <t>2 245</t>
  </si>
  <si>
    <t>12 416</t>
  </si>
  <si>
    <t>14 313</t>
  </si>
  <si>
    <t>14 366</t>
  </si>
  <si>
    <t>24 156</t>
  </si>
  <si>
    <t>19 220</t>
  </si>
  <si>
    <t>1 179</t>
  </si>
  <si>
    <t>1 190</t>
  </si>
  <si>
    <t>1 180</t>
  </si>
  <si>
    <t>1 248</t>
  </si>
  <si>
    <t>1 262</t>
  </si>
  <si>
    <t>1 560</t>
  </si>
  <si>
    <t>1 540</t>
  </si>
  <si>
    <t>1 784</t>
  </si>
  <si>
    <t>2 169</t>
  </si>
  <si>
    <t>2 176</t>
  </si>
  <si>
    <t>2 595</t>
  </si>
  <si>
    <t>3 439</t>
  </si>
  <si>
    <t>3 648</t>
  </si>
  <si>
    <t>4 547</t>
  </si>
  <si>
    <t>4 221</t>
  </si>
  <si>
    <t>5 684</t>
  </si>
  <si>
    <t>6 169</t>
  </si>
  <si>
    <t>2 348</t>
  </si>
  <si>
    <t>3 185</t>
  </si>
  <si>
    <t>3 933</t>
  </si>
  <si>
    <t>9 090</t>
  </si>
  <si>
    <t>11 167</t>
  </si>
  <si>
    <t>3 585</t>
  </si>
  <si>
    <t>9 440</t>
  </si>
  <si>
    <t>Minoritní podíly</t>
  </si>
  <si>
    <t>8 206</t>
  </si>
  <si>
    <t>7 926</t>
  </si>
  <si>
    <t>6 598</t>
  </si>
  <si>
    <t>8 429</t>
  </si>
  <si>
    <t>8 916</t>
  </si>
  <si>
    <t>22 987</t>
  </si>
  <si>
    <t>25 452</t>
  </si>
  <si>
    <t>5 975</t>
  </si>
  <si>
    <t>5 950</t>
  </si>
  <si>
    <t>5 563</t>
  </si>
  <si>
    <t>1 457</t>
  </si>
  <si>
    <t>-5 771</t>
  </si>
  <si>
    <t>Nerealizovaný zisk (ztráta)</t>
  </si>
  <si>
    <t>5 818</t>
  </si>
  <si>
    <t>5 884</t>
  </si>
  <si>
    <t>5 450</t>
  </si>
  <si>
    <t>1 170</t>
  </si>
  <si>
    <t>-6 232</t>
  </si>
  <si>
    <t>1 485</t>
  </si>
  <si>
    <t>1 461</t>
  </si>
  <si>
    <t>1 432</t>
  </si>
  <si>
    <t>1 309</t>
  </si>
  <si>
    <t>1 185</t>
  </si>
  <si>
    <t>19 163</t>
  </si>
  <si>
    <t>22 387</t>
  </si>
  <si>
    <t>24 720</t>
  </si>
  <si>
    <t>26 509</t>
  </si>
  <si>
    <t>21 316</t>
  </si>
  <si>
    <t>13 199</t>
  </si>
  <si>
    <t>15 532</t>
  </si>
  <si>
    <t>17 368</t>
  </si>
  <si>
    <t>19 021</t>
  </si>
  <si>
    <t>14 575</t>
  </si>
  <si>
    <t>5 964</t>
  </si>
  <si>
    <t>6 855</t>
  </si>
  <si>
    <t>7 352</t>
  </si>
  <si>
    <t>7 488</t>
  </si>
  <si>
    <t>6 741</t>
  </si>
  <si>
    <t>1 197</t>
  </si>
  <si>
    <t>1 393</t>
  </si>
  <si>
    <t>1 759</t>
  </si>
  <si>
    <t>1 824</t>
  </si>
  <si>
    <t>1 361</t>
  </si>
  <si>
    <t>1 011</t>
  </si>
  <si>
    <t>1 247</t>
  </si>
  <si>
    <t>1 377</t>
  </si>
  <si>
    <t>-1 651</t>
  </si>
  <si>
    <t>Ostatní provozní náklady celkem</t>
  </si>
  <si>
    <t>15 232</t>
  </si>
  <si>
    <t>18 252</t>
  </si>
  <si>
    <t>18 961</t>
  </si>
  <si>
    <t>21 808</t>
  </si>
  <si>
    <t>17 144</t>
  </si>
  <si>
    <t>3 931</t>
  </si>
  <si>
    <t>4 135</t>
  </si>
  <si>
    <t>5 759</t>
  </si>
  <si>
    <t>4 701</t>
  </si>
  <si>
    <t>4 172</t>
  </si>
  <si>
    <t>3 903</t>
  </si>
  <si>
    <t>4 318</t>
  </si>
  <si>
    <t>5 780</t>
  </si>
  <si>
    <t>4 199</t>
  </si>
  <si>
    <t>1 144</t>
  </si>
  <si>
    <t>1 433</t>
  </si>
  <si>
    <t>1 102</t>
  </si>
  <si>
    <t>1 380</t>
  </si>
  <si>
    <t>2 759</t>
  </si>
  <si>
    <t>2 885</t>
  </si>
  <si>
    <t>4 678</t>
  </si>
  <si>
    <t>3 595</t>
  </si>
  <si>
    <t>2 819</t>
  </si>
  <si>
    <t>Minoritní podíl</t>
  </si>
  <si>
    <t>3 599</t>
  </si>
  <si>
    <t>2 818</t>
  </si>
  <si>
    <t>4 518</t>
  </si>
  <si>
    <t>1 513</t>
  </si>
  <si>
    <t>1 462</t>
  </si>
  <si>
    <t>1 233</t>
  </si>
  <si>
    <t>1 487</t>
  </si>
  <si>
    <t>1 067</t>
  </si>
  <si>
    <t>1 449</t>
  </si>
  <si>
    <t>1 030</t>
  </si>
  <si>
    <t>-1 495</t>
  </si>
  <si>
    <t>-1 742</t>
  </si>
  <si>
    <t>7 141</t>
  </si>
  <si>
    <t>1 866</t>
  </si>
  <si>
    <t>3 749</t>
  </si>
  <si>
    <t>4 174</t>
  </si>
  <si>
    <t>11 938</t>
  </si>
  <si>
    <t>5 047</t>
  </si>
  <si>
    <t>4 575</t>
  </si>
  <si>
    <t>-1 304</t>
  </si>
  <si>
    <t>-1 519</t>
  </si>
  <si>
    <t>-1 976</t>
  </si>
  <si>
    <t>-1 807</t>
  </si>
  <si>
    <t>-1 440</t>
  </si>
  <si>
    <t>-1 520</t>
  </si>
  <si>
    <t>-2 362</t>
  </si>
  <si>
    <t>-1 011</t>
  </si>
  <si>
    <t>-1 712</t>
  </si>
  <si>
    <t>-2 223</t>
  </si>
  <si>
    <t>-1 450</t>
  </si>
  <si>
    <t>-1 743</t>
  </si>
  <si>
    <t>-1 761</t>
  </si>
  <si>
    <t>-1 178</t>
  </si>
  <si>
    <t>-1 244</t>
  </si>
  <si>
    <t>-1 892</t>
  </si>
  <si>
    <t>-6 980</t>
  </si>
  <si>
    <t>-9 813</t>
  </si>
  <si>
    <t>-1 835</t>
  </si>
  <si>
    <t>5 584</t>
  </si>
  <si>
    <t>1 646</t>
  </si>
  <si>
    <t>1 255</t>
  </si>
  <si>
    <t>-2 257</t>
  </si>
  <si>
    <t>-3 002</t>
  </si>
  <si>
    <t>-3 243</t>
  </si>
  <si>
    <t>-10 057</t>
  </si>
  <si>
    <t>-1 750</t>
  </si>
  <si>
    <t>6 294</t>
  </si>
  <si>
    <t>-6 070</t>
  </si>
  <si>
    <t>US5801351017</t>
  </si>
  <si>
    <t>McDonald's</t>
  </si>
  <si>
    <t>157 740,70 mil. USD</t>
  </si>
  <si>
    <t>7 686</t>
  </si>
  <si>
    <t>1 223</t>
  </si>
  <si>
    <t>2 464</t>
  </si>
  <si>
    <t>7 690</t>
  </si>
  <si>
    <t>1 368</t>
  </si>
  <si>
    <t>1 038</t>
  </si>
  <si>
    <t>1 299</t>
  </si>
  <si>
    <t>1 474</t>
  </si>
  <si>
    <t>1 976</t>
  </si>
  <si>
    <t>2 442</t>
  </si>
  <si>
    <t>2 224</t>
  </si>
  <si>
    <t>9 643</t>
  </si>
  <si>
    <t>4 849</t>
  </si>
  <si>
    <t>5 327</t>
  </si>
  <si>
    <t>4 053</t>
  </si>
  <si>
    <t>3 558</t>
  </si>
  <si>
    <t>37 692</t>
  </si>
  <si>
    <t>34 443</t>
  </si>
  <si>
    <t>36 626</t>
  </si>
  <si>
    <t>37 194</t>
  </si>
  <si>
    <t>52 312</t>
  </si>
  <si>
    <t>-14 575</t>
  </si>
  <si>
    <t>-13 186</t>
  </si>
  <si>
    <t>-14 178</t>
  </si>
  <si>
    <t>-14 351</t>
  </si>
  <si>
    <t>-14 891</t>
  </si>
  <si>
    <t>23 118</t>
  </si>
  <si>
    <t>21 258</t>
  </si>
  <si>
    <t>22 448</t>
  </si>
  <si>
    <t>22 843</t>
  </si>
  <si>
    <t>37 421</t>
  </si>
  <si>
    <t>2 516</t>
  </si>
  <si>
    <t>2 337</t>
  </si>
  <si>
    <t>2 380</t>
  </si>
  <si>
    <t>2 332</t>
  </si>
  <si>
    <t>2 677</t>
  </si>
  <si>
    <t>1 253</t>
  </si>
  <si>
    <t>1 203</t>
  </si>
  <si>
    <t>1 270</t>
  </si>
  <si>
    <t>1 869</t>
  </si>
  <si>
    <t>1 855</t>
  </si>
  <si>
    <t>2 396</t>
  </si>
  <si>
    <t>2 381</t>
  </si>
  <si>
    <t>2 584</t>
  </si>
  <si>
    <t>37 939</t>
  </si>
  <si>
    <t>31 024</t>
  </si>
  <si>
    <t>33 804</t>
  </si>
  <si>
    <t>32 811</t>
  </si>
  <si>
    <t>47 511</t>
  </si>
  <si>
    <t>1 208</t>
  </si>
  <si>
    <t>1 893</t>
  </si>
  <si>
    <t>1 669</t>
  </si>
  <si>
    <t>1 662</t>
  </si>
  <si>
    <t>1 534</t>
  </si>
  <si>
    <t>2 232</t>
  </si>
  <si>
    <t>2 244</t>
  </si>
  <si>
    <t>2 950</t>
  </si>
  <si>
    <t>2 891</t>
  </si>
  <si>
    <t>2 974</t>
  </si>
  <si>
    <t>3 621</t>
  </si>
  <si>
    <t>24 122</t>
  </si>
  <si>
    <t>25 879</t>
  </si>
  <si>
    <t>29 536</t>
  </si>
  <si>
    <t>31 075</t>
  </si>
  <si>
    <t>34 118</t>
  </si>
  <si>
    <t>25 956</t>
  </si>
  <si>
    <t>34 177</t>
  </si>
  <si>
    <t>1 704</t>
  </si>
  <si>
    <t>1 817</t>
  </si>
  <si>
    <t>1 119</t>
  </si>
  <si>
    <t>1 216</t>
  </si>
  <si>
    <t>1 318</t>
  </si>
  <si>
    <t>2 026</t>
  </si>
  <si>
    <t>2 074</t>
  </si>
  <si>
    <t>2 064</t>
  </si>
  <si>
    <t>3 525</t>
  </si>
  <si>
    <t>3 805</t>
  </si>
  <si>
    <t>16 664</t>
  </si>
  <si>
    <t>30 851</t>
  </si>
  <si>
    <t>33 228</t>
  </si>
  <si>
    <t>37 072</t>
  </si>
  <si>
    <t>39 070</t>
  </si>
  <si>
    <t>55 721</t>
  </si>
  <si>
    <t>Prioritní akcie - neumořitelné, netto</t>
  </si>
  <si>
    <t>6 533</t>
  </si>
  <si>
    <t>6 758</t>
  </si>
  <si>
    <t>7 072</t>
  </si>
  <si>
    <t>7 376</t>
  </si>
  <si>
    <t>7 654</t>
  </si>
  <si>
    <t>44 595</t>
  </si>
  <si>
    <t>46 223</t>
  </si>
  <si>
    <t>48 326</t>
  </si>
  <si>
    <t>50 487</t>
  </si>
  <si>
    <t>52 931</t>
  </si>
  <si>
    <t>Vlastní akcie</t>
  </si>
  <si>
    <t>-41 177</t>
  </si>
  <si>
    <t>-52 109</t>
  </si>
  <si>
    <t>-56 504</t>
  </si>
  <si>
    <t>-61 529</t>
  </si>
  <si>
    <t>-66 329</t>
  </si>
  <si>
    <t>-2 880</t>
  </si>
  <si>
    <t>-3 093</t>
  </si>
  <si>
    <t>-2 178</t>
  </si>
  <si>
    <t>-2 610</t>
  </si>
  <si>
    <t>-2 483</t>
  </si>
  <si>
    <t>7 088</t>
  </si>
  <si>
    <t>-2 204</t>
  </si>
  <si>
    <t>-3 268</t>
  </si>
  <si>
    <t>-6 258</t>
  </si>
  <si>
    <t>-8 210</t>
  </si>
  <si>
    <t>25 413</t>
  </si>
  <si>
    <t>24 622</t>
  </si>
  <si>
    <t>22 820</t>
  </si>
  <si>
    <t>21 364</t>
  </si>
  <si>
    <t>15 624</t>
  </si>
  <si>
    <t>14 417</t>
  </si>
  <si>
    <t>12 200</t>
  </si>
  <si>
    <t>10 425</t>
  </si>
  <si>
    <t>10 185</t>
  </si>
  <si>
    <t>9 789</t>
  </si>
  <si>
    <t>10 205</t>
  </si>
  <si>
    <t>10 621</t>
  </si>
  <si>
    <t>10 833</t>
  </si>
  <si>
    <t>11 179</t>
  </si>
  <si>
    <t>2 473</t>
  </si>
  <si>
    <t>2 411</t>
  </si>
  <si>
    <t>2 324</t>
  </si>
  <si>
    <t>1 985</t>
  </si>
  <si>
    <t>1 967</t>
  </si>
  <si>
    <t>18 268</t>
  </si>
  <si>
    <t>16 877</t>
  </si>
  <si>
    <t>13 268</t>
  </si>
  <si>
    <t>12 435</t>
  </si>
  <si>
    <t>12 295</t>
  </si>
  <si>
    <t>7 146</t>
  </si>
  <si>
    <t>7 745</t>
  </si>
  <si>
    <t>9 553</t>
  </si>
  <si>
    <t>8 823</t>
  </si>
  <si>
    <t>9 070</t>
  </si>
  <si>
    <t>6 556</t>
  </si>
  <si>
    <t>6 866</t>
  </si>
  <si>
    <t>8 574</t>
  </si>
  <si>
    <t>7 816</t>
  </si>
  <si>
    <t>8 018</t>
  </si>
  <si>
    <t>2 180</t>
  </si>
  <si>
    <t>2 681</t>
  </si>
  <si>
    <t>1 909</t>
  </si>
  <si>
    <t>4 529</t>
  </si>
  <si>
    <t>4 687</t>
  </si>
  <si>
    <t>5 892</t>
  </si>
  <si>
    <t>5 999</t>
  </si>
  <si>
    <t>6 109</t>
  </si>
  <si>
    <t>5 192</t>
  </si>
  <si>
    <t>6 025</t>
  </si>
  <si>
    <t>1 556</t>
  </si>
  <si>
    <t>1 517</t>
  </si>
  <si>
    <t>1 363</t>
  </si>
  <si>
    <t>6 539</t>
  </si>
  <si>
    <t>6 060</t>
  </si>
  <si>
    <t>5 551</t>
  </si>
  <si>
    <t>6 967</t>
  </si>
  <si>
    <t>8 122</t>
  </si>
  <si>
    <t>-1 814</t>
  </si>
  <si>
    <t>-1 821</t>
  </si>
  <si>
    <t>-1 854</t>
  </si>
  <si>
    <t>-2 742</t>
  </si>
  <si>
    <t>-2 394</t>
  </si>
  <si>
    <t>2 416</t>
  </si>
  <si>
    <t>-1 420</t>
  </si>
  <si>
    <t>-2 455</t>
  </si>
  <si>
    <t>-3 071</t>
  </si>
  <si>
    <t>-3 230</t>
  </si>
  <si>
    <t>-3 058</t>
  </si>
  <si>
    <t>-3 089</t>
  </si>
  <si>
    <t>-3 256</t>
  </si>
  <si>
    <t>-3 582</t>
  </si>
  <si>
    <t>-5 782</t>
  </si>
  <si>
    <t>-10 872</t>
  </si>
  <si>
    <t>-4 229</t>
  </si>
  <si>
    <t>-4 805</t>
  </si>
  <si>
    <t>-4 626</t>
  </si>
  <si>
    <t>9 755</t>
  </si>
  <si>
    <t>2 670</t>
  </si>
  <si>
    <t>2 028</t>
  </si>
  <si>
    <t>3 236</t>
  </si>
  <si>
    <t>-11 262</t>
  </si>
  <si>
    <t>-5 311</t>
  </si>
  <si>
    <t>-5 950</t>
  </si>
  <si>
    <t>-4 995</t>
  </si>
  <si>
    <t>5 608</t>
  </si>
  <si>
    <t>-6 288</t>
  </si>
  <si>
    <t>1 066</t>
  </si>
  <si>
    <t>-1 598</t>
  </si>
  <si>
    <t>US2546871060</t>
  </si>
  <si>
    <t>Walt Disney Co</t>
  </si>
  <si>
    <t>357 153,20 mil. USD</t>
  </si>
  <si>
    <t>4 269</t>
  </si>
  <si>
    <t>4 610</t>
  </si>
  <si>
    <t>4 017</t>
  </si>
  <si>
    <t>4 150</t>
  </si>
  <si>
    <t>5 418</t>
  </si>
  <si>
    <t>7 456</t>
  </si>
  <si>
    <t>8 305</t>
  </si>
  <si>
    <t>7 826</t>
  </si>
  <si>
    <t>8 076</t>
  </si>
  <si>
    <t>12 587</t>
  </si>
  <si>
    <t>8 019</t>
  </si>
  <si>
    <t>9 065</t>
  </si>
  <si>
    <t>8 633</t>
  </si>
  <si>
    <t>9 334</t>
  </si>
  <si>
    <t>15 481</t>
  </si>
  <si>
    <t>1 571</t>
  </si>
  <si>
    <t>1 390</t>
  </si>
  <si>
    <t>1 373</t>
  </si>
  <si>
    <t>1 392</t>
  </si>
  <si>
    <t>2 430</t>
  </si>
  <si>
    <t>1 452</t>
  </si>
  <si>
    <t>1 421</t>
  </si>
  <si>
    <t>1 473</t>
  </si>
  <si>
    <t>5 576</t>
  </si>
  <si>
    <t>16 758</t>
  </si>
  <si>
    <t>16 966</t>
  </si>
  <si>
    <t>15 889</t>
  </si>
  <si>
    <t>16 825</t>
  </si>
  <si>
    <t>28 124</t>
  </si>
  <si>
    <t>50 023</t>
  </si>
  <si>
    <t>54 198</t>
  </si>
  <si>
    <t>57 443</t>
  </si>
  <si>
    <t>60 304</t>
  </si>
  <si>
    <t>64 018</t>
  </si>
  <si>
    <t>-24 844</t>
  </si>
  <si>
    <t>-26 849</t>
  </si>
  <si>
    <t>-29 037</t>
  </si>
  <si>
    <t>-30 764</t>
  </si>
  <si>
    <t>-32 415</t>
  </si>
  <si>
    <t>25 179</t>
  </si>
  <si>
    <t>27 349</t>
  </si>
  <si>
    <t>28 406</t>
  </si>
  <si>
    <t>29 540</t>
  </si>
  <si>
    <t>31 603</t>
  </si>
  <si>
    <t>27 826</t>
  </si>
  <si>
    <t>27 810</t>
  </si>
  <si>
    <t>31 426</t>
  </si>
  <si>
    <t>31 269</t>
  </si>
  <si>
    <t>80 293</t>
  </si>
  <si>
    <t>13 355</t>
  </si>
  <si>
    <t>13 288</t>
  </si>
  <si>
    <t>14 476</t>
  </si>
  <si>
    <t>14 700</t>
  </si>
  <si>
    <t>46 025</t>
  </si>
  <si>
    <t>2 730</t>
  </si>
  <si>
    <t>4 280</t>
  </si>
  <si>
    <t>3 202</t>
  </si>
  <si>
    <t>2 899</t>
  </si>
  <si>
    <t>3 224</t>
  </si>
  <si>
    <t>Dlouhodobé úvěry</t>
  </si>
  <si>
    <t>1 589</t>
  </si>
  <si>
    <t>1 651</t>
  </si>
  <si>
    <t>1 688</t>
  </si>
  <si>
    <t>1 928</t>
  </si>
  <si>
    <t>1 437</t>
  </si>
  <si>
    <t>4 715</t>
  </si>
  <si>
    <t>88 182</t>
  </si>
  <si>
    <t>92 033</t>
  </si>
  <si>
    <t>95 789</t>
  </si>
  <si>
    <t>98 598</t>
  </si>
  <si>
    <t>193 984</t>
  </si>
  <si>
    <t>5 504</t>
  </si>
  <si>
    <t>6 860</t>
  </si>
  <si>
    <t>6 490</t>
  </si>
  <si>
    <t>6 503</t>
  </si>
  <si>
    <t>13 778</t>
  </si>
  <si>
    <t>1 797</t>
  </si>
  <si>
    <t>1 747</t>
  </si>
  <si>
    <t>1 819</t>
  </si>
  <si>
    <t>2 189</t>
  </si>
  <si>
    <t>3 010</t>
  </si>
  <si>
    <t>4 563</t>
  </si>
  <si>
    <t>3 687</t>
  </si>
  <si>
    <t>6 172</t>
  </si>
  <si>
    <t>3 790</t>
  </si>
  <si>
    <t>8 857</t>
  </si>
  <si>
    <t>4 470</t>
  </si>
  <si>
    <t>4 548</t>
  </si>
  <si>
    <t>5 114</t>
  </si>
  <si>
    <t>5 378</t>
  </si>
  <si>
    <t>5 696</t>
  </si>
  <si>
    <t>16 334</t>
  </si>
  <si>
    <t>16 842</t>
  </si>
  <si>
    <t>19 595</t>
  </si>
  <si>
    <t>17 860</t>
  </si>
  <si>
    <t>31 341</t>
  </si>
  <si>
    <t>12 773</t>
  </si>
  <si>
    <t>16 483</t>
  </si>
  <si>
    <t>19 119</t>
  </si>
  <si>
    <t>17 084</t>
  </si>
  <si>
    <t>38 129</t>
  </si>
  <si>
    <t>Závazky z pronajatého majetku</t>
  </si>
  <si>
    <t>17 336</t>
  </si>
  <si>
    <t>20 170</t>
  </si>
  <si>
    <t>25 291</t>
  </si>
  <si>
    <t>20 874</t>
  </si>
  <si>
    <t>46 986</t>
  </si>
  <si>
    <t>4 051</t>
  </si>
  <si>
    <t>3 679</t>
  </si>
  <si>
    <t>4 480</t>
  </si>
  <si>
    <t>3 109</t>
  </si>
  <si>
    <t>7 902</t>
  </si>
  <si>
    <t>4 130</t>
  </si>
  <si>
    <t>4 058</t>
  </si>
  <si>
    <t>4 837</t>
  </si>
  <si>
    <t>5 182</t>
  </si>
  <si>
    <t>13 975</t>
  </si>
  <si>
    <t>6 369</t>
  </si>
  <si>
    <t>7 706</t>
  </si>
  <si>
    <t>6 443</t>
  </si>
  <si>
    <t>6 590</t>
  </si>
  <si>
    <t>13 760</t>
  </si>
  <si>
    <t>43 657</t>
  </si>
  <si>
    <t>48 768</t>
  </si>
  <si>
    <t>54 474</t>
  </si>
  <si>
    <t>49 825</t>
  </si>
  <si>
    <t>105 107</t>
  </si>
  <si>
    <t>35 122</t>
  </si>
  <si>
    <t>35 859</t>
  </si>
  <si>
    <t>36 248</t>
  </si>
  <si>
    <t>36 779</t>
  </si>
  <si>
    <t>53 907</t>
  </si>
  <si>
    <t>59 028</t>
  </si>
  <si>
    <t>66 088</t>
  </si>
  <si>
    <t>72 606</t>
  </si>
  <si>
    <t>82 679</t>
  </si>
  <si>
    <t>42 494</t>
  </si>
  <si>
    <t>-47 204</t>
  </si>
  <si>
    <t>-54 703</t>
  </si>
  <si>
    <t>-64 011</t>
  </si>
  <si>
    <t>-67 588</t>
  </si>
  <si>
    <t>-2 434</t>
  </si>
  <si>
    <t>-4 005</t>
  </si>
  <si>
    <t>-3 536</t>
  </si>
  <si>
    <t>-3 112</t>
  </si>
  <si>
    <t>-6 615</t>
  </si>
  <si>
    <t>44 525</t>
  </si>
  <si>
    <t>43 265</t>
  </si>
  <si>
    <t>41 315</t>
  </si>
  <si>
    <t>48 773</t>
  </si>
  <si>
    <t>88 877</t>
  </si>
  <si>
    <t>1 600</t>
  </si>
  <si>
    <t>1 500</t>
  </si>
  <si>
    <t>1 781</t>
  </si>
  <si>
    <t>52 465</t>
  </si>
  <si>
    <t>55 632</t>
  </si>
  <si>
    <t>55 137</t>
  </si>
  <si>
    <t>59 434</t>
  </si>
  <si>
    <t>69 607</t>
  </si>
  <si>
    <t>28 364</t>
  </si>
  <si>
    <t>29 993</t>
  </si>
  <si>
    <t>30 306</t>
  </si>
  <si>
    <t>32 726</t>
  </si>
  <si>
    <t>42 061</t>
  </si>
  <si>
    <t>24 101</t>
  </si>
  <si>
    <t>25 639</t>
  </si>
  <si>
    <t>24 831</t>
  </si>
  <si>
    <t>26 708</t>
  </si>
  <si>
    <t>27 546</t>
  </si>
  <si>
    <t>8 523</t>
  </si>
  <si>
    <t>8 754</t>
  </si>
  <si>
    <t>8 176</t>
  </si>
  <si>
    <t>8 860</t>
  </si>
  <si>
    <t>11 549</t>
  </si>
  <si>
    <t>2 354</t>
  </si>
  <si>
    <t>2 527</t>
  </si>
  <si>
    <t>2 782</t>
  </si>
  <si>
    <t>4 167</t>
  </si>
  <si>
    <t>-2 608</t>
  </si>
  <si>
    <t>39 294</t>
  </si>
  <si>
    <t>41 430</t>
  </si>
  <si>
    <t>41 284</t>
  </si>
  <si>
    <t>44 589</t>
  </si>
  <si>
    <t>55 169</t>
  </si>
  <si>
    <t>13 171</t>
  </si>
  <si>
    <t>14 202</t>
  </si>
  <si>
    <t>13 853</t>
  </si>
  <si>
    <t>14 845</t>
  </si>
  <si>
    <t>14 438</t>
  </si>
  <si>
    <t>Zisk (ztráta) z prodeje aktiv</t>
  </si>
  <si>
    <t>13 868</t>
  </si>
  <si>
    <t>14 868</t>
  </si>
  <si>
    <t>13 788</t>
  </si>
  <si>
    <t>14 729</t>
  </si>
  <si>
    <t>13 923</t>
  </si>
  <si>
    <t>5 016</t>
  </si>
  <si>
    <t>5 078</t>
  </si>
  <si>
    <t>4 422</t>
  </si>
  <si>
    <t>3 363</t>
  </si>
  <si>
    <t>3 060</t>
  </si>
  <si>
    <t>8 852</t>
  </si>
  <si>
    <t>9 790</t>
  </si>
  <si>
    <t>9 366</t>
  </si>
  <si>
    <t>11 366</t>
  </si>
  <si>
    <t>10 863</t>
  </si>
  <si>
    <t>8 382</t>
  </si>
  <si>
    <t>9 391</t>
  </si>
  <si>
    <t>8 980</t>
  </si>
  <si>
    <t>10 898</t>
  </si>
  <si>
    <t>10 391</t>
  </si>
  <si>
    <t>1 700</t>
  </si>
  <si>
    <t>12 598</t>
  </si>
  <si>
    <t>11 054</t>
  </si>
  <si>
    <t>1 709</t>
  </si>
  <si>
    <t>1 639</t>
  </si>
  <si>
    <t>1 578</t>
  </si>
  <si>
    <t>1 507</t>
  </si>
  <si>
    <t>1 666</t>
  </si>
  <si>
    <t>13 066</t>
  </si>
  <si>
    <t>10 913</t>
  </si>
  <si>
    <t>4 160</t>
  </si>
  <si>
    <t>1 214</t>
  </si>
  <si>
    <t>-1 573</t>
  </si>
  <si>
    <t>-2 940</t>
  </si>
  <si>
    <t>-1 208</t>
  </si>
  <si>
    <t>-5 644</t>
  </si>
  <si>
    <t>11 385</t>
  </si>
  <si>
    <t>13 136</t>
  </si>
  <si>
    <t>12 343</t>
  </si>
  <si>
    <t>14 295</t>
  </si>
  <si>
    <t>6 606</t>
  </si>
  <si>
    <t>-4 265</t>
  </si>
  <si>
    <t>-4 773</t>
  </si>
  <si>
    <t>-3 623</t>
  </si>
  <si>
    <t>-4 465</t>
  </si>
  <si>
    <t>-4 876</t>
  </si>
  <si>
    <t>-4 245</t>
  </si>
  <si>
    <t>-5 758</t>
  </si>
  <si>
    <t>-4 111</t>
  </si>
  <si>
    <t>-5 336</t>
  </si>
  <si>
    <t>-4 118</t>
  </si>
  <si>
    <t>-1 125</t>
  </si>
  <si>
    <t>-2 190</t>
  </si>
  <si>
    <t>-3 063</t>
  </si>
  <si>
    <t>-2 313</t>
  </si>
  <si>
    <t>-2 445</t>
  </si>
  <si>
    <t>-2 515</t>
  </si>
  <si>
    <t>-2 895</t>
  </si>
  <si>
    <t>-5 766</t>
  </si>
  <si>
    <t>-7 240</t>
  </si>
  <si>
    <t>-9 092</t>
  </si>
  <si>
    <t>-3 367</t>
  </si>
  <si>
    <t>2 705</t>
  </si>
  <si>
    <t>2 940</t>
  </si>
  <si>
    <t>3 703</t>
  </si>
  <si>
    <t>-2 583</t>
  </si>
  <si>
    <t>-5 801</t>
  </si>
  <si>
    <t>-7 220</t>
  </si>
  <si>
    <t>-8 959</t>
  </si>
  <si>
    <t>-8 843</t>
  </si>
  <si>
    <t>-1 090</t>
  </si>
  <si>
    <t>1 037</t>
  </si>
  <si>
    <t>1 300</t>
  </si>
  <si>
    <t>1 567 894,00 mil. USD</t>
  </si>
  <si>
    <t>US0231351067</t>
  </si>
  <si>
    <t>Amazon</t>
  </si>
  <si>
    <t>15 890</t>
  </si>
  <si>
    <t>19 334</t>
  </si>
  <si>
    <t>20 522</t>
  </si>
  <si>
    <t>31 750</t>
  </si>
  <si>
    <t>36 092</t>
  </si>
  <si>
    <t>3 918</t>
  </si>
  <si>
    <t>6 647</t>
  </si>
  <si>
    <t>10 464</t>
  </si>
  <si>
    <t>9 500</t>
  </si>
  <si>
    <t>18 929</t>
  </si>
  <si>
    <t>19 808</t>
  </si>
  <si>
    <t>25 981</t>
  </si>
  <si>
    <t>30 986</t>
  </si>
  <si>
    <t>41 250</t>
  </si>
  <si>
    <t>55 021</t>
  </si>
  <si>
    <t>16 677</t>
  </si>
  <si>
    <t>20 540</t>
  </si>
  <si>
    <t>8 339</t>
  </si>
  <si>
    <t>13 164</t>
  </si>
  <si>
    <t>10 243</t>
  </si>
  <si>
    <t>11 461</t>
  </si>
  <si>
    <t>16 047</t>
  </si>
  <si>
    <t>17 174</t>
  </si>
  <si>
    <t>20 497</t>
  </si>
  <si>
    <t>35 705</t>
  </si>
  <si>
    <t>45 781</t>
  </si>
  <si>
    <t>60 197</t>
  </si>
  <si>
    <t>75 101</t>
  </si>
  <si>
    <t>96 334</t>
  </si>
  <si>
    <t>30 053</t>
  </si>
  <si>
    <t>42 441</t>
  </si>
  <si>
    <t>68 573</t>
  </si>
  <si>
    <t>95 770</t>
  </si>
  <si>
    <t>144 821</t>
  </si>
  <si>
    <t>-8 215</t>
  </si>
  <si>
    <t>-13 327</t>
  </si>
  <si>
    <t>-19 707</t>
  </si>
  <si>
    <t>-33 973</t>
  </si>
  <si>
    <t>-46 975</t>
  </si>
  <si>
    <t>21 838</t>
  </si>
  <si>
    <t>29 114</t>
  </si>
  <si>
    <t>48 866</t>
  </si>
  <si>
    <t>61 797</t>
  </si>
  <si>
    <t>97 846</t>
  </si>
  <si>
    <t>3 759</t>
  </si>
  <si>
    <t>3 784</t>
  </si>
  <si>
    <t>13 350</t>
  </si>
  <si>
    <t>14 548</t>
  </si>
  <si>
    <t>14 754</t>
  </si>
  <si>
    <t>3 371</t>
  </si>
  <si>
    <t>4 110</t>
  </si>
  <si>
    <t>4 049</t>
  </si>
  <si>
    <t>2 453</t>
  </si>
  <si>
    <t>3 627</t>
  </si>
  <si>
    <t>5 111</t>
  </si>
  <si>
    <t>6 574</t>
  </si>
  <si>
    <t>11 586</t>
  </si>
  <si>
    <t>64 747</t>
  </si>
  <si>
    <t>83 402</t>
  </si>
  <si>
    <t>131 310</t>
  </si>
  <si>
    <t>162 648</t>
  </si>
  <si>
    <t>225 248</t>
  </si>
  <si>
    <t>20 397</t>
  </si>
  <si>
    <t>25 309</t>
  </si>
  <si>
    <t>34 616</t>
  </si>
  <si>
    <t>38 192</t>
  </si>
  <si>
    <t>47 183</t>
  </si>
  <si>
    <t>7 273</t>
  </si>
  <si>
    <t>8 542</t>
  </si>
  <si>
    <t>11 949</t>
  </si>
  <si>
    <t>14 161</t>
  </si>
  <si>
    <t>31 132</t>
  </si>
  <si>
    <t>3 099</t>
  </si>
  <si>
    <t>5 197</t>
  </si>
  <si>
    <t>6 221</t>
  </si>
  <si>
    <t>9 502</t>
  </si>
  <si>
    <t>1 307</t>
  </si>
  <si>
    <t>3 118</t>
  </si>
  <si>
    <t>4 768</t>
  </si>
  <si>
    <t>5 097</t>
  </si>
  <si>
    <t>6 536</t>
  </si>
  <si>
    <t>8 190</t>
  </si>
  <si>
    <t>33 887</t>
  </si>
  <si>
    <t>43 816</t>
  </si>
  <si>
    <t>57 883</t>
  </si>
  <si>
    <t>68 391</t>
  </si>
  <si>
    <t>87 812</t>
  </si>
  <si>
    <t>8 227</t>
  </si>
  <si>
    <t>7 694</t>
  </si>
  <si>
    <t>24 743</t>
  </si>
  <si>
    <t>23 495</t>
  </si>
  <si>
    <t>23 414</t>
  </si>
  <si>
    <t>5 948</t>
  </si>
  <si>
    <t>7 519</t>
  </si>
  <si>
    <t>13 183</t>
  </si>
  <si>
    <t>16 292</t>
  </si>
  <si>
    <t>17 095</t>
  </si>
  <si>
    <t>14 175</t>
  </si>
  <si>
    <t>15 213</t>
  </si>
  <si>
    <t>37 926</t>
  </si>
  <si>
    <t>39 787</t>
  </si>
  <si>
    <t>40 509</t>
  </si>
  <si>
    <t>17 274</t>
  </si>
  <si>
    <t>20 410</t>
  </si>
  <si>
    <t>44 147</t>
  </si>
  <si>
    <t>49 289</t>
  </si>
  <si>
    <t>41 816</t>
  </si>
  <si>
    <t>1 490</t>
  </si>
  <si>
    <t>2 894</t>
  </si>
  <si>
    <t>4 696</t>
  </si>
  <si>
    <t>6 802</t>
  </si>
  <si>
    <t>9 431</t>
  </si>
  <si>
    <t>34 867</t>
  </si>
  <si>
    <t>51 363</t>
  </si>
  <si>
    <t>64 117</t>
  </si>
  <si>
    <t>103 601</t>
  </si>
  <si>
    <t>119 099</t>
  </si>
  <si>
    <t>163 188</t>
  </si>
  <si>
    <t>13 394</t>
  </si>
  <si>
    <t>17 186</t>
  </si>
  <si>
    <t>21 389</t>
  </si>
  <si>
    <t>26 791</t>
  </si>
  <si>
    <t>33 658</t>
  </si>
  <si>
    <t>2 545</t>
  </si>
  <si>
    <t>4 916</t>
  </si>
  <si>
    <t>8 636</t>
  </si>
  <si>
    <t>19 625</t>
  </si>
  <si>
    <t>31 220</t>
  </si>
  <si>
    <t>-1 837</t>
  </si>
  <si>
    <t>-1 001</t>
  </si>
  <si>
    <t>-1 035</t>
  </si>
  <si>
    <t>13 384</t>
  </si>
  <si>
    <t>19 285</t>
  </si>
  <si>
    <t>27 709</t>
  </si>
  <si>
    <t>43 549</t>
  </si>
  <si>
    <t>62 060</t>
  </si>
  <si>
    <t>107 006</t>
  </si>
  <si>
    <t>135 987</t>
  </si>
  <si>
    <t>177 866</t>
  </si>
  <si>
    <t>232 887</t>
  </si>
  <si>
    <t>280 522</t>
  </si>
  <si>
    <t>71 651</t>
  </si>
  <si>
    <t>88 265</t>
  </si>
  <si>
    <t>111 934</t>
  </si>
  <si>
    <t>139 156</t>
  </si>
  <si>
    <t>165 536</t>
  </si>
  <si>
    <t>35 355</t>
  </si>
  <si>
    <t>47 722</t>
  </si>
  <si>
    <t>65 932</t>
  </si>
  <si>
    <t>93 731</t>
  </si>
  <si>
    <t>114 986</t>
  </si>
  <si>
    <t>20 411</t>
  </si>
  <si>
    <t>27 284</t>
  </si>
  <si>
    <t>38 992</t>
  </si>
  <si>
    <t>52 177</t>
  </si>
  <si>
    <t>64 313</t>
  </si>
  <si>
    <t>Výzkum a vývoj</t>
  </si>
  <si>
    <t>12 540</t>
  </si>
  <si>
    <t>16 085</t>
  </si>
  <si>
    <t>22 620</t>
  </si>
  <si>
    <t>28 837</t>
  </si>
  <si>
    <t>35 931</t>
  </si>
  <si>
    <t>104 773</t>
  </si>
  <si>
    <t>131 801</t>
  </si>
  <si>
    <t>173 760</t>
  </si>
  <si>
    <t>220 466</t>
  </si>
  <si>
    <t>265 981</t>
  </si>
  <si>
    <t>2 233</t>
  </si>
  <si>
    <t>4 186</t>
  </si>
  <si>
    <t>4 106</t>
  </si>
  <si>
    <t>12 421</t>
  </si>
  <si>
    <t>14 541</t>
  </si>
  <si>
    <t>3 892</t>
  </si>
  <si>
    <t>3 806</t>
  </si>
  <si>
    <t>11 261</t>
  </si>
  <si>
    <t>13 976</t>
  </si>
  <si>
    <t>1 425</t>
  </si>
  <si>
    <t>1 354</t>
  </si>
  <si>
    <t>2 374</t>
  </si>
  <si>
    <t>2 467</t>
  </si>
  <si>
    <t>9 907</t>
  </si>
  <si>
    <t>11 602</t>
  </si>
  <si>
    <t>Majetek v pobočkách</t>
  </si>
  <si>
    <t>9 916</t>
  </si>
  <si>
    <t>11 588</t>
  </si>
  <si>
    <t>3 033</t>
  </si>
  <si>
    <t>10 073</t>
  </si>
  <si>
    <t>Úprava o zředění</t>
  </si>
  <si>
    <t>6 281</t>
  </si>
  <si>
    <t>8 116</t>
  </si>
  <si>
    <t>11 478</t>
  </si>
  <si>
    <t>15 341</t>
  </si>
  <si>
    <t>21 789</t>
  </si>
  <si>
    <t>2 524</t>
  </si>
  <si>
    <t>3 115</t>
  </si>
  <si>
    <t>4 125</t>
  </si>
  <si>
    <t>5 911</t>
  </si>
  <si>
    <t>6 779</t>
  </si>
  <si>
    <t>2 557</t>
  </si>
  <si>
    <t>3 847</t>
  </si>
  <si>
    <t>-1 043</t>
  </si>
  <si>
    <t>-2 438</t>
  </si>
  <si>
    <t>12 039</t>
  </si>
  <si>
    <t>17 203</t>
  </si>
  <si>
    <t>18 365</t>
  </si>
  <si>
    <t>30 723</t>
  </si>
  <si>
    <t>38 514</t>
  </si>
  <si>
    <t>-5 387</t>
  </si>
  <si>
    <t>-7 804</t>
  </si>
  <si>
    <t>-11 955</t>
  </si>
  <si>
    <t>-13 427</t>
  </si>
  <si>
    <t>-16 861</t>
  </si>
  <si>
    <t>-1 063</t>
  </si>
  <si>
    <t>-15 129</t>
  </si>
  <si>
    <t>1 058</t>
  </si>
  <si>
    <t>-7 420</t>
  </si>
  <si>
    <t>-6 450</t>
  </si>
  <si>
    <t>-9 516</t>
  </si>
  <si>
    <t>-27 084</t>
  </si>
  <si>
    <t>-12 369</t>
  </si>
  <si>
    <t>-24 281</t>
  </si>
  <si>
    <t>-3 882</t>
  </si>
  <si>
    <t>-3 716</t>
  </si>
  <si>
    <t>9 928</t>
  </si>
  <si>
    <t>-7 686</t>
  </si>
  <si>
    <t>-10 066</t>
  </si>
  <si>
    <t>1 333</t>
  </si>
  <si>
    <t>1 922</t>
  </si>
  <si>
    <t>10 317</t>
  </si>
  <si>
    <t>4 237</t>
  </si>
  <si>
    <t>US5949181045</t>
  </si>
  <si>
    <t>1 788 486,00 mil. USD</t>
  </si>
  <si>
    <t>5 595</t>
  </si>
  <si>
    <t>6 510</t>
  </si>
  <si>
    <t>7 663</t>
  </si>
  <si>
    <t>11 946</t>
  </si>
  <si>
    <t>11 356</t>
  </si>
  <si>
    <t>90 687</t>
  </si>
  <si>
    <t>106 657</t>
  </si>
  <si>
    <t>125 218</t>
  </si>
  <si>
    <t>121 704</t>
  </si>
  <si>
    <t>122 463</t>
  </si>
  <si>
    <t>96 282</t>
  </si>
  <si>
    <t>113 167</t>
  </si>
  <si>
    <t>132 881</t>
  </si>
  <si>
    <t>133 650</t>
  </si>
  <si>
    <t>133 819</t>
  </si>
  <si>
    <t>17 908</t>
  </si>
  <si>
    <t>18 277</t>
  </si>
  <si>
    <t>22 431</t>
  </si>
  <si>
    <t>26 481</t>
  </si>
  <si>
    <t>29 524</t>
  </si>
  <si>
    <t>2 902</t>
  </si>
  <si>
    <t>2 251</t>
  </si>
  <si>
    <t>2 181</t>
  </si>
  <si>
    <t>2 662</t>
  </si>
  <si>
    <t>2 063</t>
  </si>
  <si>
    <t>5 705</t>
  </si>
  <si>
    <t>5 965</t>
  </si>
  <si>
    <t>5 203</t>
  </si>
  <si>
    <t>6 869</t>
  </si>
  <si>
    <t>10 146</t>
  </si>
  <si>
    <t>122 797</t>
  </si>
  <si>
    <t>139 660</t>
  </si>
  <si>
    <t>162 696</t>
  </si>
  <si>
    <t>169 662</t>
  </si>
  <si>
    <t>175 552</t>
  </si>
  <si>
    <t>32 337</t>
  </si>
  <si>
    <t>38 156</t>
  </si>
  <si>
    <t>54 468</t>
  </si>
  <si>
    <t>65 369</t>
  </si>
  <si>
    <t>79 186</t>
  </si>
  <si>
    <t>-17 606</t>
  </si>
  <si>
    <t>-19 800</t>
  </si>
  <si>
    <t>-24 179</t>
  </si>
  <si>
    <t>-29 223</t>
  </si>
  <si>
    <t>-35 330</t>
  </si>
  <si>
    <t>14 731</t>
  </si>
  <si>
    <t>18 356</t>
  </si>
  <si>
    <t>30 289</t>
  </si>
  <si>
    <t>36 146</t>
  </si>
  <si>
    <t>43 856</t>
  </si>
  <si>
    <t>16 939</t>
  </si>
  <si>
    <t>17 872</t>
  </si>
  <si>
    <t>35 683</t>
  </si>
  <si>
    <t>42 026</t>
  </si>
  <si>
    <t>4 835</t>
  </si>
  <si>
    <t>3 733</t>
  </si>
  <si>
    <t>10 106</t>
  </si>
  <si>
    <t>8 053</t>
  </si>
  <si>
    <t>7 750</t>
  </si>
  <si>
    <t>12 028</t>
  </si>
  <si>
    <t>10 413</t>
  </si>
  <si>
    <t>5 956</t>
  </si>
  <si>
    <t>1 862</t>
  </si>
  <si>
    <t>2 649</t>
  </si>
  <si>
    <t>1 800</t>
  </si>
  <si>
    <t>2 200</t>
  </si>
  <si>
    <t>3 142</t>
  </si>
  <si>
    <t>3 434</t>
  </si>
  <si>
    <t>4 443</t>
  </si>
  <si>
    <t>5 642</t>
  </si>
  <si>
    <t>12 523</t>
  </si>
  <si>
    <t>174 472</t>
  </si>
  <si>
    <t>193 468</t>
  </si>
  <si>
    <t>250 312</t>
  </si>
  <si>
    <t>258 848</t>
  </si>
  <si>
    <t>286 556</t>
  </si>
  <si>
    <t>6 591</t>
  </si>
  <si>
    <t>6 898</t>
  </si>
  <si>
    <t>7 390</t>
  </si>
  <si>
    <t>8 617</t>
  </si>
  <si>
    <t>9 382</t>
  </si>
  <si>
    <t>5 096</t>
  </si>
  <si>
    <t>5 264</t>
  </si>
  <si>
    <t>5 819</t>
  </si>
  <si>
    <t>7 502</t>
  </si>
  <si>
    <t>8 345</t>
  </si>
  <si>
    <t>4 985</t>
  </si>
  <si>
    <t>12 904</t>
  </si>
  <si>
    <t>9 072</t>
  </si>
  <si>
    <t>2 499</t>
  </si>
  <si>
    <t>1 162</t>
  </si>
  <si>
    <t>5 833</t>
  </si>
  <si>
    <t>30 476</t>
  </si>
  <si>
    <t>34 266</t>
  </si>
  <si>
    <t>32 302</t>
  </si>
  <si>
    <t>38 195</t>
  </si>
  <si>
    <t>45 860</t>
  </si>
  <si>
    <t>49 647</t>
  </si>
  <si>
    <t>59 357</t>
  </si>
  <si>
    <t>55 745</t>
  </si>
  <si>
    <t>58 488</t>
  </si>
  <si>
    <t>69 420</t>
  </si>
  <si>
    <t>27 808</t>
  </si>
  <si>
    <t>40 557</t>
  </si>
  <si>
    <t>76 073</t>
  </si>
  <si>
    <t>72 242</t>
  </si>
  <si>
    <t>66 662</t>
  </si>
  <si>
    <t>2 425</t>
  </si>
  <si>
    <t>6 257</t>
  </si>
  <si>
    <t>41 318</t>
  </si>
  <si>
    <t>78 498</t>
  </si>
  <si>
    <t>76 367</t>
  </si>
  <si>
    <t>72 919</t>
  </si>
  <si>
    <t>35 292</t>
  </si>
  <si>
    <t>54 247</t>
  </si>
  <si>
    <t>88 732</t>
  </si>
  <si>
    <t>80 541</t>
  </si>
  <si>
    <t>78 752</t>
  </si>
  <si>
    <t>1 295</t>
  </si>
  <si>
    <t>1 476</t>
  </si>
  <si>
    <t>5 734</t>
  </si>
  <si>
    <t>15 639</t>
  </si>
  <si>
    <t>19 320</t>
  </si>
  <si>
    <t>22 624</t>
  </si>
  <si>
    <t>40 734</t>
  </si>
  <si>
    <t>41 654</t>
  </si>
  <si>
    <t>94 389</t>
  </si>
  <si>
    <t>121 471</t>
  </si>
  <si>
    <t>162 601</t>
  </si>
  <si>
    <t>176 130</t>
  </si>
  <si>
    <t>184 226</t>
  </si>
  <si>
    <t>50 169</t>
  </si>
  <si>
    <t>48 800</t>
  </si>
  <si>
    <t>48 175</t>
  </si>
  <si>
    <t>47 981</t>
  </si>
  <si>
    <t>49 680</t>
  </si>
  <si>
    <t>18 296</t>
  </si>
  <si>
    <t>19 378</t>
  </si>
  <si>
    <t>21 140</t>
  </si>
  <si>
    <t>23 242</t>
  </si>
  <si>
    <t>28 841</t>
  </si>
  <si>
    <t>9 096</t>
  </si>
  <si>
    <t>2 282</t>
  </si>
  <si>
    <t>17 769</t>
  </si>
  <si>
    <t>13 682</t>
  </si>
  <si>
    <t>24 150</t>
  </si>
  <si>
    <t>3 169</t>
  </si>
  <si>
    <t>2 941</t>
  </si>
  <si>
    <t>1 825</t>
  </si>
  <si>
    <t>1 488</t>
  </si>
  <si>
    <t>-1 404</t>
  </si>
  <si>
    <t>-1 198</t>
  </si>
  <si>
    <t>-1 295</t>
  </si>
  <si>
    <t>-1 828</t>
  </si>
  <si>
    <t>80 083</t>
  </si>
  <si>
    <t>71 997</t>
  </si>
  <si>
    <t>87 711</t>
  </si>
  <si>
    <t>82 718</t>
  </si>
  <si>
    <t>102 330</t>
  </si>
  <si>
    <t>8 027</t>
  </si>
  <si>
    <t>7 808</t>
  </si>
  <si>
    <t>7 708</t>
  </si>
  <si>
    <t>7 677</t>
  </si>
  <si>
    <t>7 643</t>
  </si>
  <si>
    <t>93 580</t>
  </si>
  <si>
    <t>91 154</t>
  </si>
  <si>
    <t>96 571</t>
  </si>
  <si>
    <t>110 360</t>
  </si>
  <si>
    <t>125 843</t>
  </si>
  <si>
    <t>33 038</t>
  </si>
  <si>
    <t>32 780</t>
  </si>
  <si>
    <t>34 261</t>
  </si>
  <si>
    <t>38 353</t>
  </si>
  <si>
    <t>42 910</t>
  </si>
  <si>
    <t>60 542</t>
  </si>
  <si>
    <t>58 374</t>
  </si>
  <si>
    <t>62 310</t>
  </si>
  <si>
    <t>72 007</t>
  </si>
  <si>
    <t>82 933</t>
  </si>
  <si>
    <t>20 324</t>
  </si>
  <si>
    <t>19 198</t>
  </si>
  <si>
    <t>18 648</t>
  </si>
  <si>
    <t>22 223</t>
  </si>
  <si>
    <t>23 098</t>
  </si>
  <si>
    <t>12 046</t>
  </si>
  <si>
    <t>11 988</t>
  </si>
  <si>
    <t>12 292</t>
  </si>
  <si>
    <t>14 726</t>
  </si>
  <si>
    <t>16 876</t>
  </si>
  <si>
    <t>10 194</t>
  </si>
  <si>
    <t>2 400</t>
  </si>
  <si>
    <t>75 602</t>
  </si>
  <si>
    <t>65 398</t>
  </si>
  <si>
    <t>67 601</t>
  </si>
  <si>
    <t>75 349</t>
  </si>
  <si>
    <t>82 910</t>
  </si>
  <si>
    <t>17 978</t>
  </si>
  <si>
    <t>25 756</t>
  </si>
  <si>
    <t>28 970</t>
  </si>
  <si>
    <t>35 011</t>
  </si>
  <si>
    <t>42 933</t>
  </si>
  <si>
    <t>18 507</t>
  </si>
  <si>
    <t>29 901</t>
  </si>
  <si>
    <t>36 474</t>
  </si>
  <si>
    <t>43 688</t>
  </si>
  <si>
    <t>6 314</t>
  </si>
  <si>
    <t>5 100</t>
  </si>
  <si>
    <t>4 412</t>
  </si>
  <si>
    <t>6 203</t>
  </si>
  <si>
    <t>4 291</t>
  </si>
  <si>
    <t>12 193</t>
  </si>
  <si>
    <t>20 539</t>
  </si>
  <si>
    <t>25 489</t>
  </si>
  <si>
    <t>30 271</t>
  </si>
  <si>
    <t>39 397</t>
  </si>
  <si>
    <t>-13 700</t>
  </si>
  <si>
    <t>16 571</t>
  </si>
  <si>
    <t>39 240</t>
  </si>
  <si>
    <t>8 254</t>
  </si>
  <si>
    <t>8 013</t>
  </si>
  <si>
    <t>7 832</t>
  </si>
  <si>
    <t>7 794</t>
  </si>
  <si>
    <t>7 753</t>
  </si>
  <si>
    <t>5 957</t>
  </si>
  <si>
    <t>6 622</t>
  </si>
  <si>
    <t>8 778</t>
  </si>
  <si>
    <t>10 261</t>
  </si>
  <si>
    <t>11 682</t>
  </si>
  <si>
    <t>2 479</t>
  </si>
  <si>
    <t>-5 143</t>
  </si>
  <si>
    <t>-6 463</t>
  </si>
  <si>
    <t>9 193</t>
  </si>
  <si>
    <t>3 075</t>
  </si>
  <si>
    <t>1 193</t>
  </si>
  <si>
    <t>1 728</t>
  </si>
  <si>
    <t>3 860</t>
  </si>
  <si>
    <t>4 876</t>
  </si>
  <si>
    <t>20 467</t>
  </si>
  <si>
    <t>3 866</t>
  </si>
  <si>
    <t>29 080</t>
  </si>
  <si>
    <t>33 325</t>
  </si>
  <si>
    <t>39 507</t>
  </si>
  <si>
    <t>43 884</t>
  </si>
  <si>
    <t>52 185</t>
  </si>
  <si>
    <t>-5 944</t>
  </si>
  <si>
    <t>-8 343</t>
  </si>
  <si>
    <t>-8 129</t>
  </si>
  <si>
    <t>-11 632</t>
  </si>
  <si>
    <t>-13 925</t>
  </si>
  <si>
    <t>-17 057</t>
  </si>
  <si>
    <t>-15 607</t>
  </si>
  <si>
    <t>-38 652</t>
  </si>
  <si>
    <t>5 571</t>
  </si>
  <si>
    <t>-1 848</t>
  </si>
  <si>
    <t>-23 001</t>
  </si>
  <si>
    <t>-23 950</t>
  </si>
  <si>
    <t>-46 781</t>
  </si>
  <si>
    <t>-6 061</t>
  </si>
  <si>
    <t>-15 773</t>
  </si>
  <si>
    <t>-9 882</t>
  </si>
  <si>
    <t>-11 006</t>
  </si>
  <si>
    <t>-11 845</t>
  </si>
  <si>
    <t>-12 699</t>
  </si>
  <si>
    <t>-13 811</t>
  </si>
  <si>
    <t>-13 809</t>
  </si>
  <si>
    <t>-15 301</t>
  </si>
  <si>
    <t>-11 016</t>
  </si>
  <si>
    <t>-9 719</t>
  </si>
  <si>
    <t>-18 401</t>
  </si>
  <si>
    <t>13 661</t>
  </si>
  <si>
    <t>18 283</t>
  </si>
  <si>
    <t>31 459</t>
  </si>
  <si>
    <t>-10 201</t>
  </si>
  <si>
    <t>-4 000</t>
  </si>
  <si>
    <t>-9 080</t>
  </si>
  <si>
    <t>-8 393</t>
  </si>
  <si>
    <t>8 408</t>
  </si>
  <si>
    <t>-33 590</t>
  </si>
  <si>
    <t>-36 887</t>
  </si>
  <si>
    <t>-3 074</t>
  </si>
  <si>
    <t>1 153</t>
  </si>
  <si>
    <t>4 283</t>
  </si>
  <si>
    <t>Microsoft</t>
  </si>
  <si>
    <t>US0378331005</t>
  </si>
  <si>
    <t>2 047 476,00 mil. USD</t>
  </si>
  <si>
    <t>Apple Inc</t>
  </si>
  <si>
    <t>Hotovost</t>
  </si>
  <si>
    <t>11 389</t>
  </si>
  <si>
    <t>8 601</t>
  </si>
  <si>
    <t>7 982</t>
  </si>
  <si>
    <t>11 575</t>
  </si>
  <si>
    <t>12 204</t>
  </si>
  <si>
    <t>17 773</t>
  </si>
  <si>
    <t>9 731</t>
  </si>
  <si>
    <t>11 883</t>
  </si>
  <si>
    <t>12 307</t>
  </si>
  <si>
    <t>14 338</t>
  </si>
  <si>
    <t>36 640</t>
  </si>
  <si>
    <t>20 481</t>
  </si>
  <si>
    <t>46 671</t>
  </si>
  <si>
    <t>53 892</t>
  </si>
  <si>
    <t>40 388</t>
  </si>
  <si>
    <t>51 713</t>
  </si>
  <si>
    <t>41 601</t>
  </si>
  <si>
    <t>67 155</t>
  </si>
  <si>
    <t>74 181</t>
  </si>
  <si>
    <t>66 301</t>
  </si>
  <si>
    <t>100 557</t>
  </si>
  <si>
    <t>16 849</t>
  </si>
  <si>
    <t>15 754</t>
  </si>
  <si>
    <t>17 874</t>
  </si>
  <si>
    <t>23 186</t>
  </si>
  <si>
    <t>22 926</t>
  </si>
  <si>
    <t>30 343</t>
  </si>
  <si>
    <t>29 299</t>
  </si>
  <si>
    <t>35 673</t>
  </si>
  <si>
    <t>48 995</t>
  </si>
  <si>
    <t>45 804</t>
  </si>
  <si>
    <t>2 349</t>
  </si>
  <si>
    <t>2 132</t>
  </si>
  <si>
    <t>4 855</t>
  </si>
  <si>
    <t>3 956</t>
  </si>
  <si>
    <t>15 085</t>
  </si>
  <si>
    <t>8 283</t>
  </si>
  <si>
    <t>13 936</t>
  </si>
  <si>
    <t>12 087</t>
  </si>
  <si>
    <t>12 352</t>
  </si>
  <si>
    <t>89 378</t>
  </si>
  <si>
    <t>106 869</t>
  </si>
  <si>
    <t>128 645</t>
  </si>
  <si>
    <t>131 339</t>
  </si>
  <si>
    <t>162 819</t>
  </si>
  <si>
    <t>49 257</t>
  </si>
  <si>
    <t>61 245</t>
  </si>
  <si>
    <t>75 076</t>
  </si>
  <si>
    <t>90 403</t>
  </si>
  <si>
    <t>95 957</t>
  </si>
  <si>
    <t>-26 786</t>
  </si>
  <si>
    <t>-34 235</t>
  </si>
  <si>
    <t>-41 293</t>
  </si>
  <si>
    <t>-49 099</t>
  </si>
  <si>
    <t>-58 579</t>
  </si>
  <si>
    <t>22 471</t>
  </si>
  <si>
    <t>27 010</t>
  </si>
  <si>
    <t>33 783</t>
  </si>
  <si>
    <t>41 304</t>
  </si>
  <si>
    <t>37 378</t>
  </si>
  <si>
    <t>5 116</t>
  </si>
  <si>
    <t>5 414</t>
  </si>
  <si>
    <t>3 893</t>
  </si>
  <si>
    <t>3 206</t>
  </si>
  <si>
    <t>164 065</t>
  </si>
  <si>
    <t>170 430</t>
  </si>
  <si>
    <t>194 714</t>
  </si>
  <si>
    <t>170 799</t>
  </si>
  <si>
    <t>105 341</t>
  </si>
  <si>
    <t>5 422</t>
  </si>
  <si>
    <t>8 757</t>
  </si>
  <si>
    <t>18 177</t>
  </si>
  <si>
    <t>22 283</t>
  </si>
  <si>
    <t>32 978</t>
  </si>
  <si>
    <t>290 345</t>
  </si>
  <si>
    <t>321 686</t>
  </si>
  <si>
    <t>375 319</t>
  </si>
  <si>
    <t>365 725</t>
  </si>
  <si>
    <t>338 516</t>
  </si>
  <si>
    <t>35 490</t>
  </si>
  <si>
    <t>37 294</t>
  </si>
  <si>
    <t>44 242</t>
  </si>
  <si>
    <t>55 888</t>
  </si>
  <si>
    <t>46 236</t>
  </si>
  <si>
    <t>24 169</t>
  </si>
  <si>
    <t>20 951</t>
  </si>
  <si>
    <t>8 499</t>
  </si>
  <si>
    <t>8 105</t>
  </si>
  <si>
    <t>11 977</t>
  </si>
  <si>
    <t>11 964</t>
  </si>
  <si>
    <t>5 980</t>
  </si>
  <si>
    <t>2 500</t>
  </si>
  <si>
    <t>3 500</t>
  </si>
  <si>
    <t>6 496</t>
  </si>
  <si>
    <t>8 784</t>
  </si>
  <si>
    <t>10 260</t>
  </si>
  <si>
    <t>8 797</t>
  </si>
  <si>
    <t>9 952</t>
  </si>
  <si>
    <t>9 156</t>
  </si>
  <si>
    <t>38 099</t>
  </si>
  <si>
    <t>39 293</t>
  </si>
  <si>
    <t>43 242</t>
  </si>
  <si>
    <t>80 610</t>
  </si>
  <si>
    <t>79 006</t>
  </si>
  <si>
    <t>100 814</t>
  </si>
  <si>
    <t>115 929</t>
  </si>
  <si>
    <t>105 718</t>
  </si>
  <si>
    <t>53 329</t>
  </si>
  <si>
    <t>75 427</t>
  </si>
  <si>
    <t>97 207</t>
  </si>
  <si>
    <t>93 735</t>
  </si>
  <si>
    <t>91 807</t>
  </si>
  <si>
    <t>64 328</t>
  </si>
  <si>
    <t>87 032</t>
  </si>
  <si>
    <t>115 680</t>
  </si>
  <si>
    <t>114 483</t>
  </si>
  <si>
    <t>108 047</t>
  </si>
  <si>
    <t>24 062</t>
  </si>
  <si>
    <t>26 019</t>
  </si>
  <si>
    <t>31 504</t>
  </si>
  <si>
    <t>12 989</t>
  </si>
  <si>
    <t>12 985</t>
  </si>
  <si>
    <t>11 747</t>
  </si>
  <si>
    <t>48 914</t>
  </si>
  <si>
    <t>50 503</t>
  </si>
  <si>
    <t>170 990</t>
  </si>
  <si>
    <t>193 437</t>
  </si>
  <si>
    <t>241 272</t>
  </si>
  <si>
    <t>258 578</t>
  </si>
  <si>
    <t>248 028</t>
  </si>
  <si>
    <t>27 416</t>
  </si>
  <si>
    <t>31 251</t>
  </si>
  <si>
    <t>35 867</t>
  </si>
  <si>
    <t>40 201</t>
  </si>
  <si>
    <t>45 174</t>
  </si>
  <si>
    <t>92 284</t>
  </si>
  <si>
    <t>96 364</t>
  </si>
  <si>
    <t>98 330</t>
  </si>
  <si>
    <t>70 400</t>
  </si>
  <si>
    <t>45 898</t>
  </si>
  <si>
    <t>1 174</t>
  </si>
  <si>
    <t>-3 209</t>
  </si>
  <si>
    <t>1 846</t>
  </si>
  <si>
    <t>-1 291</t>
  </si>
  <si>
    <t>119 355</t>
  </si>
  <si>
    <t>128 249</t>
  </si>
  <si>
    <t>134 047</t>
  </si>
  <si>
    <t>107 147</t>
  </si>
  <si>
    <t>90 488</t>
  </si>
  <si>
    <t>22 315</t>
  </si>
  <si>
    <t>21 345</t>
  </si>
  <si>
    <t>20 505</t>
  </si>
  <si>
    <t>19 020</t>
  </si>
  <si>
    <t>233 715</t>
  </si>
  <si>
    <t>215 639</t>
  </si>
  <si>
    <t>265 595</t>
  </si>
  <si>
    <t>260 174</t>
  </si>
  <si>
    <t>229 234</t>
  </si>
  <si>
    <t>140 089</t>
  </si>
  <si>
    <t>131 376</t>
  </si>
  <si>
    <t>163 756</t>
  </si>
  <si>
    <t>161 782</t>
  </si>
  <si>
    <t>141 048</t>
  </si>
  <si>
    <t>93 626</t>
  </si>
  <si>
    <t>84 263</t>
  </si>
  <si>
    <t>101 839</t>
  </si>
  <si>
    <t>98 392</t>
  </si>
  <si>
    <t>88 186</t>
  </si>
  <si>
    <t>14 329</t>
  </si>
  <si>
    <t>14 194</t>
  </si>
  <si>
    <t>16 705</t>
  </si>
  <si>
    <t>18 245</t>
  </si>
  <si>
    <t>15 261</t>
  </si>
  <si>
    <t>8 067</t>
  </si>
  <si>
    <t>10 045</t>
  </si>
  <si>
    <t>14 236</t>
  </si>
  <si>
    <t>16 217</t>
  </si>
  <si>
    <t>11 581</t>
  </si>
  <si>
    <t>162 485</t>
  </si>
  <si>
    <t>155 615</t>
  </si>
  <si>
    <t>194 697</t>
  </si>
  <si>
    <t>196 244</t>
  </si>
  <si>
    <t>167 890</t>
  </si>
  <si>
    <t>71 230</t>
  </si>
  <si>
    <t>60 024</t>
  </si>
  <si>
    <t>70 898</t>
  </si>
  <si>
    <t>63 930</t>
  </si>
  <si>
    <t>61 344</t>
  </si>
  <si>
    <t>-1 195</t>
  </si>
  <si>
    <t>72 515</t>
  </si>
  <si>
    <t>61 372</t>
  </si>
  <si>
    <t>72 903</t>
  </si>
  <si>
    <t>65 737</t>
  </si>
  <si>
    <t>64 089</t>
  </si>
  <si>
    <t>19 121</t>
  </si>
  <si>
    <t>15 685</t>
  </si>
  <si>
    <t>11 872</t>
  </si>
  <si>
    <t>10 481</t>
  </si>
  <si>
    <t>15 738</t>
  </si>
  <si>
    <t>53 394</t>
  </si>
  <si>
    <t>45 687</t>
  </si>
  <si>
    <t>61 031</t>
  </si>
  <si>
    <t>55 256</t>
  </si>
  <si>
    <t>48 351</t>
  </si>
  <si>
    <t>-1 500</t>
  </si>
  <si>
    <t>59 531</t>
  </si>
  <si>
    <t>23 172</t>
  </si>
  <si>
    <t>22 001</t>
  </si>
  <si>
    <t>20 000</t>
  </si>
  <si>
    <t>18 596</t>
  </si>
  <si>
    <t>21 007</t>
  </si>
  <si>
    <t>11 257</t>
  </si>
  <si>
    <t>10 505</t>
  </si>
  <si>
    <t>10 903</t>
  </si>
  <si>
    <t>12 547</t>
  </si>
  <si>
    <t>10 157</t>
  </si>
  <si>
    <t>1 382</t>
  </si>
  <si>
    <t>4 938</t>
  </si>
  <si>
    <t>-32 590</t>
  </si>
  <si>
    <t>5 966</t>
  </si>
  <si>
    <t>3 586</t>
  </si>
  <si>
    <t>4 896</t>
  </si>
  <si>
    <t>5 416</t>
  </si>
  <si>
    <t>4 674</t>
  </si>
  <si>
    <t>11 647</t>
  </si>
  <si>
    <t>34 694</t>
  </si>
  <si>
    <t>-3 488</t>
  </si>
  <si>
    <t>-4 923</t>
  </si>
  <si>
    <t>81 266</t>
  </si>
  <si>
    <t>66 231</t>
  </si>
  <si>
    <t>77 434</t>
  </si>
  <si>
    <t>69 391</t>
  </si>
  <si>
    <t>64 225</t>
  </si>
  <si>
    <t>-11 488</t>
  </si>
  <si>
    <t>-12 734</t>
  </si>
  <si>
    <t>-13 313</t>
  </si>
  <si>
    <t>-10 495</t>
  </si>
  <si>
    <t>-12 451</t>
  </si>
  <si>
    <t>-44 786</t>
  </si>
  <si>
    <t>-33 243</t>
  </si>
  <si>
    <t>29 379</t>
  </si>
  <si>
    <t>56 391</t>
  </si>
  <si>
    <t>-33 995</t>
  </si>
  <si>
    <t>-56 274</t>
  </si>
  <si>
    <t>-45 977</t>
  </si>
  <si>
    <t>16 066</t>
  </si>
  <si>
    <t>45 896</t>
  </si>
  <si>
    <t>-46 446</t>
  </si>
  <si>
    <t>-1 570</t>
  </si>
  <si>
    <t>-2 527</t>
  </si>
  <si>
    <t>-2 922</t>
  </si>
  <si>
    <t>-1 874</t>
  </si>
  <si>
    <t>-11 561</t>
  </si>
  <si>
    <t>-12 150</t>
  </si>
  <si>
    <t>-13 712</t>
  </si>
  <si>
    <t>-14 119</t>
  </si>
  <si>
    <t>-12 769</t>
  </si>
  <si>
    <t>-34 710</t>
  </si>
  <si>
    <t>-29 227</t>
  </si>
  <si>
    <t>-72 069</t>
  </si>
  <si>
    <t>-66 116</t>
  </si>
  <si>
    <t>-32 345</t>
  </si>
  <si>
    <t>29 305</t>
  </si>
  <si>
    <t>22 057</t>
  </si>
  <si>
    <t>-7 819</t>
  </si>
  <si>
    <t>29 014</t>
  </si>
  <si>
    <t>-17 716</t>
  </si>
  <si>
    <t>-20 890</t>
  </si>
  <si>
    <t>-87 876</t>
  </si>
  <si>
    <t>-90 976</t>
  </si>
  <si>
    <t>-17 974</t>
  </si>
  <si>
    <t>7 276</t>
  </si>
  <si>
    <t>5 624</t>
  </si>
  <si>
    <t>24 311</t>
  </si>
  <si>
    <t>US4581401001</t>
  </si>
  <si>
    <t>Intel</t>
  </si>
  <si>
    <t>257 228,50 mil. USD</t>
  </si>
  <si>
    <t>15 308</t>
  </si>
  <si>
    <t>5 560</t>
  </si>
  <si>
    <t>3 433</t>
  </si>
  <si>
    <t>3 019</t>
  </si>
  <si>
    <t>4 194</t>
  </si>
  <si>
    <t>10 005</t>
  </si>
  <si>
    <t>11 539</t>
  </si>
  <si>
    <t>10 569</t>
  </si>
  <si>
    <t>8 631</t>
  </si>
  <si>
    <t>8 929</t>
  </si>
  <si>
    <t>25 313</t>
  </si>
  <si>
    <t>17 099</t>
  </si>
  <si>
    <t>14 002</t>
  </si>
  <si>
    <t>11 650</t>
  </si>
  <si>
    <t>13 123</t>
  </si>
  <si>
    <t>4 787</t>
  </si>
  <si>
    <t>4 690</t>
  </si>
  <si>
    <t>5 607</t>
  </si>
  <si>
    <t>6 722</t>
  </si>
  <si>
    <t>7 659</t>
  </si>
  <si>
    <t>5 167</t>
  </si>
  <si>
    <t>5 553</t>
  </si>
  <si>
    <t>6 983</t>
  </si>
  <si>
    <t>7 253</t>
  </si>
  <si>
    <t>8 744</t>
  </si>
  <si>
    <t>3 053</t>
  </si>
  <si>
    <t>8 166</t>
  </si>
  <si>
    <t>2 908</t>
  </si>
  <si>
    <t>3 162</t>
  </si>
  <si>
    <t>1 713</t>
  </si>
  <si>
    <t>38 320</t>
  </si>
  <si>
    <t>35 508</t>
  </si>
  <si>
    <t>29 500</t>
  </si>
  <si>
    <t>28 787</t>
  </si>
  <si>
    <t>31 239</t>
  </si>
  <si>
    <t>83 396</t>
  </si>
  <si>
    <t>90 105</t>
  </si>
  <si>
    <t>100 395</t>
  </si>
  <si>
    <t>114 318</t>
  </si>
  <si>
    <t>129 335</t>
  </si>
  <si>
    <t>-51 538</t>
  </si>
  <si>
    <t>-53 934</t>
  </si>
  <si>
    <t>-59 286</t>
  </si>
  <si>
    <t>-65 342</t>
  </si>
  <si>
    <t>-73 321</t>
  </si>
  <si>
    <t>31 858</t>
  </si>
  <si>
    <t>36 171</t>
  </si>
  <si>
    <t>41 109</t>
  </si>
  <si>
    <t>48 976</t>
  </si>
  <si>
    <t>56 014</t>
  </si>
  <si>
    <t>11 332</t>
  </si>
  <si>
    <t>14 099</t>
  </si>
  <si>
    <t>24 389</t>
  </si>
  <si>
    <t>24 513</t>
  </si>
  <si>
    <t>26 276</t>
  </si>
  <si>
    <t>9 494</t>
  </si>
  <si>
    <t>12 745</t>
  </si>
  <si>
    <t>11 836</t>
  </si>
  <si>
    <t>10 827</t>
  </si>
  <si>
    <t>12 374</t>
  </si>
  <si>
    <t>15 322</t>
  </si>
  <si>
    <t>12 404</t>
  </si>
  <si>
    <t>9 430</t>
  </si>
  <si>
    <t>7 243</t>
  </si>
  <si>
    <t>3 000</t>
  </si>
  <si>
    <t>2 497</t>
  </si>
  <si>
    <t>2 242</t>
  </si>
  <si>
    <t>3 942</t>
  </si>
  <si>
    <t>4 371</t>
  </si>
  <si>
    <t>101 459</t>
  </si>
  <si>
    <t>113 327</t>
  </si>
  <si>
    <t>123 249</t>
  </si>
  <si>
    <t>127 963</t>
  </si>
  <si>
    <t>136 524</t>
  </si>
  <si>
    <t>2 475</t>
  </si>
  <si>
    <t>2 928</t>
  </si>
  <si>
    <t>3 824</t>
  </si>
  <si>
    <t>4 128</t>
  </si>
  <si>
    <t>8 549</t>
  </si>
  <si>
    <t>8 972</t>
  </si>
  <si>
    <t>10 304</t>
  </si>
  <si>
    <t>10 646</t>
  </si>
  <si>
    <t>14 186</t>
  </si>
  <si>
    <t>2 602</t>
  </si>
  <si>
    <t>4 618</t>
  </si>
  <si>
    <t>1 739</t>
  </si>
  <si>
    <t>3 693</t>
  </si>
  <si>
    <t>2 413</t>
  </si>
  <si>
    <t>15 646</t>
  </si>
  <si>
    <t>20 302</t>
  </si>
  <si>
    <t>17 421</t>
  </si>
  <si>
    <t>16 626</t>
  </si>
  <si>
    <t>22 310</t>
  </si>
  <si>
    <t>20 036</t>
  </si>
  <si>
    <t>20 649</t>
  </si>
  <si>
    <t>25 037</t>
  </si>
  <si>
    <t>25 098</t>
  </si>
  <si>
    <t>25 308</t>
  </si>
  <si>
    <t>22 670</t>
  </si>
  <si>
    <t>25 283</t>
  </si>
  <si>
    <t>26 813</t>
  </si>
  <si>
    <t>26 359</t>
  </si>
  <si>
    <t>29 001</t>
  </si>
  <si>
    <t>1 730</t>
  </si>
  <si>
    <t>3 046</t>
  </si>
  <si>
    <t>1 665</t>
  </si>
  <si>
    <t>2 044</t>
  </si>
  <si>
    <t>2 841</t>
  </si>
  <si>
    <t>3 538</t>
  </si>
  <si>
    <t>7 860</t>
  </si>
  <si>
    <t>9 592</t>
  </si>
  <si>
    <t>9 203</t>
  </si>
  <si>
    <t>39 477</t>
  </si>
  <si>
    <t>46 219</t>
  </si>
  <si>
    <t>53 364</t>
  </si>
  <si>
    <t>52 981</t>
  </si>
  <si>
    <t>58 865</t>
  </si>
  <si>
    <t>23 411</t>
  </si>
  <si>
    <t>25 373</t>
  </si>
  <si>
    <t>26 074</t>
  </si>
  <si>
    <t>25 365</t>
  </si>
  <si>
    <t>25 261</t>
  </si>
  <si>
    <t>37 614</t>
  </si>
  <si>
    <t>40 747</t>
  </si>
  <si>
    <t>42 083</t>
  </si>
  <si>
    <t>50 172</t>
  </si>
  <si>
    <t>53 523</t>
  </si>
  <si>
    <t>1 749</t>
  </si>
  <si>
    <t>2 164</t>
  </si>
  <si>
    <t>-1 176</t>
  </si>
  <si>
    <t>61 982</t>
  </si>
  <si>
    <t>67 108</t>
  </si>
  <si>
    <t>69 885</t>
  </si>
  <si>
    <t>74 982</t>
  </si>
  <si>
    <t>77 659</t>
  </si>
  <si>
    <t>4 725</t>
  </si>
  <si>
    <t>4 730</t>
  </si>
  <si>
    <t>4 516</t>
  </si>
  <si>
    <t>4 290</t>
  </si>
  <si>
    <t>4 062</t>
  </si>
  <si>
    <t>55 355</t>
  </si>
  <si>
    <t>62 761</t>
  </si>
  <si>
    <t>70 848</t>
  </si>
  <si>
    <t>71 965</t>
  </si>
  <si>
    <t>59 387</t>
  </si>
  <si>
    <t>20 676</t>
  </si>
  <si>
    <t>23 663</t>
  </si>
  <si>
    <t>27 111</t>
  </si>
  <si>
    <t>29 825</t>
  </si>
  <si>
    <t>23 154</t>
  </si>
  <si>
    <t>34 679</t>
  </si>
  <si>
    <t>39 098</t>
  </si>
  <si>
    <t>43 737</t>
  </si>
  <si>
    <t>42 140</t>
  </si>
  <si>
    <t>36 233</t>
  </si>
  <si>
    <t>7 930</t>
  </si>
  <si>
    <t>7 452</t>
  </si>
  <si>
    <t>6 750</t>
  </si>
  <si>
    <t>6 150</t>
  </si>
  <si>
    <t>8 377</t>
  </si>
  <si>
    <t>12 128</t>
  </si>
  <si>
    <t>13 035</t>
  </si>
  <si>
    <t>13 543</t>
  </si>
  <si>
    <t>13 362</t>
  </si>
  <si>
    <t>12 685</t>
  </si>
  <si>
    <t>1 744</t>
  </si>
  <si>
    <t>41 353</t>
  </si>
  <si>
    <t>44 711</t>
  </si>
  <si>
    <t>47 532</t>
  </si>
  <si>
    <t>49 930</t>
  </si>
  <si>
    <t>46 254</t>
  </si>
  <si>
    <t>18 050</t>
  </si>
  <si>
    <t>23 316</t>
  </si>
  <si>
    <t>22 035</t>
  </si>
  <si>
    <t>13 133</t>
  </si>
  <si>
    <t>14 212</t>
  </si>
  <si>
    <t>20 352</t>
  </si>
  <si>
    <t>23 317</t>
  </si>
  <si>
    <t>24 058</t>
  </si>
  <si>
    <t>12 936</t>
  </si>
  <si>
    <t>2 792</t>
  </si>
  <si>
    <t>5 351</t>
  </si>
  <si>
    <t>2 564</t>
  </si>
  <si>
    <t>2 620</t>
  </si>
  <si>
    <t>11 420</t>
  </si>
  <si>
    <t>15 001</t>
  </si>
  <si>
    <t>20 753</t>
  </si>
  <si>
    <t>21 048</t>
  </si>
  <si>
    <t>10 316</t>
  </si>
  <si>
    <t>-5 400</t>
  </si>
  <si>
    <t>9 601</t>
  </si>
  <si>
    <t>21 053</t>
  </si>
  <si>
    <t>4 894</t>
  </si>
  <si>
    <t>4 473</t>
  </si>
  <si>
    <t>4 875</t>
  </si>
  <si>
    <t>7 821</t>
  </si>
  <si>
    <t>6 752</t>
  </si>
  <si>
    <t>7 520</t>
  </si>
  <si>
    <t>9 204</t>
  </si>
  <si>
    <t>6 266</t>
  </si>
  <si>
    <t>1 565</t>
  </si>
  <si>
    <t>1 622</t>
  </si>
  <si>
    <t>1 524</t>
  </si>
  <si>
    <t>-1 270</t>
  </si>
  <si>
    <t>1 548</t>
  </si>
  <si>
    <t>-1 749</t>
  </si>
  <si>
    <t>1 237</t>
  </si>
  <si>
    <t>1 464</t>
  </si>
  <si>
    <t>2 777</t>
  </si>
  <si>
    <t>-1 081</t>
  </si>
  <si>
    <t>3 584</t>
  </si>
  <si>
    <t>1 148</t>
  </si>
  <si>
    <t>19 017</t>
  </si>
  <si>
    <t>22 110</t>
  </si>
  <si>
    <t>29 432</t>
  </si>
  <si>
    <t>33 145</t>
  </si>
  <si>
    <t>-7 446</t>
  </si>
  <si>
    <t>-11 778</t>
  </si>
  <si>
    <t>-15 181</t>
  </si>
  <si>
    <t>-16 213</t>
  </si>
  <si>
    <t>-9 625</t>
  </si>
  <si>
    <t>-3 984</t>
  </si>
  <si>
    <t>1 808</t>
  </si>
  <si>
    <t>-16 192</t>
  </si>
  <si>
    <t>-8 183</t>
  </si>
  <si>
    <t>-15 762</t>
  </si>
  <si>
    <t>-11 239</t>
  </si>
  <si>
    <t>-14 405</t>
  </si>
  <si>
    <t>-25 817</t>
  </si>
  <si>
    <t>-4 556</t>
  </si>
  <si>
    <t>-5 072</t>
  </si>
  <si>
    <t>-5 541</t>
  </si>
  <si>
    <t>-5 576</t>
  </si>
  <si>
    <t>-4 925</t>
  </si>
  <si>
    <t>-2 135</t>
  </si>
  <si>
    <t>-2 845</t>
  </si>
  <si>
    <t>-10 175</t>
  </si>
  <si>
    <t>-12 826</t>
  </si>
  <si>
    <t>-1 479</t>
  </si>
  <si>
    <t>9 002</t>
  </si>
  <si>
    <t>-2 143</t>
  </si>
  <si>
    <t>1 219</t>
  </si>
  <si>
    <t>1 912</t>
  </si>
  <si>
    <t>-8 475</t>
  </si>
  <si>
    <t>-18 607</t>
  </si>
  <si>
    <t>-17 565</t>
  </si>
  <si>
    <t>-5 739</t>
  </si>
  <si>
    <t>12 747</t>
  </si>
  <si>
    <t>-2 127</t>
  </si>
  <si>
    <t>1 175</t>
  </si>
  <si>
    <t>-9 748</t>
  </si>
  <si>
    <t>US17275R1023</t>
  </si>
  <si>
    <t>Cisco Systems Inc</t>
  </si>
  <si>
    <t>206 205,10 mil. USD</t>
  </si>
  <si>
    <t>6 877</t>
  </si>
  <si>
    <t>7 631</t>
  </si>
  <si>
    <t>11 708</t>
  </si>
  <si>
    <t>8 934</t>
  </si>
  <si>
    <t>11 771</t>
  </si>
  <si>
    <t>53 539</t>
  </si>
  <si>
    <t>58 125</t>
  </si>
  <si>
    <t>58 784</t>
  </si>
  <si>
    <t>21 663</t>
  </si>
  <si>
    <t>60 416</t>
  </si>
  <si>
    <t>65 756</t>
  </si>
  <si>
    <t>70 492</t>
  </si>
  <si>
    <t>46 548</t>
  </si>
  <si>
    <t>33 434</t>
  </si>
  <si>
    <t>5 344</t>
  </si>
  <si>
    <t>5 847</t>
  </si>
  <si>
    <t>5 146</t>
  </si>
  <si>
    <t>5 554</t>
  </si>
  <si>
    <t>6 351</t>
  </si>
  <si>
    <t>9 835</t>
  </si>
  <si>
    <t>10 119</t>
  </si>
  <si>
    <t>10 002</t>
  </si>
  <si>
    <t>10 503</t>
  </si>
  <si>
    <t>11 446</t>
  </si>
  <si>
    <t>1 627</t>
  </si>
  <si>
    <t>1 217</t>
  </si>
  <si>
    <t>1 616</t>
  </si>
  <si>
    <t>1 383</t>
  </si>
  <si>
    <t>1 593</t>
  </si>
  <si>
    <t>1 492</t>
  </si>
  <si>
    <t>73 368</t>
  </si>
  <si>
    <t>78 719</t>
  </si>
  <si>
    <t>83 703</t>
  </si>
  <si>
    <t>61 837</t>
  </si>
  <si>
    <t>47 755</t>
  </si>
  <si>
    <t>12 427</t>
  </si>
  <si>
    <t>12 563</t>
  </si>
  <si>
    <t>12 819</t>
  </si>
  <si>
    <t>12 243</t>
  </si>
  <si>
    <t>-9 095</t>
  </si>
  <si>
    <t>-9 057</t>
  </si>
  <si>
    <t>-9 497</t>
  </si>
  <si>
    <t>-9 237</t>
  </si>
  <si>
    <t>-9 250</t>
  </si>
  <si>
    <t>3 332</t>
  </si>
  <si>
    <t>3 506</t>
  </si>
  <si>
    <t>3 322</t>
  </si>
  <si>
    <t>3 006</t>
  </si>
  <si>
    <t>2 789</t>
  </si>
  <si>
    <t>24 469</t>
  </si>
  <si>
    <t>26 625</t>
  </si>
  <si>
    <t>29 766</t>
  </si>
  <si>
    <t>31 706</t>
  </si>
  <si>
    <t>33 529</t>
  </si>
  <si>
    <t>2 376</t>
  </si>
  <si>
    <t>2 501</t>
  </si>
  <si>
    <t>2 539</t>
  </si>
  <si>
    <t>2 552</t>
  </si>
  <si>
    <t>2 201</t>
  </si>
  <si>
    <t>1 003</t>
  </si>
  <si>
    <t>1 096</t>
  </si>
  <si>
    <t>1 200</t>
  </si>
  <si>
    <t>3 858</t>
  </si>
  <si>
    <t>4 158</t>
  </si>
  <si>
    <t>4 738</t>
  </si>
  <si>
    <t>4 882</t>
  </si>
  <si>
    <t>5 073</t>
  </si>
  <si>
    <t>5 140</t>
  </si>
  <si>
    <t>4 767</t>
  </si>
  <si>
    <t>3 705</t>
  </si>
  <si>
    <t>4 501</t>
  </si>
  <si>
    <t>113 373</t>
  </si>
  <si>
    <t>121 652</t>
  </si>
  <si>
    <t>129 818</t>
  </si>
  <si>
    <t>108 784</t>
  </si>
  <si>
    <t>97 793</t>
  </si>
  <si>
    <t>1 104</t>
  </si>
  <si>
    <t>1 056</t>
  </si>
  <si>
    <t>1 385</t>
  </si>
  <si>
    <t>1 904</t>
  </si>
  <si>
    <t>2 059</t>
  </si>
  <si>
    <t>3 049</t>
  </si>
  <si>
    <t>2 951</t>
  </si>
  <si>
    <t>2 895</t>
  </si>
  <si>
    <t>2 986</t>
  </si>
  <si>
    <t>3 221</t>
  </si>
  <si>
    <t>3 245</t>
  </si>
  <si>
    <t>4 193</t>
  </si>
  <si>
    <t>3 894</t>
  </si>
  <si>
    <t>4 159</t>
  </si>
  <si>
    <t>4 747</t>
  </si>
  <si>
    <t>5 238</t>
  </si>
  <si>
    <t>5 998</t>
  </si>
  <si>
    <t>15 362</t>
  </si>
  <si>
    <t>16 744</t>
  </si>
  <si>
    <t>15 311</t>
  </si>
  <si>
    <t>16 907</t>
  </si>
  <si>
    <t>16 241</t>
  </si>
  <si>
    <t>23 412</t>
  </si>
  <si>
    <t>24 911</t>
  </si>
  <si>
    <t>27 583</t>
  </si>
  <si>
    <t>27 035</t>
  </si>
  <si>
    <t>31 712</t>
  </si>
  <si>
    <t>21 457</t>
  </si>
  <si>
    <t>24 483</t>
  </si>
  <si>
    <t>25 725</t>
  </si>
  <si>
    <t>20 331</t>
  </si>
  <si>
    <t>14 475</t>
  </si>
  <si>
    <t>25 354</t>
  </si>
  <si>
    <t>28 643</t>
  </si>
  <si>
    <t>33 717</t>
  </si>
  <si>
    <t>25 569</t>
  </si>
  <si>
    <t>24 666</t>
  </si>
  <si>
    <t>8 395</t>
  </si>
  <si>
    <t>10 102</t>
  </si>
  <si>
    <t>18 073</t>
  </si>
  <si>
    <t>17 940</t>
  </si>
  <si>
    <t>53 675</t>
  </si>
  <si>
    <t>58 066</t>
  </si>
  <si>
    <t>63 681</t>
  </si>
  <si>
    <t>65 580</t>
  </si>
  <si>
    <t>64 222</t>
  </si>
  <si>
    <t>43 592</t>
  </si>
  <si>
    <t>44 516</t>
  </si>
  <si>
    <t>45 253</t>
  </si>
  <si>
    <t>42 820</t>
  </si>
  <si>
    <t>40 266</t>
  </si>
  <si>
    <t>16 045</t>
  </si>
  <si>
    <t>19 396</t>
  </si>
  <si>
    <t>20 838</t>
  </si>
  <si>
    <t>-5 903</t>
  </si>
  <si>
    <t>59 698</t>
  </si>
  <si>
    <t>63 586</t>
  </si>
  <si>
    <t>66 137</t>
  </si>
  <si>
    <t>43 204</t>
  </si>
  <si>
    <t>33 571</t>
  </si>
  <si>
    <t>5 085</t>
  </si>
  <si>
    <t>5 029</t>
  </si>
  <si>
    <t>4 983</t>
  </si>
  <si>
    <t>4 614</t>
  </si>
  <si>
    <t>4 250</t>
  </si>
  <si>
    <t>49 161</t>
  </si>
  <si>
    <t>48 005</t>
  </si>
  <si>
    <t>49 330</t>
  </si>
  <si>
    <t>51 904</t>
  </si>
  <si>
    <t>49 247</t>
  </si>
  <si>
    <t>19 480</t>
  </si>
  <si>
    <t>17 781</t>
  </si>
  <si>
    <t>18 724</t>
  </si>
  <si>
    <t>19 238</t>
  </si>
  <si>
    <t>18 287</t>
  </si>
  <si>
    <t>29 681</t>
  </si>
  <si>
    <t>30 224</t>
  </si>
  <si>
    <t>30 606</t>
  </si>
  <si>
    <t>32 666</t>
  </si>
  <si>
    <t>30 960</t>
  </si>
  <si>
    <t>11 861</t>
  </si>
  <si>
    <t>11 345</t>
  </si>
  <si>
    <t>11 439</t>
  </si>
  <si>
    <t>11 401</t>
  </si>
  <si>
    <t>6 207</t>
  </si>
  <si>
    <t>6 059</t>
  </si>
  <si>
    <t>6 577</t>
  </si>
  <si>
    <t>6 296</t>
  </si>
  <si>
    <t>38 391</t>
  </si>
  <si>
    <t>36 032</t>
  </si>
  <si>
    <t>37 021</t>
  </si>
  <si>
    <t>37 685</t>
  </si>
  <si>
    <t>35 681</t>
  </si>
  <si>
    <t>36 587</t>
  </si>
  <si>
    <t>10 770</t>
  </si>
  <si>
    <t>11 973</t>
  </si>
  <si>
    <t>12 309</t>
  </si>
  <si>
    <t>14 219</t>
  </si>
  <si>
    <t>12 660</t>
  </si>
  <si>
    <t>11 201</t>
  </si>
  <si>
    <t>12 287</t>
  </si>
  <si>
    <t>13 039</t>
  </si>
  <si>
    <t>14 571</t>
  </si>
  <si>
    <t>12 920</t>
  </si>
  <si>
    <t>2 220</t>
  </si>
  <si>
    <t>2 678</t>
  </si>
  <si>
    <t>2 529</t>
  </si>
  <si>
    <t>2 078</t>
  </si>
  <si>
    <t>8 981</t>
  </si>
  <si>
    <t>9 609</t>
  </si>
  <si>
    <t>10 510</t>
  </si>
  <si>
    <t>12 493</t>
  </si>
  <si>
    <t>11 214</t>
  </si>
  <si>
    <t>10 739</t>
  </si>
  <si>
    <t>-10 400</t>
  </si>
  <si>
    <t>11 621</t>
  </si>
  <si>
    <t>5 049</t>
  </si>
  <si>
    <t>4 881</t>
  </si>
  <si>
    <t>4 453</t>
  </si>
  <si>
    <t>5 088</t>
  </si>
  <si>
    <t>2 286</t>
  </si>
  <si>
    <t>2 192</t>
  </si>
  <si>
    <t>1 897</t>
  </si>
  <si>
    <t>2 150</t>
  </si>
  <si>
    <t>1 188</t>
  </si>
  <si>
    <t>1 519</t>
  </si>
  <si>
    <t>1 120</t>
  </si>
  <si>
    <t>1 586</t>
  </si>
  <si>
    <t>9 344</t>
  </si>
  <si>
    <t>1 077</t>
  </si>
  <si>
    <t>12 552</t>
  </si>
  <si>
    <t>13 876</t>
  </si>
  <si>
    <t>13 666</t>
  </si>
  <si>
    <t>15 831</t>
  </si>
  <si>
    <t>15 426</t>
  </si>
  <si>
    <t>13 570</t>
  </si>
  <si>
    <t>-1 227</t>
  </si>
  <si>
    <t>-1 146</t>
  </si>
  <si>
    <t>-8 861</t>
  </si>
  <si>
    <t>16 152</t>
  </si>
  <si>
    <t>15 746</t>
  </si>
  <si>
    <t>4 270</t>
  </si>
  <si>
    <t>-6 971</t>
  </si>
  <si>
    <t>-10 088</t>
  </si>
  <si>
    <t>-6 036</t>
  </si>
  <si>
    <t>15 318</t>
  </si>
  <si>
    <t>14 837</t>
  </si>
  <si>
    <t>-8 117</t>
  </si>
  <si>
    <t>-4 086</t>
  </si>
  <si>
    <t>-5 511</t>
  </si>
  <si>
    <t>-5 968</t>
  </si>
  <si>
    <t>-5 979</t>
  </si>
  <si>
    <t>-6 016</t>
  </si>
  <si>
    <t>-4 750</t>
  </si>
  <si>
    <t>-2 810</t>
  </si>
  <si>
    <t>-3 596</t>
  </si>
  <si>
    <t>-17 627</t>
  </si>
  <si>
    <t>-20 939</t>
  </si>
  <si>
    <t>-3 339</t>
  </si>
  <si>
    <t>4 469</t>
  </si>
  <si>
    <t>5 326</t>
  </si>
  <si>
    <t>-8 000</t>
  </si>
  <si>
    <t>-1 084</t>
  </si>
  <si>
    <t>-10 190</t>
  </si>
  <si>
    <t>3 111</t>
  </si>
  <si>
    <t>-3 806</t>
  </si>
  <si>
    <t>-31 764</t>
  </si>
  <si>
    <t>-27 889</t>
  </si>
  <si>
    <t>-18 886</t>
  </si>
  <si>
    <t>-4 699</t>
  </si>
  <si>
    <t>4 034</t>
  </si>
  <si>
    <t>-2 780</t>
  </si>
  <si>
    <t>2 779</t>
  </si>
  <si>
    <t>US64110L1061</t>
  </si>
  <si>
    <t>Netflix</t>
  </si>
  <si>
    <t>231 660,80 mil. USD</t>
  </si>
  <si>
    <t>1 707</t>
  </si>
  <si>
    <t>1 264</t>
  </si>
  <si>
    <t>2 573</t>
  </si>
  <si>
    <t>3 104</t>
  </si>
  <si>
    <t>2 823</t>
  </si>
  <si>
    <t>1 222</t>
  </si>
  <si>
    <t>1 915</t>
  </si>
  <si>
    <t>2 311</t>
  </si>
  <si>
    <t>1 734</t>
  </si>
  <si>
    <t>3 794</t>
  </si>
  <si>
    <t>5 018</t>
  </si>
  <si>
    <t>2 906</t>
  </si>
  <si>
    <t>3 726</t>
  </si>
  <si>
    <t>4 311</t>
  </si>
  <si>
    <t>5 514</t>
  </si>
  <si>
    <t>5 721</t>
  </si>
  <si>
    <t>5 432</t>
  </si>
  <si>
    <t>5 720</t>
  </si>
  <si>
    <t>7 670</t>
  </si>
  <si>
    <t>9 694</t>
  </si>
  <si>
    <t>2 513</t>
  </si>
  <si>
    <t>2 097</t>
  </si>
  <si>
    <t>4 313</t>
  </si>
  <si>
    <t>7 275</t>
  </si>
  <si>
    <t>10 371</t>
  </si>
  <si>
    <t>14 951</t>
  </si>
  <si>
    <t>24 505</t>
  </si>
  <si>
    <t>1 195</t>
  </si>
  <si>
    <t>10 203</t>
  </si>
  <si>
    <t>13 587</t>
  </si>
  <si>
    <t>19 013</t>
  </si>
  <si>
    <t>25 974</t>
  </si>
  <si>
    <t>33 976</t>
  </si>
  <si>
    <t>3 043</t>
  </si>
  <si>
    <t>3 946</t>
  </si>
  <si>
    <t>4 533</t>
  </si>
  <si>
    <t>3 530</t>
  </si>
  <si>
    <t>4 587</t>
  </si>
  <si>
    <t>5 466</t>
  </si>
  <si>
    <t>6 487</t>
  </si>
  <si>
    <t>6 856</t>
  </si>
  <si>
    <t>3 364</t>
  </si>
  <si>
    <t>6 499</t>
  </si>
  <si>
    <t>10 360</t>
  </si>
  <si>
    <t>14 759</t>
  </si>
  <si>
    <t>3 394</t>
  </si>
  <si>
    <t>6 529</t>
  </si>
  <si>
    <t>2 049</t>
  </si>
  <si>
    <t>2 927</t>
  </si>
  <si>
    <t>3 436</t>
  </si>
  <si>
    <t>3 888</t>
  </si>
  <si>
    <t>4 779</t>
  </si>
  <si>
    <t>7 979</t>
  </si>
  <si>
    <t>10 907</t>
  </si>
  <si>
    <t>15 431</t>
  </si>
  <si>
    <t>20 736</t>
  </si>
  <si>
    <t>26 394</t>
  </si>
  <si>
    <t>1 325</t>
  </si>
  <si>
    <t>1 871</t>
  </si>
  <si>
    <t>2 316</t>
  </si>
  <si>
    <t>2 794</t>
  </si>
  <si>
    <t>1 129</t>
  </si>
  <si>
    <t>1 731</t>
  </si>
  <si>
    <t>2 942</t>
  </si>
  <si>
    <t>4 812</t>
  </si>
  <si>
    <t>7 573</t>
  </si>
  <si>
    <t>2 223</t>
  </si>
  <si>
    <t>2 680</t>
  </si>
  <si>
    <t>3 582</t>
  </si>
  <si>
    <t>5 239</t>
  </si>
  <si>
    <t>7 582</t>
  </si>
  <si>
    <t>6 780</t>
  </si>
  <si>
    <t>8 831</t>
  </si>
  <si>
    <t>11 693</t>
  </si>
  <si>
    <t>15 794</t>
  </si>
  <si>
    <t>20 156</t>
  </si>
  <si>
    <t>4 591</t>
  </si>
  <si>
    <t>6 030</t>
  </si>
  <si>
    <t>7 660</t>
  </si>
  <si>
    <t>9 968</t>
  </si>
  <si>
    <t>12 440</t>
  </si>
  <si>
    <t>2 188</t>
  </si>
  <si>
    <t>2 801</t>
  </si>
  <si>
    <t>4 033</t>
  </si>
  <si>
    <t>5 827</t>
  </si>
  <si>
    <t>7 716</t>
  </si>
  <si>
    <t>1 231</t>
  </si>
  <si>
    <t>1 569</t>
  </si>
  <si>
    <t>2 142</t>
  </si>
  <si>
    <t>3 567</t>
  </si>
  <si>
    <t>1 053</t>
  </si>
  <si>
    <t>1 545</t>
  </si>
  <si>
    <t>6 474</t>
  </si>
  <si>
    <t>8 451</t>
  </si>
  <si>
    <t>10 854</t>
  </si>
  <si>
    <t>14 189</t>
  </si>
  <si>
    <t>17 552</t>
  </si>
  <si>
    <t>1 605</t>
  </si>
  <si>
    <t>2 604</t>
  </si>
  <si>
    <t>1 226</t>
  </si>
  <si>
    <t>2 062</t>
  </si>
  <si>
    <t>1 182</t>
  </si>
  <si>
    <t>1 211</t>
  </si>
  <si>
    <t>1 867</t>
  </si>
  <si>
    <t>3 485</t>
  </si>
  <si>
    <t>4 867</t>
  </si>
  <si>
    <t>6 258</t>
  </si>
  <si>
    <t>9 216</t>
  </si>
  <si>
    <t>-4 533</t>
  </si>
  <si>
    <t>-6 731</t>
  </si>
  <si>
    <t>-8 526</t>
  </si>
  <si>
    <t>-11 756</t>
  </si>
  <si>
    <t>-14 023</t>
  </si>
  <si>
    <t>-1 474</t>
  </si>
  <si>
    <t>-1 786</t>
  </si>
  <si>
    <t>-2 680</t>
  </si>
  <si>
    <t>-2 887</t>
  </si>
  <si>
    <t>1 499</t>
  </si>
  <si>
    <t>1 000</t>
  </si>
  <si>
    <t>3 021</t>
  </si>
  <si>
    <t>3 962</t>
  </si>
  <si>
    <t>1 640</t>
  </si>
  <si>
    <t>1 092</t>
  </si>
  <si>
    <t>3 077</t>
  </si>
  <si>
    <t>4 506</t>
  </si>
  <si>
    <t>1 355</t>
  </si>
  <si>
    <t>1 232</t>
  </si>
  <si>
    <t>US30303M1027</t>
  </si>
  <si>
    <t>Facebook Inc</t>
  </si>
  <si>
    <t>779 919,90 mil. USD</t>
  </si>
  <si>
    <t>1 703</t>
  </si>
  <si>
    <t>2 212</t>
  </si>
  <si>
    <t>2 713</t>
  </si>
  <si>
    <t>4 735</t>
  </si>
  <si>
    <t>3 204</t>
  </si>
  <si>
    <t>7 539</t>
  </si>
  <si>
    <t>5 867</t>
  </si>
  <si>
    <t>7 306</t>
  </si>
  <si>
    <t>14 344</t>
  </si>
  <si>
    <t>13 527</t>
  </si>
  <si>
    <t>20 546</t>
  </si>
  <si>
    <t>33 632</t>
  </si>
  <si>
    <t>31 095</t>
  </si>
  <si>
    <t>35 776</t>
  </si>
  <si>
    <t>18 434</t>
  </si>
  <si>
    <t>29 449</t>
  </si>
  <si>
    <t>41 711</t>
  </si>
  <si>
    <t>41 114</t>
  </si>
  <si>
    <t>54 855</t>
  </si>
  <si>
    <t>2 559</t>
  </si>
  <si>
    <t>3 993</t>
  </si>
  <si>
    <t>5 832</t>
  </si>
  <si>
    <t>7 587</t>
  </si>
  <si>
    <t>9 518</t>
  </si>
  <si>
    <t>1 779</t>
  </si>
  <si>
    <t>1 844</t>
  </si>
  <si>
    <t>21 652</t>
  </si>
  <si>
    <t>34 401</t>
  </si>
  <si>
    <t>48 563</t>
  </si>
  <si>
    <t>50 480</t>
  </si>
  <si>
    <t>66 225</t>
  </si>
  <si>
    <t>7 819</t>
  </si>
  <si>
    <t>11 803</t>
  </si>
  <si>
    <t>18 337</t>
  </si>
  <si>
    <t>31 573</t>
  </si>
  <si>
    <t>55 446</t>
  </si>
  <si>
    <t>-2 132</t>
  </si>
  <si>
    <t>-3 212</t>
  </si>
  <si>
    <t>-4 616</t>
  </si>
  <si>
    <t>-6 890</t>
  </si>
  <si>
    <t>-10 663</t>
  </si>
  <si>
    <t>5 687</t>
  </si>
  <si>
    <t>8 591</t>
  </si>
  <si>
    <t>13 721</t>
  </si>
  <si>
    <t>24 683</t>
  </si>
  <si>
    <t>44 783</t>
  </si>
  <si>
    <t>18 026</t>
  </si>
  <si>
    <t>18 122</t>
  </si>
  <si>
    <t>18 221</t>
  </si>
  <si>
    <t>18 301</t>
  </si>
  <si>
    <t>18 715</t>
  </si>
  <si>
    <t>3 246</t>
  </si>
  <si>
    <t>2 535</t>
  </si>
  <si>
    <t>1 884</t>
  </si>
  <si>
    <t>1 294</t>
  </si>
  <si>
    <t>1 312</t>
  </si>
  <si>
    <t>2 135</t>
  </si>
  <si>
    <t>2 576</t>
  </si>
  <si>
    <t>2 673</t>
  </si>
  <si>
    <t>49 407</t>
  </si>
  <si>
    <t>64 961</t>
  </si>
  <si>
    <t>84 524</t>
  </si>
  <si>
    <t>97 334</t>
  </si>
  <si>
    <t>133 376</t>
  </si>
  <si>
    <t>2 249</t>
  </si>
  <si>
    <t>1 209</t>
  </si>
  <si>
    <t>2 734</t>
  </si>
  <si>
    <t>9 136</t>
  </si>
  <si>
    <t>6 668</t>
  </si>
  <si>
    <t>1 084</t>
  </si>
  <si>
    <t>2 922</t>
  </si>
  <si>
    <t>3 613</t>
  </si>
  <si>
    <t>1 925</t>
  </si>
  <si>
    <t>2 875</t>
  </si>
  <si>
    <t>7 017</t>
  </si>
  <si>
    <t>15 053</t>
  </si>
  <si>
    <t>1 039</t>
  </si>
  <si>
    <t>2 994</t>
  </si>
  <si>
    <t>2 892</t>
  </si>
  <si>
    <t>6 417</t>
  </si>
  <si>
    <t>5 517</t>
  </si>
  <si>
    <t>15 812</t>
  </si>
  <si>
    <t>5 189</t>
  </si>
  <si>
    <t>5 767</t>
  </si>
  <si>
    <t>10 177</t>
  </si>
  <si>
    <t>13 207</t>
  </si>
  <si>
    <t>32 322</t>
  </si>
  <si>
    <t>34 886</t>
  </si>
  <si>
    <t>38 227</t>
  </si>
  <si>
    <t>40 584</t>
  </si>
  <si>
    <t>42 906</t>
  </si>
  <si>
    <t>45 851</t>
  </si>
  <si>
    <t>9 787</t>
  </si>
  <si>
    <t>21 670</t>
  </si>
  <si>
    <t>33 990</t>
  </si>
  <si>
    <t>41 981</t>
  </si>
  <si>
    <t>55 692</t>
  </si>
  <si>
    <t>44 218</t>
  </si>
  <si>
    <t>59 194</t>
  </si>
  <si>
    <t>74 347</t>
  </si>
  <si>
    <t>84 127</t>
  </si>
  <si>
    <t>101 054</t>
  </si>
  <si>
    <t>2 845</t>
  </si>
  <si>
    <t>2 854</t>
  </si>
  <si>
    <t>2 852</t>
  </si>
  <si>
    <t>17 928</t>
  </si>
  <si>
    <t>27 638</t>
  </si>
  <si>
    <t>40 653</t>
  </si>
  <si>
    <t>55 838</t>
  </si>
  <si>
    <t>70 697</t>
  </si>
  <si>
    <t>2 867</t>
  </si>
  <si>
    <t>3 789</t>
  </si>
  <si>
    <t>5 454</t>
  </si>
  <si>
    <t>9 355</t>
  </si>
  <si>
    <t>12 770</t>
  </si>
  <si>
    <t>15 061</t>
  </si>
  <si>
    <t>23 849</t>
  </si>
  <si>
    <t>35 199</t>
  </si>
  <si>
    <t>46 483</t>
  </si>
  <si>
    <t>57 927</t>
  </si>
  <si>
    <t>4 020</t>
  </si>
  <si>
    <t>5 503</t>
  </si>
  <si>
    <t>7 242</t>
  </si>
  <si>
    <t>11 297</t>
  </si>
  <si>
    <t>4 816</t>
  </si>
  <si>
    <t>5 919</t>
  </si>
  <si>
    <t>7 754</t>
  </si>
  <si>
    <t>10 273</t>
  </si>
  <si>
    <t>13 600</t>
  </si>
  <si>
    <t>5 000</t>
  </si>
  <si>
    <t>11 703</t>
  </si>
  <si>
    <t>15 211</t>
  </si>
  <si>
    <t>20 450</t>
  </si>
  <si>
    <t>30 925</t>
  </si>
  <si>
    <t>46 711</t>
  </si>
  <si>
    <t>6 225</t>
  </si>
  <si>
    <t>20 203</t>
  </si>
  <si>
    <t>24 913</t>
  </si>
  <si>
    <t>23 986</t>
  </si>
  <si>
    <t>6 194</t>
  </si>
  <si>
    <t>12 518</t>
  </si>
  <si>
    <t>20 594</t>
  </si>
  <si>
    <t>25 361</t>
  </si>
  <si>
    <t>24 812</t>
  </si>
  <si>
    <t>2 506</t>
  </si>
  <si>
    <t>2 301</t>
  </si>
  <si>
    <t>2 387</t>
  </si>
  <si>
    <t>3 249</t>
  </si>
  <si>
    <t>6 327</t>
  </si>
  <si>
    <t>3 688</t>
  </si>
  <si>
    <t>10 217</t>
  </si>
  <si>
    <t>18 207</t>
  </si>
  <si>
    <t>22 112</t>
  </si>
  <si>
    <t>18 485</t>
  </si>
  <si>
    <t>-2 273</t>
  </si>
  <si>
    <t>15 934</t>
  </si>
  <si>
    <t>Úprava čistého zisku celkem</t>
  </si>
  <si>
    <t>3 669</t>
  </si>
  <si>
    <t>10 188</t>
  </si>
  <si>
    <t>18 193</t>
  </si>
  <si>
    <t>22 111</t>
  </si>
  <si>
    <t>15 920</t>
  </si>
  <si>
    <t>2 853</t>
  </si>
  <si>
    <t>2 925</t>
  </si>
  <si>
    <t>2 956</t>
  </si>
  <si>
    <t>2 921</t>
  </si>
  <si>
    <t>2 876</t>
  </si>
  <si>
    <t>1 945</t>
  </si>
  <si>
    <t>2 342</t>
  </si>
  <si>
    <t>3 025</t>
  </si>
  <si>
    <t>4 315</t>
  </si>
  <si>
    <t>5 741</t>
  </si>
  <si>
    <t>4 698</t>
  </si>
  <si>
    <t>3 248</t>
  </si>
  <si>
    <t>3 747</t>
  </si>
  <si>
    <t>1 887</t>
  </si>
  <si>
    <t>-1 527</t>
  </si>
  <si>
    <t>7 250</t>
  </si>
  <si>
    <t>10 320</t>
  </si>
  <si>
    <t>16 108</t>
  </si>
  <si>
    <t>24 216</t>
  </si>
  <si>
    <t>29 274</t>
  </si>
  <si>
    <t>36 314</t>
  </si>
  <si>
    <t>-2 523</t>
  </si>
  <si>
    <t>-4 491</t>
  </si>
  <si>
    <t>-6 733</t>
  </si>
  <si>
    <t>-13 915</t>
  </si>
  <si>
    <t>-15 102</t>
  </si>
  <si>
    <t>-6 911</t>
  </si>
  <si>
    <t>-7 301</t>
  </si>
  <si>
    <t>-13 385</t>
  </si>
  <si>
    <t>2 312</t>
  </si>
  <si>
    <t>-4 762</t>
  </si>
  <si>
    <t>-9 434</t>
  </si>
  <si>
    <t>-11 792</t>
  </si>
  <si>
    <t>-20 118</t>
  </si>
  <si>
    <t>-11 603</t>
  </si>
  <si>
    <t>-19 864</t>
  </si>
  <si>
    <t>-3 259</t>
  </si>
  <si>
    <t>-2 693</t>
  </si>
  <si>
    <t>-2 545</t>
  </si>
  <si>
    <t>-12 879</t>
  </si>
  <si>
    <t>-4 202</t>
  </si>
  <si>
    <t>-5 235</t>
  </si>
  <si>
    <t>-15 572</t>
  </si>
  <si>
    <t>-7 299</t>
  </si>
  <si>
    <t>3 943</t>
  </si>
  <si>
    <t>1 920</t>
  </si>
  <si>
    <t>9 155</t>
  </si>
  <si>
    <t>Alphabet</t>
  </si>
  <si>
    <t>1 420 712,00 mil. USD</t>
  </si>
  <si>
    <t>US02079K1079</t>
  </si>
  <si>
    <t>7 380</t>
  </si>
  <si>
    <t>7 078</t>
  </si>
  <si>
    <t>7 158</t>
  </si>
  <si>
    <t>9 169</t>
  </si>
  <si>
    <t>5 840</t>
  </si>
  <si>
    <t>3 557</t>
  </si>
  <si>
    <t>16 701</t>
  </si>
  <si>
    <t>18 498</t>
  </si>
  <si>
    <t>56 517</t>
  </si>
  <si>
    <t>73 415</t>
  </si>
  <si>
    <t>91 156</t>
  </si>
  <si>
    <t>92 439</t>
  </si>
  <si>
    <t>101 177</t>
  </si>
  <si>
    <t>73 066</t>
  </si>
  <si>
    <t>86 333</t>
  </si>
  <si>
    <t>101 871</t>
  </si>
  <si>
    <t>109 140</t>
  </si>
  <si>
    <t>119 675</t>
  </si>
  <si>
    <t>11 556</t>
  </si>
  <si>
    <t>14 137</t>
  </si>
  <si>
    <t>18 336</t>
  </si>
  <si>
    <t>25 326</t>
  </si>
  <si>
    <t>13 909</t>
  </si>
  <si>
    <t>14 232</t>
  </si>
  <si>
    <t>18 705</t>
  </si>
  <si>
    <t>21 193</t>
  </si>
  <si>
    <t>27 492</t>
  </si>
  <si>
    <t>1 107</t>
  </si>
  <si>
    <t>2 511</t>
  </si>
  <si>
    <t>2 903</t>
  </si>
  <si>
    <t>4 236</t>
  </si>
  <si>
    <t>90 114</t>
  </si>
  <si>
    <t>105 408</t>
  </si>
  <si>
    <t>124 308</t>
  </si>
  <si>
    <t>135 676</t>
  </si>
  <si>
    <t>152 578</t>
  </si>
  <si>
    <t>40 146</t>
  </si>
  <si>
    <t>47 527</t>
  </si>
  <si>
    <t>59 647</t>
  </si>
  <si>
    <t>82 507</t>
  </si>
  <si>
    <t>115 148</t>
  </si>
  <si>
    <t>-11 130</t>
  </si>
  <si>
    <t>-13 293</t>
  </si>
  <si>
    <t>-17 264</t>
  </si>
  <si>
    <t>-22 788</t>
  </si>
  <si>
    <t>-30 561</t>
  </si>
  <si>
    <t>29 016</t>
  </si>
  <si>
    <t>34 234</t>
  </si>
  <si>
    <t>42 383</t>
  </si>
  <si>
    <t>59 719</t>
  </si>
  <si>
    <t>84 587</t>
  </si>
  <si>
    <t>15 869</t>
  </si>
  <si>
    <t>16 468</t>
  </si>
  <si>
    <t>16 747</t>
  </si>
  <si>
    <t>17 888</t>
  </si>
  <si>
    <t>20 624</t>
  </si>
  <si>
    <t>3 307</t>
  </si>
  <si>
    <t>2 692</t>
  </si>
  <si>
    <t>1 979</t>
  </si>
  <si>
    <t>5 183</t>
  </si>
  <si>
    <t>5 878</t>
  </si>
  <si>
    <t>7 813</t>
  </si>
  <si>
    <t>13 859</t>
  </si>
  <si>
    <t>13 078</t>
  </si>
  <si>
    <t>3 432</t>
  </si>
  <si>
    <t>2 202</t>
  </si>
  <si>
    <t>3 352</t>
  </si>
  <si>
    <t>3 430</t>
  </si>
  <si>
    <t>3 063</t>
  </si>
  <si>
    <t>147 461</t>
  </si>
  <si>
    <t>167 497</t>
  </si>
  <si>
    <t>197 295</t>
  </si>
  <si>
    <t>232 792</t>
  </si>
  <si>
    <t>275 909</t>
  </si>
  <si>
    <t>1 931</t>
  </si>
  <si>
    <t>2 041</t>
  </si>
  <si>
    <t>3 137</t>
  </si>
  <si>
    <t>4 378</t>
  </si>
  <si>
    <t>5 561</t>
  </si>
  <si>
    <t>8 293</t>
  </si>
  <si>
    <t>10 107</t>
  </si>
  <si>
    <t>14 406</t>
  </si>
  <si>
    <t>14 000</t>
  </si>
  <si>
    <t>19 543</t>
  </si>
  <si>
    <t>2 000</t>
  </si>
  <si>
    <t>1 225</t>
  </si>
  <si>
    <t>5 861</t>
  </si>
  <si>
    <t>4 608</t>
  </si>
  <si>
    <t>6 640</t>
  </si>
  <si>
    <t>16 242</t>
  </si>
  <si>
    <t>20 117</t>
  </si>
  <si>
    <t>19 310</t>
  </si>
  <si>
    <t>16 756</t>
  </si>
  <si>
    <t>24 183</t>
  </si>
  <si>
    <t>34 620</t>
  </si>
  <si>
    <t>45 221</t>
  </si>
  <si>
    <t>1 995</t>
  </si>
  <si>
    <t>3 935</t>
  </si>
  <si>
    <t>3 950</t>
  </si>
  <si>
    <t>3 869</t>
  </si>
  <si>
    <t>3 969</t>
  </si>
  <si>
    <t>4 012</t>
  </si>
  <si>
    <t>4 554</t>
  </si>
  <si>
    <t>5 220</t>
  </si>
  <si>
    <t>1 701</t>
  </si>
  <si>
    <t>5 636</t>
  </si>
  <si>
    <t>7 544</t>
  </si>
  <si>
    <t>16 211</t>
  </si>
  <si>
    <t>15 268</t>
  </si>
  <si>
    <t>22 991</t>
  </si>
  <si>
    <t>27 130</t>
  </si>
  <si>
    <t>28 461</t>
  </si>
  <si>
    <t>44 793</t>
  </si>
  <si>
    <t>55 164</t>
  </si>
  <si>
    <t>74 467</t>
  </si>
  <si>
    <t>32 981</t>
  </si>
  <si>
    <t>36 306</t>
  </si>
  <si>
    <t>40 246</t>
  </si>
  <si>
    <t>45 048</t>
  </si>
  <si>
    <t>50 551</t>
  </si>
  <si>
    <t>89 223</t>
  </si>
  <si>
    <t>105 131</t>
  </si>
  <si>
    <t>113 247</t>
  </si>
  <si>
    <t>134 885</t>
  </si>
  <si>
    <t>152 122</t>
  </si>
  <si>
    <t>-1 788</t>
  </si>
  <si>
    <t>-1 225</t>
  </si>
  <si>
    <t>-1 618</t>
  </si>
  <si>
    <t>-2 044</t>
  </si>
  <si>
    <t>120 331</t>
  </si>
  <si>
    <t>139 036</t>
  </si>
  <si>
    <t>152 502</t>
  </si>
  <si>
    <t>177 628</t>
  </si>
  <si>
    <t>201 442</t>
  </si>
  <si>
    <t>74 989</t>
  </si>
  <si>
    <t>90 272</t>
  </si>
  <si>
    <t>110 855</t>
  </si>
  <si>
    <t>136 819</t>
  </si>
  <si>
    <t>161 857</t>
  </si>
  <si>
    <t>28 164</t>
  </si>
  <si>
    <t>35 138</t>
  </si>
  <si>
    <t>45 583</t>
  </si>
  <si>
    <t>59 549</t>
  </si>
  <si>
    <t>71 896</t>
  </si>
  <si>
    <t>46 825</t>
  </si>
  <si>
    <t>55 134</t>
  </si>
  <si>
    <t>65 272</t>
  </si>
  <si>
    <t>77 270</t>
  </si>
  <si>
    <t>89 961</t>
  </si>
  <si>
    <t>15 183</t>
  </si>
  <si>
    <t>17 470</t>
  </si>
  <si>
    <t>19 733</t>
  </si>
  <si>
    <t>23 256</t>
  </si>
  <si>
    <t>28 015</t>
  </si>
  <si>
    <t>12 282</t>
  </si>
  <si>
    <t>13 948</t>
  </si>
  <si>
    <t>16 625</t>
  </si>
  <si>
    <t>21 419</t>
  </si>
  <si>
    <t>26 018</t>
  </si>
  <si>
    <t>2 736</t>
  </si>
  <si>
    <t>5 071</t>
  </si>
  <si>
    <t>1 697</t>
  </si>
  <si>
    <t>55 629</t>
  </si>
  <si>
    <t>66 556</t>
  </si>
  <si>
    <t>84 677</t>
  </si>
  <si>
    <t>109 295</t>
  </si>
  <si>
    <t>127 626</t>
  </si>
  <si>
    <t>19 360</t>
  </si>
  <si>
    <t>23 716</t>
  </si>
  <si>
    <t>26 178</t>
  </si>
  <si>
    <t>27 524</t>
  </si>
  <si>
    <t>34 231</t>
  </si>
  <si>
    <t>19 651</t>
  </si>
  <si>
    <t>27 193</t>
  </si>
  <si>
    <t>34 913</t>
  </si>
  <si>
    <t>39 625</t>
  </si>
  <si>
    <t>3 303</t>
  </si>
  <si>
    <t>4 672</t>
  </si>
  <si>
    <t>4 707</t>
  </si>
  <si>
    <t>4 177</t>
  </si>
  <si>
    <t>5 282</t>
  </si>
  <si>
    <t>16 348</t>
  </si>
  <si>
    <t>19 478</t>
  </si>
  <si>
    <t>22 486</t>
  </si>
  <si>
    <t>30 736</t>
  </si>
  <si>
    <t>34 343</t>
  </si>
  <si>
    <t>-9 824</t>
  </si>
  <si>
    <t>12 662</t>
  </si>
  <si>
    <t>15 826</t>
  </si>
  <si>
    <t>2 707</t>
  </si>
  <si>
    <t>4 132</t>
  </si>
  <si>
    <t>5 267</t>
  </si>
  <si>
    <t>6 103</t>
  </si>
  <si>
    <t>8 164</t>
  </si>
  <si>
    <t>10 856</t>
  </si>
  <si>
    <t>5 749</t>
  </si>
  <si>
    <t>7 152</t>
  </si>
  <si>
    <t>8 010</t>
  </si>
  <si>
    <t>2 514</t>
  </si>
  <si>
    <t>7 404</t>
  </si>
  <si>
    <t>3 300</t>
  </si>
  <si>
    <t>9 246</t>
  </si>
  <si>
    <t>4 908</t>
  </si>
  <si>
    <t>26 572</t>
  </si>
  <si>
    <t>36 036</t>
  </si>
  <si>
    <t>37 091</t>
  </si>
  <si>
    <t>47 971</t>
  </si>
  <si>
    <t>54 520</t>
  </si>
  <si>
    <t>-9 950</t>
  </si>
  <si>
    <t>-10 212</t>
  </si>
  <si>
    <t>-13 184</t>
  </si>
  <si>
    <t>-25 139</t>
  </si>
  <si>
    <t>-23 548</t>
  </si>
  <si>
    <t>-13 761</t>
  </si>
  <si>
    <t>-20 953</t>
  </si>
  <si>
    <t>-18 217</t>
  </si>
  <si>
    <t>-3 365</t>
  </si>
  <si>
    <t>-5 943</t>
  </si>
  <si>
    <t>-23 711</t>
  </si>
  <si>
    <t>-31 165</t>
  </si>
  <si>
    <t>-31 401</t>
  </si>
  <si>
    <t>-28 504</t>
  </si>
  <si>
    <t>-29 491</t>
  </si>
  <si>
    <t>-2 422</t>
  </si>
  <si>
    <t>-3 304</t>
  </si>
  <si>
    <t>-4 166</t>
  </si>
  <si>
    <t>-4 993</t>
  </si>
  <si>
    <t>-4 545</t>
  </si>
  <si>
    <t>-1 780</t>
  </si>
  <si>
    <t>-3 693</t>
  </si>
  <si>
    <t>-4 046</t>
  </si>
  <si>
    <t>-8 125</t>
  </si>
  <si>
    <t>-18 396</t>
  </si>
  <si>
    <t>-1 335</t>
  </si>
  <si>
    <t>-4 225</t>
  </si>
  <si>
    <t>-8 332</t>
  </si>
  <si>
    <t>-8 298</t>
  </si>
  <si>
    <t>-13 179</t>
  </si>
  <si>
    <t>-23 209</t>
  </si>
  <si>
    <t>-1 798</t>
  </si>
  <si>
    <t>-3 631</t>
  </si>
  <si>
    <t>-2 203</t>
  </si>
  <si>
    <t>5 986</t>
  </si>
  <si>
    <t>US7170811035</t>
  </si>
  <si>
    <t>Pfizer Inc</t>
  </si>
  <si>
    <t>193 599,50 mil. USD</t>
  </si>
  <si>
    <t>3 641</t>
  </si>
  <si>
    <t>1 342</t>
  </si>
  <si>
    <t>1 139</t>
  </si>
  <si>
    <t>1 121</t>
  </si>
  <si>
    <t>19 649</t>
  </si>
  <si>
    <t>15 255</t>
  </si>
  <si>
    <t>18 650</t>
  </si>
  <si>
    <t>17 694</t>
  </si>
  <si>
    <t>8 525</t>
  </si>
  <si>
    <t>23 290</t>
  </si>
  <si>
    <t>17 850</t>
  </si>
  <si>
    <t>19 992</t>
  </si>
  <si>
    <t>18 833</t>
  </si>
  <si>
    <t>9 646</t>
  </si>
  <si>
    <t>8 225</t>
  </si>
  <si>
    <t>8 221</t>
  </si>
  <si>
    <t>8 025</t>
  </si>
  <si>
    <t>6 772</t>
  </si>
  <si>
    <t>7 513</t>
  </si>
  <si>
    <t>6 783</t>
  </si>
  <si>
    <t>7 578</t>
  </si>
  <si>
    <t>7 508</t>
  </si>
  <si>
    <t>7 068</t>
  </si>
  <si>
    <t>4 825</t>
  </si>
  <si>
    <t>6 091</t>
  </si>
  <si>
    <t>5 350</t>
  </si>
  <si>
    <t>15 560</t>
  </si>
  <si>
    <t>9 317</t>
  </si>
  <si>
    <t>43 804</t>
  </si>
  <si>
    <t>38 949</t>
  </si>
  <si>
    <t>41 141</t>
  </si>
  <si>
    <t>49 926</t>
  </si>
  <si>
    <t>32 803</t>
  </si>
  <si>
    <t>27 268</t>
  </si>
  <si>
    <t>28 125</t>
  </si>
  <si>
    <t>30 037</t>
  </si>
  <si>
    <t>29 977</t>
  </si>
  <si>
    <t>29 248</t>
  </si>
  <si>
    <t>-13 502</t>
  </si>
  <si>
    <t>-14 807</t>
  </si>
  <si>
    <t>-16 172</t>
  </si>
  <si>
    <t>-16 591</t>
  </si>
  <si>
    <t>-14 990</t>
  </si>
  <si>
    <t>13 766</t>
  </si>
  <si>
    <t>13 318</t>
  </si>
  <si>
    <t>13 865</t>
  </si>
  <si>
    <t>13 385</t>
  </si>
  <si>
    <t>14 258</t>
  </si>
  <si>
    <t>48 242</t>
  </si>
  <si>
    <t>54 449</t>
  </si>
  <si>
    <t>55 952</t>
  </si>
  <si>
    <t>53 411</t>
  </si>
  <si>
    <t>48 202</t>
  </si>
  <si>
    <t>40 356</t>
  </si>
  <si>
    <t>52 648</t>
  </si>
  <si>
    <t>48 741</t>
  </si>
  <si>
    <t>35 211</t>
  </si>
  <si>
    <t>33 936</t>
  </si>
  <si>
    <t>15 999</t>
  </si>
  <si>
    <t>7 116</t>
  </si>
  <si>
    <t>7 015</t>
  </si>
  <si>
    <t>2 767</t>
  </si>
  <si>
    <t>20 147</t>
  </si>
  <si>
    <t>5 214</t>
  </si>
  <si>
    <t>5 135</t>
  </si>
  <si>
    <t>5 083</t>
  </si>
  <si>
    <t>4 722</t>
  </si>
  <si>
    <t>18 248</t>
  </si>
  <si>
    <t>167 381</t>
  </si>
  <si>
    <t>171 615</t>
  </si>
  <si>
    <t>171 797</t>
  </si>
  <si>
    <t>159 422</t>
  </si>
  <si>
    <t>167 594</t>
  </si>
  <si>
    <t>3 620</t>
  </si>
  <si>
    <t>4 536</t>
  </si>
  <si>
    <t>4 656</t>
  </si>
  <si>
    <t>3 887</t>
  </si>
  <si>
    <t>2 359</t>
  </si>
  <si>
    <t>2 487</t>
  </si>
  <si>
    <t>2 196</t>
  </si>
  <si>
    <t>2 397</t>
  </si>
  <si>
    <t>2 659</t>
  </si>
  <si>
    <t>6 440</t>
  </si>
  <si>
    <t>6 463</t>
  </si>
  <si>
    <t>6 407</t>
  </si>
  <si>
    <t>4 055</t>
  </si>
  <si>
    <t>14 733</t>
  </si>
  <si>
    <t>3 719</t>
  </si>
  <si>
    <t>4 225</t>
  </si>
  <si>
    <t>3 546</t>
  </si>
  <si>
    <t>4 776</t>
  </si>
  <si>
    <t>13 261</t>
  </si>
  <si>
    <t>13 404</t>
  </si>
  <si>
    <t>13 622</t>
  </si>
  <si>
    <t>14 563</t>
  </si>
  <si>
    <t>29 399</t>
  </si>
  <si>
    <t>31 115</t>
  </si>
  <si>
    <t>30 427</t>
  </si>
  <si>
    <t>37 304</t>
  </si>
  <si>
    <t>28 740</t>
  </si>
  <si>
    <t>31 398</t>
  </si>
  <si>
    <t>33 538</t>
  </si>
  <si>
    <t>32 909</t>
  </si>
  <si>
    <t>35 955</t>
  </si>
  <si>
    <t>38 899</t>
  </si>
  <si>
    <t>42 086</t>
  </si>
  <si>
    <t>43 491</t>
  </si>
  <si>
    <t>41 740</t>
  </si>
  <si>
    <t>52 150</t>
  </si>
  <si>
    <t>26 877</t>
  </si>
  <si>
    <t>30 753</t>
  </si>
  <si>
    <t>3 900</t>
  </si>
  <si>
    <t>3 700</t>
  </si>
  <si>
    <t>5 652</t>
  </si>
  <si>
    <t>17 367</t>
  </si>
  <si>
    <t>18 509</t>
  </si>
  <si>
    <t>32 276</t>
  </si>
  <si>
    <t>27 197</t>
  </si>
  <si>
    <t>25 236</t>
  </si>
  <si>
    <t>102 661</t>
  </si>
  <si>
    <t>112 071</t>
  </si>
  <si>
    <t>100 489</t>
  </si>
  <si>
    <t>96 015</t>
  </si>
  <si>
    <t>104 450</t>
  </si>
  <si>
    <t>81 016</t>
  </si>
  <si>
    <t>82 685</t>
  </si>
  <si>
    <t>84 278</t>
  </si>
  <si>
    <t>86 253</t>
  </si>
  <si>
    <t>87 428</t>
  </si>
  <si>
    <t>71 993</t>
  </si>
  <si>
    <t>71 774</t>
  </si>
  <si>
    <t>85 291</t>
  </si>
  <si>
    <t>89 554</t>
  </si>
  <si>
    <t>97 670</t>
  </si>
  <si>
    <t>-79 252</t>
  </si>
  <si>
    <t>-84 364</t>
  </si>
  <si>
    <t>-89 425</t>
  </si>
  <si>
    <t>-101 610</t>
  </si>
  <si>
    <t>-110 801</t>
  </si>
  <si>
    <t>-9 295</t>
  </si>
  <si>
    <t>-10 905</t>
  </si>
  <si>
    <t>-9 722</t>
  </si>
  <si>
    <t>-11 208</t>
  </si>
  <si>
    <t>64 720</t>
  </si>
  <si>
    <t>59 544</t>
  </si>
  <si>
    <t>71 308</t>
  </si>
  <si>
    <t>63 407</t>
  </si>
  <si>
    <t>63 144</t>
  </si>
  <si>
    <t>48 851</t>
  </si>
  <si>
    <t>52 824</t>
  </si>
  <si>
    <t>52 546</t>
  </si>
  <si>
    <t>40 825</t>
  </si>
  <si>
    <t>41 172</t>
  </si>
  <si>
    <t>9 573</t>
  </si>
  <si>
    <t>11 925</t>
  </si>
  <si>
    <t>10 838</t>
  </si>
  <si>
    <t>8 872</t>
  </si>
  <si>
    <t>8 043</t>
  </si>
  <si>
    <t>39 278</t>
  </si>
  <si>
    <t>40 899</t>
  </si>
  <si>
    <t>41 708</t>
  </si>
  <si>
    <t>31 953</t>
  </si>
  <si>
    <t>33 129</t>
  </si>
  <si>
    <t>14 809</t>
  </si>
  <si>
    <t>14 784</t>
  </si>
  <si>
    <t>12 419</t>
  </si>
  <si>
    <t>12 485</t>
  </si>
  <si>
    <t>7 872</t>
  </si>
  <si>
    <t>7 657</t>
  </si>
  <si>
    <t>7 713</t>
  </si>
  <si>
    <t>7 731</t>
  </si>
  <si>
    <t>3 728</t>
  </si>
  <si>
    <t>4 056</t>
  </si>
  <si>
    <t>4 736</t>
  </si>
  <si>
    <t>4 462</t>
  </si>
  <si>
    <t>3 304</t>
  </si>
  <si>
    <t>6 058</t>
  </si>
  <si>
    <t>2 594</t>
  </si>
  <si>
    <t>4 675</t>
  </si>
  <si>
    <t>-2 914</t>
  </si>
  <si>
    <t>-1 074</t>
  </si>
  <si>
    <t>-1 652</t>
  </si>
  <si>
    <t>38 522</t>
  </si>
  <si>
    <t>43 820</t>
  </si>
  <si>
    <t>39 557</t>
  </si>
  <si>
    <t>36 763</t>
  </si>
  <si>
    <t>10 329</t>
  </si>
  <si>
    <t>9 004</t>
  </si>
  <si>
    <t>12 331</t>
  </si>
  <si>
    <t>8 964</t>
  </si>
  <si>
    <t>8 351</t>
  </si>
  <si>
    <t>12 305</t>
  </si>
  <si>
    <t>3 594</t>
  </si>
  <si>
    <t>11 485</t>
  </si>
  <si>
    <t>1 990</t>
  </si>
  <si>
    <t>1 123</t>
  </si>
  <si>
    <t>6 974</t>
  </si>
  <si>
    <t>7 228</t>
  </si>
  <si>
    <t>11 954</t>
  </si>
  <si>
    <t>3 264</t>
  </si>
  <si>
    <t>10 545</t>
  </si>
  <si>
    <t>6 948</t>
  </si>
  <si>
    <t>7 197</t>
  </si>
  <si>
    <t>11 907</t>
  </si>
  <si>
    <t>3 228</t>
  </si>
  <si>
    <t>10 516</t>
  </si>
  <si>
    <t>9 402</t>
  </si>
  <si>
    <t>7 924</t>
  </si>
  <si>
    <t>5 757</t>
  </si>
  <si>
    <t>6 960</t>
  </si>
  <si>
    <t>7 214</t>
  </si>
  <si>
    <t>21 309</t>
  </si>
  <si>
    <t>11 152</t>
  </si>
  <si>
    <t>16 273</t>
  </si>
  <si>
    <t>6 947</t>
  </si>
  <si>
    <t>11 905</t>
  </si>
  <si>
    <t>10 515</t>
  </si>
  <si>
    <t>6 959</t>
  </si>
  <si>
    <t>21 307</t>
  </si>
  <si>
    <t>16 272</t>
  </si>
  <si>
    <t>6 159</t>
  </si>
  <si>
    <t>5 977</t>
  </si>
  <si>
    <t>5 675</t>
  </si>
  <si>
    <t>6 986</t>
  </si>
  <si>
    <t>7 246</t>
  </si>
  <si>
    <t>21 355</t>
  </si>
  <si>
    <t>11 188</t>
  </si>
  <si>
    <t>16 302</t>
  </si>
  <si>
    <t>5 157</t>
  </si>
  <si>
    <t>6 269</t>
  </si>
  <si>
    <t>6 010</t>
  </si>
  <si>
    <t>-2 410</t>
  </si>
  <si>
    <t>-2 205</t>
  </si>
  <si>
    <t>3 791</t>
  </si>
  <si>
    <t>1 387</t>
  </si>
  <si>
    <t>-6 307</t>
  </si>
  <si>
    <t>1 336</t>
  </si>
  <si>
    <t>-4 032</t>
  </si>
  <si>
    <t>14 687</t>
  </si>
  <si>
    <t>16 193</t>
  </si>
  <si>
    <t>16 802</t>
  </si>
  <si>
    <t>15 827</t>
  </si>
  <si>
    <t>-1 496</t>
  </si>
  <si>
    <t>-1 999</t>
  </si>
  <si>
    <t>-2 217</t>
  </si>
  <si>
    <t>-2 196</t>
  </si>
  <si>
    <t>-2 594</t>
  </si>
  <si>
    <t>-1 484</t>
  </si>
  <si>
    <t>-5 792</t>
  </si>
  <si>
    <t>6 721</t>
  </si>
  <si>
    <t>-1 351</t>
  </si>
  <si>
    <t>-2 980</t>
  </si>
  <si>
    <t>-7 791</t>
  </si>
  <si>
    <t>-4 740</t>
  </si>
  <si>
    <t>4 525</t>
  </si>
  <si>
    <t>-3 945</t>
  </si>
  <si>
    <t>-6 940</t>
  </si>
  <si>
    <t>-7 317</t>
  </si>
  <si>
    <t>-7 659</t>
  </si>
  <si>
    <t>-7 978</t>
  </si>
  <si>
    <t>-8 043</t>
  </si>
  <si>
    <t>-4 897</t>
  </si>
  <si>
    <t>-3 981</t>
  </si>
  <si>
    <t>-4 138</t>
  </si>
  <si>
    <t>-10 939</t>
  </si>
  <si>
    <t>-8 471</t>
  </si>
  <si>
    <t>1 319</t>
  </si>
  <si>
    <t>2 606</t>
  </si>
  <si>
    <t>8 764</t>
  </si>
  <si>
    <t>-10 409</t>
  </si>
  <si>
    <t>-9 228</t>
  </si>
  <si>
    <t>-13 350</t>
  </si>
  <si>
    <t>-20 441</t>
  </si>
  <si>
    <t>-8 485</t>
  </si>
  <si>
    <t>-1 000</t>
  </si>
  <si>
    <t>-1 041</t>
  </si>
  <si>
    <t>-1 235</t>
  </si>
  <si>
    <t>US4781601046</t>
  </si>
  <si>
    <t>Johnson&amp;Johnson </t>
  </si>
  <si>
    <t>418 968,90 mil. USD</t>
  </si>
  <si>
    <t>1 832</t>
  </si>
  <si>
    <t>2 929</t>
  </si>
  <si>
    <t>2 619</t>
  </si>
  <si>
    <t>2 637</t>
  </si>
  <si>
    <t>3 855</t>
  </si>
  <si>
    <t>7 187</t>
  </si>
  <si>
    <t>4 288</t>
  </si>
  <si>
    <t>3 397</t>
  </si>
  <si>
    <t>2 864</t>
  </si>
  <si>
    <t>32 689</t>
  </si>
  <si>
    <t>32 741</t>
  </si>
  <si>
    <t>11 079</t>
  </si>
  <si>
    <t>13 671</t>
  </si>
  <si>
    <t>13 786</t>
  </si>
  <si>
    <t>38 376</t>
  </si>
  <si>
    <t>41 907</t>
  </si>
  <si>
    <t>19 687</t>
  </si>
  <si>
    <t>19 287</t>
  </si>
  <si>
    <t>10 734</t>
  </si>
  <si>
    <t>11 699</t>
  </si>
  <si>
    <t>13 490</t>
  </si>
  <si>
    <t>14 098</t>
  </si>
  <si>
    <t>14 481</t>
  </si>
  <si>
    <t>8 144</t>
  </si>
  <si>
    <t>8 765</t>
  </si>
  <si>
    <t>8 599</t>
  </si>
  <si>
    <t>9 020</t>
  </si>
  <si>
    <t>3 047</t>
  </si>
  <si>
    <t>3 282</t>
  </si>
  <si>
    <t>2 537</t>
  </si>
  <si>
    <t>2 699</t>
  </si>
  <si>
    <t>2 392</t>
  </si>
  <si>
    <t>60 210</t>
  </si>
  <si>
    <t>65 032</t>
  </si>
  <si>
    <t>43 088</t>
  </si>
  <si>
    <t>46 033</t>
  </si>
  <si>
    <t>45 274</t>
  </si>
  <si>
    <t>36 648</t>
  </si>
  <si>
    <t>37 773</t>
  </si>
  <si>
    <t>41 466</t>
  </si>
  <si>
    <t>41 851</t>
  </si>
  <si>
    <t>44 289</t>
  </si>
  <si>
    <t>-20 743</t>
  </si>
  <si>
    <t>-21 861</t>
  </si>
  <si>
    <t>-24 461</t>
  </si>
  <si>
    <t>-24 816</t>
  </si>
  <si>
    <t>-25 674</t>
  </si>
  <si>
    <t>15 905</t>
  </si>
  <si>
    <t>15 912</t>
  </si>
  <si>
    <t>17 005</t>
  </si>
  <si>
    <t>17 035</t>
  </si>
  <si>
    <t>18 615</t>
  </si>
  <si>
    <t>21 629</t>
  </si>
  <si>
    <t>22 805</t>
  </si>
  <si>
    <t>31 906</t>
  </si>
  <si>
    <t>30 453</t>
  </si>
  <si>
    <t>33 639</t>
  </si>
  <si>
    <t>25 764</t>
  </si>
  <si>
    <t>26 876</t>
  </si>
  <si>
    <t>53 228</t>
  </si>
  <si>
    <t>47 611</t>
  </si>
  <si>
    <t>47 643</t>
  </si>
  <si>
    <t>9 903</t>
  </si>
  <si>
    <t>10 583</t>
  </si>
  <si>
    <t>12 076</t>
  </si>
  <si>
    <t>11 311</t>
  </si>
  <si>
    <t>11 409</t>
  </si>
  <si>
    <t>133 411</t>
  </si>
  <si>
    <t>141 208</t>
  </si>
  <si>
    <t>157 303</t>
  </si>
  <si>
    <t>152 954</t>
  </si>
  <si>
    <t>157 728</t>
  </si>
  <si>
    <t>6 918</t>
  </si>
  <si>
    <t>7 310</t>
  </si>
  <si>
    <t>7 537</t>
  </si>
  <si>
    <t>13 325</t>
  </si>
  <si>
    <t>13 714</t>
  </si>
  <si>
    <t>17 467</t>
  </si>
  <si>
    <t>20 079</t>
  </si>
  <si>
    <t>32 496</t>
  </si>
  <si>
    <t>7 004</t>
  </si>
  <si>
    <t>4 684</t>
  </si>
  <si>
    <t>3 906</t>
  </si>
  <si>
    <t>2 297</t>
  </si>
  <si>
    <t>1 202</t>
  </si>
  <si>
    <t>1 854</t>
  </si>
  <si>
    <t>1 317</t>
  </si>
  <si>
    <t>2 266</t>
  </si>
  <si>
    <t>27 747</t>
  </si>
  <si>
    <t>26 287</t>
  </si>
  <si>
    <t>30 537</t>
  </si>
  <si>
    <t>31 230</t>
  </si>
  <si>
    <t>35 964</t>
  </si>
  <si>
    <t>12 857</t>
  </si>
  <si>
    <t>22 442</t>
  </si>
  <si>
    <t>30 675</t>
  </si>
  <si>
    <t>27 684</t>
  </si>
  <si>
    <t>26 494</t>
  </si>
  <si>
    <t>19 861</t>
  </si>
  <si>
    <t>27 126</t>
  </si>
  <si>
    <t>34 581</t>
  </si>
  <si>
    <t>29 981</t>
  </si>
  <si>
    <t>27 696</t>
  </si>
  <si>
    <t>2 562</t>
  </si>
  <si>
    <t>2 910</t>
  </si>
  <si>
    <t>8 368</t>
  </si>
  <si>
    <t>7 506</t>
  </si>
  <si>
    <t>5 958</t>
  </si>
  <si>
    <t>19 095</t>
  </si>
  <si>
    <t>19 151</t>
  </si>
  <si>
    <t>27 563</t>
  </si>
  <si>
    <t>26 782</t>
  </si>
  <si>
    <t>29 841</t>
  </si>
  <si>
    <t>62 261</t>
  </si>
  <si>
    <t>70 790</t>
  </si>
  <si>
    <t>97 143</t>
  </si>
  <si>
    <t>93 202</t>
  </si>
  <si>
    <t>98 257</t>
  </si>
  <si>
    <t>3 120</t>
  </si>
  <si>
    <t>103 879</t>
  </si>
  <si>
    <t>110 551</t>
  </si>
  <si>
    <t>101 793</t>
  </si>
  <si>
    <t>106 216</t>
  </si>
  <si>
    <t>110 659</t>
  </si>
  <si>
    <t>-22 684</t>
  </si>
  <si>
    <t>-28 352</t>
  </si>
  <si>
    <t>-31 554</t>
  </si>
  <si>
    <t>-34 362</t>
  </si>
  <si>
    <t>-38 417</t>
  </si>
  <si>
    <t>-13 769</t>
  </si>
  <si>
    <t>-15 312</t>
  </si>
  <si>
    <t>-13 431</t>
  </si>
  <si>
    <t>-15 222</t>
  </si>
  <si>
    <t>-15 891</t>
  </si>
  <si>
    <t>71 150</t>
  </si>
  <si>
    <t>70 418</t>
  </si>
  <si>
    <t>60 160</t>
  </si>
  <si>
    <t>59 752</t>
  </si>
  <si>
    <t>59 471</t>
  </si>
  <si>
    <t>2 755</t>
  </si>
  <si>
    <t>2 683</t>
  </si>
  <si>
    <t>2 633</t>
  </si>
  <si>
    <t>70 074</t>
  </si>
  <si>
    <t>71 890</t>
  </si>
  <si>
    <t>76 450</t>
  </si>
  <si>
    <t>81 581</t>
  </si>
  <si>
    <t>82 059</t>
  </si>
  <si>
    <t>21 455</t>
  </si>
  <si>
    <t>21 640</t>
  </si>
  <si>
    <t>25 351</t>
  </si>
  <si>
    <t>26 986</t>
  </si>
  <si>
    <t>27 456</t>
  </si>
  <si>
    <t>48 619</t>
  </si>
  <si>
    <t>50 250</t>
  </si>
  <si>
    <t>51 099</t>
  </si>
  <si>
    <t>54 595</t>
  </si>
  <si>
    <t>54 603</t>
  </si>
  <si>
    <t>21 203</t>
  </si>
  <si>
    <t>19 945</t>
  </si>
  <si>
    <t>21 520</t>
  </si>
  <si>
    <t>22 540</t>
  </si>
  <si>
    <t>22 178</t>
  </si>
  <si>
    <t>9 047</t>
  </si>
  <si>
    <t>9 095</t>
  </si>
  <si>
    <t>10 594</t>
  </si>
  <si>
    <t>10 775</t>
  </si>
  <si>
    <t>11 355</t>
  </si>
  <si>
    <t>1 168</t>
  </si>
  <si>
    <t>1 826</t>
  </si>
  <si>
    <t>1 456</t>
  </si>
  <si>
    <t>-2 097</t>
  </si>
  <si>
    <t>1 061</t>
  </si>
  <si>
    <t>2 469</t>
  </si>
  <si>
    <t>50 878</t>
  </si>
  <si>
    <t>52 087</t>
  </si>
  <si>
    <t>58 777</t>
  </si>
  <si>
    <t>63 582</t>
  </si>
  <si>
    <t>64 731</t>
  </si>
  <si>
    <t>19 196</t>
  </si>
  <si>
    <t>19 803</t>
  </si>
  <si>
    <t>17 673</t>
  </si>
  <si>
    <t>17 999</t>
  </si>
  <si>
    <t>17 328</t>
  </si>
  <si>
    <t>3 787</t>
  </si>
  <si>
    <t>3 263</t>
  </si>
  <si>
    <t>3 373</t>
  </si>
  <si>
    <t>2 702</t>
  </si>
  <si>
    <t>2 209</t>
  </si>
  <si>
    <t>15 409</t>
  </si>
  <si>
    <t>16 540</t>
  </si>
  <si>
    <t>14 300</t>
  </si>
  <si>
    <t>15 297</t>
  </si>
  <si>
    <t>15 119</t>
  </si>
  <si>
    <t>-13 000</t>
  </si>
  <si>
    <t>2 813</t>
  </si>
  <si>
    <t>2 745</t>
  </si>
  <si>
    <t>2 729</t>
  </si>
  <si>
    <t>2 684</t>
  </si>
  <si>
    <t>3 746</t>
  </si>
  <si>
    <t>3 754</t>
  </si>
  <si>
    <t>6 929</t>
  </si>
  <si>
    <t>7 009</t>
  </si>
  <si>
    <t>2 406</t>
  </si>
  <si>
    <t>-1 016</t>
  </si>
  <si>
    <t>-2 476</t>
  </si>
  <si>
    <t>1 629</t>
  </si>
  <si>
    <t>-1 773</t>
  </si>
  <si>
    <t>11 241</t>
  </si>
  <si>
    <t>3 865</t>
  </si>
  <si>
    <t>19 569</t>
  </si>
  <si>
    <t>18 767</t>
  </si>
  <si>
    <t>21 056</t>
  </si>
  <si>
    <t>22 201</t>
  </si>
  <si>
    <t>23 416</t>
  </si>
  <si>
    <t>-3 463</t>
  </si>
  <si>
    <t>-3 226</t>
  </si>
  <si>
    <t>-3 279</t>
  </si>
  <si>
    <t>-3 670</t>
  </si>
  <si>
    <t>-3 498</t>
  </si>
  <si>
    <t>-4 272</t>
  </si>
  <si>
    <t>-1 535</t>
  </si>
  <si>
    <t>-11 589</t>
  </si>
  <si>
    <t>-2 696</t>
  </si>
  <si>
    <t>-7 735</t>
  </si>
  <si>
    <t>-4 761</t>
  </si>
  <si>
    <t>-14 868</t>
  </si>
  <si>
    <t>-3 167</t>
  </si>
  <si>
    <t>-6 194</t>
  </si>
  <si>
    <t>-8 173</t>
  </si>
  <si>
    <t>-8 621</t>
  </si>
  <si>
    <t>-8 943</t>
  </si>
  <si>
    <t>-9 494</t>
  </si>
  <si>
    <t>-9 917</t>
  </si>
  <si>
    <t>-4 285</t>
  </si>
  <si>
    <t>-7 790</t>
  </si>
  <si>
    <t>-5 296</t>
  </si>
  <si>
    <t>-4 919</t>
  </si>
  <si>
    <t>7 875</t>
  </si>
  <si>
    <t>6 754</t>
  </si>
  <si>
    <t>-3 949</t>
  </si>
  <si>
    <t>-2 881</t>
  </si>
  <si>
    <t>-11 136</t>
  </si>
  <si>
    <t>-8 551</t>
  </si>
  <si>
    <t>-7 673</t>
  </si>
  <si>
    <t>-18 510</t>
  </si>
  <si>
    <t>-18 015</t>
  </si>
  <si>
    <t>-1 489</t>
  </si>
  <si>
    <t>5 240</t>
  </si>
  <si>
    <t>-1 148</t>
  </si>
  <si>
    <t>4 001</t>
  </si>
  <si>
    <t>13 150</t>
  </si>
  <si>
    <t>11 825</t>
  </si>
  <si>
    <t>3 095</t>
  </si>
  <si>
    <t>14 109</t>
  </si>
  <si>
    <t>1 469</t>
  </si>
  <si>
    <t>12 144</t>
  </si>
  <si>
    <t>4 304</t>
  </si>
  <si>
    <t>13 127</t>
  </si>
  <si>
    <t>18 703</t>
  </si>
  <si>
    <t>3 499</t>
  </si>
  <si>
    <t>1 301</t>
  </si>
  <si>
    <t>2 357</t>
  </si>
  <si>
    <t>-1 899</t>
  </si>
  <si>
    <t>2 969</t>
  </si>
  <si>
    <t>-1 451</t>
  </si>
  <si>
    <t>1 803</t>
  </si>
  <si>
    <t>-1 765</t>
  </si>
  <si>
    <t>-1 127</t>
  </si>
  <si>
    <t>CEZ</t>
  </si>
  <si>
    <t>CZ0005112300</t>
  </si>
  <si>
    <t>293 204,40 mil. CZK</t>
  </si>
  <si>
    <t>7 685</t>
  </si>
  <si>
    <t>4 648</t>
  </si>
  <si>
    <t>6 508</t>
  </si>
  <si>
    <t>3 541</t>
  </si>
  <si>
    <t>4 330</t>
  </si>
  <si>
    <t>5 107</t>
  </si>
  <si>
    <t>12 119</t>
  </si>
  <si>
    <t>18 807</t>
  </si>
  <si>
    <t>3 355</t>
  </si>
  <si>
    <t>2 004</t>
  </si>
  <si>
    <t>1 574</t>
  </si>
  <si>
    <t>25 601</t>
  </si>
  <si>
    <t>30 033</t>
  </si>
  <si>
    <t>15 978</t>
  </si>
  <si>
    <t>9 282</t>
  </si>
  <si>
    <t>11 329</t>
  </si>
  <si>
    <t>38 807</t>
  </si>
  <si>
    <t>50 421</t>
  </si>
  <si>
    <t>56 249</t>
  </si>
  <si>
    <t>77 478</t>
  </si>
  <si>
    <t>70 520</t>
  </si>
  <si>
    <t>46 439</t>
  </si>
  <si>
    <t>57 512</t>
  </si>
  <si>
    <t>57 420</t>
  </si>
  <si>
    <t>77 830</t>
  </si>
  <si>
    <t>71 227</t>
  </si>
  <si>
    <t>10 131</t>
  </si>
  <si>
    <t>8 516</t>
  </si>
  <si>
    <t>9 346</t>
  </si>
  <si>
    <t>9 803</t>
  </si>
  <si>
    <t>10 653</t>
  </si>
  <si>
    <t>3 395</t>
  </si>
  <si>
    <t>3 227</t>
  </si>
  <si>
    <t>3 636</t>
  </si>
  <si>
    <t>4 027</t>
  </si>
  <si>
    <t>24 065</t>
  </si>
  <si>
    <t>42 299</t>
  </si>
  <si>
    <t>49 573</t>
  </si>
  <si>
    <t>126 150</t>
  </si>
  <si>
    <t>105 402</t>
  </si>
  <si>
    <t>109 631</t>
  </si>
  <si>
    <t>141 587</t>
  </si>
  <si>
    <t>135 953</t>
  </si>
  <si>
    <t>226 996</t>
  </si>
  <si>
    <t>202 638</t>
  </si>
  <si>
    <t>88 342</t>
  </si>
  <si>
    <t>55 803</t>
  </si>
  <si>
    <t>16 652</t>
  </si>
  <si>
    <t>16 452</t>
  </si>
  <si>
    <t>20 469</t>
  </si>
  <si>
    <t>-2 261</t>
  </si>
  <si>
    <t>18 208</t>
  </si>
  <si>
    <t>9 275</t>
  </si>
  <si>
    <t>9 558</t>
  </si>
  <si>
    <t>12 940</t>
  </si>
  <si>
    <t>13 815</t>
  </si>
  <si>
    <t>14 566</t>
  </si>
  <si>
    <t>10 889</t>
  </si>
  <si>
    <t>12 425</t>
  </si>
  <si>
    <t>13 864</t>
  </si>
  <si>
    <t>17 312</t>
  </si>
  <si>
    <t>22 863</t>
  </si>
  <si>
    <t>Celkový hmotný majetek, netto</t>
  </si>
  <si>
    <t>333 022</t>
  </si>
  <si>
    <t>371 092</t>
  </si>
  <si>
    <t>411 367</t>
  </si>
  <si>
    <t>399 456</t>
  </si>
  <si>
    <t>409 880</t>
  </si>
  <si>
    <t>31 837</t>
  </si>
  <si>
    <t>19 769</t>
  </si>
  <si>
    <t>12 432</t>
  </si>
  <si>
    <t>9 921</t>
  </si>
  <si>
    <t>11 830</t>
  </si>
  <si>
    <t>19 690</t>
  </si>
  <si>
    <t>20 607</t>
  </si>
  <si>
    <t>20 698</t>
  </si>
  <si>
    <t>23 491</t>
  </si>
  <si>
    <t>24 589</t>
  </si>
  <si>
    <t>602 686</t>
  </si>
  <si>
    <t>630 841</t>
  </si>
  <si>
    <t>623 906</t>
  </si>
  <si>
    <t>707 443</t>
  </si>
  <si>
    <t>704 574</t>
  </si>
  <si>
    <t>32 329</t>
  </si>
  <si>
    <t>36 941</t>
  </si>
  <si>
    <t>48 087</t>
  </si>
  <si>
    <t>63 093</t>
  </si>
  <si>
    <t>66 244</t>
  </si>
  <si>
    <t>4 713</t>
  </si>
  <si>
    <t>4 373</t>
  </si>
  <si>
    <t>3 238</t>
  </si>
  <si>
    <t>8 343</t>
  </si>
  <si>
    <t>11 073</t>
  </si>
  <si>
    <t>11 783</t>
  </si>
  <si>
    <t>4 260</t>
  </si>
  <si>
    <t>11 696</t>
  </si>
  <si>
    <t>17 208</t>
  </si>
  <si>
    <t>10 759</t>
  </si>
  <si>
    <t>6 743</t>
  </si>
  <si>
    <t>25 063</t>
  </si>
  <si>
    <t>44 738</t>
  </si>
  <si>
    <t>62 575</t>
  </si>
  <si>
    <t>55 814</t>
  </si>
  <si>
    <t>133 837</t>
  </si>
  <si>
    <t>87 966</t>
  </si>
  <si>
    <t>93 699</t>
  </si>
  <si>
    <t>129 440</t>
  </si>
  <si>
    <t>127 981</t>
  </si>
  <si>
    <t>218 140</t>
  </si>
  <si>
    <t>186 771</t>
  </si>
  <si>
    <t>145 575</t>
  </si>
  <si>
    <t>142 265</t>
  </si>
  <si>
    <t>132 475</t>
  </si>
  <si>
    <t>142 440</t>
  </si>
  <si>
    <t>142 570</t>
  </si>
  <si>
    <t>157 494</t>
  </si>
  <si>
    <t>167 816</t>
  </si>
  <si>
    <t>154 307</t>
  </si>
  <si>
    <t>160 966</t>
  </si>
  <si>
    <t>171 893</t>
  </si>
  <si>
    <t>20 609</t>
  </si>
  <si>
    <t>22 053</t>
  </si>
  <si>
    <t>20 213</t>
  </si>
  <si>
    <t>19 993</t>
  </si>
  <si>
    <t>16 699</t>
  </si>
  <si>
    <t>20 626</t>
  </si>
  <si>
    <t>4 262</t>
  </si>
  <si>
    <t>4 560</t>
  </si>
  <si>
    <t>4 603</t>
  </si>
  <si>
    <t>69 204</t>
  </si>
  <si>
    <t>77 563</t>
  </si>
  <si>
    <t>89 135</t>
  </si>
  <si>
    <t>90 883</t>
  </si>
  <si>
    <t>99 243</t>
  </si>
  <si>
    <t>334 793</t>
  </si>
  <si>
    <t>374 029</t>
  </si>
  <si>
    <t>373 888</t>
  </si>
  <si>
    <t>472 722</t>
  </si>
  <si>
    <t>453 813</t>
  </si>
  <si>
    <t>53 799</t>
  </si>
  <si>
    <t>224 684</t>
  </si>
  <si>
    <t>217 698</t>
  </si>
  <si>
    <t>218 711</t>
  </si>
  <si>
    <t>213 857</t>
  </si>
  <si>
    <t>215 027</t>
  </si>
  <si>
    <t>-4 246</t>
  </si>
  <si>
    <t>-4 077</t>
  </si>
  <si>
    <t>-3 534</t>
  </si>
  <si>
    <t>-2 885</t>
  </si>
  <si>
    <t>3 242</t>
  </si>
  <si>
    <t>7 839</t>
  </si>
  <si>
    <t>-9 586</t>
  </si>
  <si>
    <t>-18 278</t>
  </si>
  <si>
    <t>-19 663</t>
  </si>
  <si>
    <t>-29 902</t>
  </si>
  <si>
    <t>-15 668</t>
  </si>
  <si>
    <t>267 893</t>
  </si>
  <si>
    <t>256 812</t>
  </si>
  <si>
    <t>250 018</t>
  </si>
  <si>
    <t>234 721</t>
  </si>
  <si>
    <t>250 761</t>
  </si>
  <si>
    <t>206 674</t>
  </si>
  <si>
    <t>202 009</t>
  </si>
  <si>
    <t>118 145</t>
  </si>
  <si>
    <t>116 961</t>
  </si>
  <si>
    <t>126 018</t>
  </si>
  <si>
    <t>Ostatní tržby celkem</t>
  </si>
  <si>
    <t>80 855</t>
  </si>
  <si>
    <t>64 357</t>
  </si>
  <si>
    <t>75 763</t>
  </si>
  <si>
    <t>92 119</t>
  </si>
  <si>
    <t>90 301</t>
  </si>
  <si>
    <t>60 613</t>
  </si>
  <si>
    <t>57 740</t>
  </si>
  <si>
    <t>63 599</t>
  </si>
  <si>
    <t>Náklady na palivo</t>
  </si>
  <si>
    <t>12 686</t>
  </si>
  <si>
    <t>13 053</t>
  </si>
  <si>
    <t>16 039</t>
  </si>
  <si>
    <t>19 064</t>
  </si>
  <si>
    <t>21 357</t>
  </si>
  <si>
    <t>Údržba a opravy</t>
  </si>
  <si>
    <t>4 619</t>
  </si>
  <si>
    <t>4 714</t>
  </si>
  <si>
    <t>4 584</t>
  </si>
  <si>
    <t>18 290</t>
  </si>
  <si>
    <t>19 450</t>
  </si>
  <si>
    <t>21 467</t>
  </si>
  <si>
    <t>26 384</t>
  </si>
  <si>
    <t>29 416</t>
  </si>
  <si>
    <t>28 619</t>
  </si>
  <si>
    <t>28 978</t>
  </si>
  <si>
    <t>28 139</t>
  </si>
  <si>
    <t>7 524</t>
  </si>
  <si>
    <t>2 918</t>
  </si>
  <si>
    <t>1 988</t>
  </si>
  <si>
    <t>5 648</t>
  </si>
  <si>
    <t>12 949</t>
  </si>
  <si>
    <t>16 009</t>
  </si>
  <si>
    <t>43 459</t>
  </si>
  <si>
    <t>24 584</t>
  </si>
  <si>
    <t>29 110</t>
  </si>
  <si>
    <t>177 713</t>
  </si>
  <si>
    <t>175 737</t>
  </si>
  <si>
    <t>173 395</t>
  </si>
  <si>
    <t>161 908</t>
  </si>
  <si>
    <t>176 270</t>
  </si>
  <si>
    <t>28 961</t>
  </si>
  <si>
    <t>26 272</t>
  </si>
  <si>
    <t>25 605</t>
  </si>
  <si>
    <t>19 410</t>
  </si>
  <si>
    <t>25 511</t>
  </si>
  <si>
    <t>1 366</t>
  </si>
  <si>
    <t>-1 392</t>
  </si>
  <si>
    <t>-2 239</t>
  </si>
  <si>
    <t>-1 935</t>
  </si>
  <si>
    <t>26 895</t>
  </si>
  <si>
    <t>19 328</t>
  </si>
  <si>
    <t>22 753</t>
  </si>
  <si>
    <t>13 517</t>
  </si>
  <si>
    <t>18 411</t>
  </si>
  <si>
    <t>6 348</t>
  </si>
  <si>
    <t>4 753</t>
  </si>
  <si>
    <t>3 017</t>
  </si>
  <si>
    <t>3 911</t>
  </si>
  <si>
    <t>20 547</t>
  </si>
  <si>
    <t>18 959</t>
  </si>
  <si>
    <t>10 500</t>
  </si>
  <si>
    <t>14 500</t>
  </si>
  <si>
    <t>20 739</t>
  </si>
  <si>
    <t>14 281</t>
  </si>
  <si>
    <t>18 765</t>
  </si>
  <si>
    <t>10 327</t>
  </si>
  <si>
    <t>14 373</t>
  </si>
  <si>
    <t>20 730</t>
  </si>
  <si>
    <t>32 035</t>
  </si>
  <si>
    <t>32 136</t>
  </si>
  <si>
    <t>33 030</t>
  </si>
  <si>
    <t>32 166</t>
  </si>
  <si>
    <t>33 112</t>
  </si>
  <si>
    <t>8 994</t>
  </si>
  <si>
    <t>7 136</t>
  </si>
  <si>
    <t>2 565</t>
  </si>
  <si>
    <t>7 986</t>
  </si>
  <si>
    <t>21 409</t>
  </si>
  <si>
    <t>4 655</t>
  </si>
  <si>
    <t>-9 647</t>
  </si>
  <si>
    <t>-12 536</t>
  </si>
  <si>
    <t>-18 318</t>
  </si>
  <si>
    <t>-30 001</t>
  </si>
  <si>
    <t>72 579</t>
  </si>
  <si>
    <t>48 953</t>
  </si>
  <si>
    <t>45 812</t>
  </si>
  <si>
    <t>35 351</t>
  </si>
  <si>
    <t>42 931</t>
  </si>
  <si>
    <t>-31 909</t>
  </si>
  <si>
    <t>-35 553</t>
  </si>
  <si>
    <t>-30 688</t>
  </si>
  <si>
    <t>-26 018</t>
  </si>
  <si>
    <t>-29 802</t>
  </si>
  <si>
    <t>10 476</t>
  </si>
  <si>
    <t>-2 561</t>
  </si>
  <si>
    <t>-31 570</t>
  </si>
  <si>
    <t>-34 571</t>
  </si>
  <si>
    <t>-20 212</t>
  </si>
  <si>
    <t>-25 901</t>
  </si>
  <si>
    <t>-32 363</t>
  </si>
  <si>
    <t>-21 309</t>
  </si>
  <si>
    <t>-21 325</t>
  </si>
  <si>
    <t>-17 618</t>
  </si>
  <si>
    <t>-17 596</t>
  </si>
  <si>
    <t>-12 836</t>
  </si>
  <si>
    <t>-26 062</t>
  </si>
  <si>
    <t>5 480</t>
  </si>
  <si>
    <t>-6 150</t>
  </si>
  <si>
    <t>5 235</t>
  </si>
  <si>
    <t>5 562</t>
  </si>
  <si>
    <t>-47 374</t>
  </si>
  <si>
    <t>-16 540</t>
  </si>
  <si>
    <t>-24 107</t>
  </si>
  <si>
    <t>-12 695</t>
  </si>
  <si>
    <t>-6 613</t>
  </si>
  <si>
    <t>-2 152</t>
  </si>
  <si>
    <t>1 293</t>
  </si>
  <si>
    <t>-3 378</t>
  </si>
  <si>
    <t>2 661</t>
  </si>
  <si>
    <t>NextEra Energy</t>
  </si>
  <si>
    <t>US65339F1012</t>
  </si>
  <si>
    <t>139 405,90 mil. USD</t>
  </si>
  <si>
    <t>1 292</t>
  </si>
  <si>
    <t>1 714</t>
  </si>
  <si>
    <t>2 302</t>
  </si>
  <si>
    <t>2 265</t>
  </si>
  <si>
    <t>2 439</t>
  </si>
  <si>
    <t>2 737</t>
  </si>
  <si>
    <t>2 807</t>
  </si>
  <si>
    <t>1 259</t>
  </si>
  <si>
    <t>1 273</t>
  </si>
  <si>
    <t>1 328</t>
  </si>
  <si>
    <t>2 700</t>
  </si>
  <si>
    <t>2 389</t>
  </si>
  <si>
    <t>1 563</t>
  </si>
  <si>
    <t>6 795</t>
  </si>
  <si>
    <t>7 409</t>
  </si>
  <si>
    <t>7 181</t>
  </si>
  <si>
    <t>6 393</t>
  </si>
  <si>
    <t>7 408</t>
  </si>
  <si>
    <t>4 204</t>
  </si>
  <si>
    <t>1 064</t>
  </si>
  <si>
    <t>61 386</t>
  </si>
  <si>
    <t>66 912</t>
  </si>
  <si>
    <t>72 289</t>
  </si>
  <si>
    <t>70 334</t>
  </si>
  <si>
    <t>82 010</t>
  </si>
  <si>
    <t>6 924</t>
  </si>
  <si>
    <t>7 916</t>
  </si>
  <si>
    <t>8 324</t>
  </si>
  <si>
    <t>12 634</t>
  </si>
  <si>
    <t>14 407</t>
  </si>
  <si>
    <t>5 532</t>
  </si>
  <si>
    <t>7 756</t>
  </si>
  <si>
    <t>10 169</t>
  </si>
  <si>
    <t>14 140</t>
  </si>
  <si>
    <t>9 101</t>
  </si>
  <si>
    <t>82 479</t>
  </si>
  <si>
    <t>89 993</t>
  </si>
  <si>
    <t>97 963</t>
  </si>
  <si>
    <t>103 702</t>
  </si>
  <si>
    <t>117 691</t>
  </si>
  <si>
    <t>3 447</t>
  </si>
  <si>
    <t>3 235</t>
  </si>
  <si>
    <t>2 386</t>
  </si>
  <si>
    <t>3 631</t>
  </si>
  <si>
    <t>1 370</t>
  </si>
  <si>
    <t>1 654</t>
  </si>
  <si>
    <t>1 672</t>
  </si>
  <si>
    <t>1 710</t>
  </si>
  <si>
    <t>1 942</t>
  </si>
  <si>
    <t>8 214</t>
  </si>
  <si>
    <t>2 916</t>
  </si>
  <si>
    <t>1 673</t>
  </si>
  <si>
    <t>2 716</t>
  </si>
  <si>
    <t>2 124</t>
  </si>
  <si>
    <t>2 850</t>
  </si>
  <si>
    <t>2 739</t>
  </si>
  <si>
    <t>2 575</t>
  </si>
  <si>
    <t>3 472</t>
  </si>
  <si>
    <t>10 919</t>
  </si>
  <si>
    <t>11 243</t>
  </si>
  <si>
    <t>17 563</t>
  </si>
  <si>
    <t>26 681</t>
  </si>
  <si>
    <t>27 818</t>
  </si>
  <si>
    <t>31 410</t>
  </si>
  <si>
    <t>37 543</t>
  </si>
  <si>
    <t>29 687</t>
  </si>
  <si>
    <t>30 840</t>
  </si>
  <si>
    <t>35 025</t>
  </si>
  <si>
    <t>37 712</t>
  </si>
  <si>
    <t>42 583</t>
  </si>
  <si>
    <t>9 827</t>
  </si>
  <si>
    <t>11 101</t>
  </si>
  <si>
    <t>5 764</t>
  </si>
  <si>
    <t>7 367</t>
  </si>
  <si>
    <t>8 361</t>
  </si>
  <si>
    <t>3 737</t>
  </si>
  <si>
    <t>4 842</t>
  </si>
  <si>
    <t>12 752</t>
  </si>
  <si>
    <t>14 824</t>
  </si>
  <si>
    <t>20 015</t>
  </si>
  <si>
    <t>16 087</t>
  </si>
  <si>
    <t>59 905</t>
  </si>
  <si>
    <t>65 652</t>
  </si>
  <si>
    <t>69 727</t>
  </si>
  <si>
    <t>69 558</t>
  </si>
  <si>
    <t>80 686</t>
  </si>
  <si>
    <t>8 596</t>
  </si>
  <si>
    <t>8 948</t>
  </si>
  <si>
    <t>9 100</t>
  </si>
  <si>
    <t>10 490</t>
  </si>
  <si>
    <t>11 970</t>
  </si>
  <si>
    <t>15 458</t>
  </si>
  <si>
    <t>23 837</t>
  </si>
  <si>
    <t>25 199</t>
  </si>
  <si>
    <t>22 574</t>
  </si>
  <si>
    <t>24 341</t>
  </si>
  <si>
    <t>28 236</t>
  </si>
  <si>
    <t>34 144</t>
  </si>
  <si>
    <t>37 005</t>
  </si>
  <si>
    <t>1 872</t>
  </si>
  <si>
    <t>1 956</t>
  </si>
  <si>
    <t>16 554</t>
  </si>
  <si>
    <t>15 679</t>
  </si>
  <si>
    <t>16 719</t>
  </si>
  <si>
    <t>16 350</t>
  </si>
  <si>
    <t>18 442</t>
  </si>
  <si>
    <t>5 319</t>
  </si>
  <si>
    <t>4 071</t>
  </si>
  <si>
    <t>3 730</t>
  </si>
  <si>
    <t>4 363</t>
  </si>
  <si>
    <t>3 269</t>
  </si>
  <si>
    <t>3 529</t>
  </si>
  <si>
    <t>3 458</t>
  </si>
  <si>
    <t>3 330</t>
  </si>
  <si>
    <t>3 640</t>
  </si>
  <si>
    <t>2 831</t>
  </si>
  <si>
    <t>4 216</t>
  </si>
  <si>
    <t>-3 964</t>
  </si>
  <si>
    <t>1 399</t>
  </si>
  <si>
    <t>1 343</t>
  </si>
  <si>
    <t>2 710</t>
  </si>
  <si>
    <t>1 511</t>
  </si>
  <si>
    <t>12 854</t>
  </si>
  <si>
    <t>11 679</t>
  </si>
  <si>
    <t>12 000</t>
  </si>
  <si>
    <t>8 520</t>
  </si>
  <si>
    <t>13 851</t>
  </si>
  <si>
    <t>4 632</t>
  </si>
  <si>
    <t>4 459</t>
  </si>
  <si>
    <t>5 173</t>
  </si>
  <si>
    <t>8 207</t>
  </si>
  <si>
    <t>5 353</t>
  </si>
  <si>
    <t>3 616</t>
  </si>
  <si>
    <t>Kapitalizované náklady na financování stavebních projektů</t>
  </si>
  <si>
    <t>3 990</t>
  </si>
  <si>
    <t>3 836</t>
  </si>
  <si>
    <t>1 228</t>
  </si>
  <si>
    <t>1 221</t>
  </si>
  <si>
    <t>2 012</t>
  </si>
  <si>
    <t>2 762</t>
  </si>
  <si>
    <t>2 999</t>
  </si>
  <si>
    <t>3 442</t>
  </si>
  <si>
    <t>5 340</t>
  </si>
  <si>
    <t>3 477</t>
  </si>
  <si>
    <t>2 752</t>
  </si>
  <si>
    <t>6 202</t>
  </si>
  <si>
    <t>1 881</t>
  </si>
  <si>
    <t>5 380</t>
  </si>
  <si>
    <t>6 638</t>
  </si>
  <si>
    <t>3 769</t>
  </si>
  <si>
    <t>1 816</t>
  </si>
  <si>
    <t>1 863</t>
  </si>
  <si>
    <t>1 890</t>
  </si>
  <si>
    <t>1 908</t>
  </si>
  <si>
    <t>5 323</t>
  </si>
  <si>
    <t>5 776</t>
  </si>
  <si>
    <t>3 388</t>
  </si>
  <si>
    <t>3 203</t>
  </si>
  <si>
    <t>3 428</t>
  </si>
  <si>
    <t>2 638</t>
  </si>
  <si>
    <t>4 147</t>
  </si>
  <si>
    <t>4 478</t>
  </si>
  <si>
    <t>1 463</t>
  </si>
  <si>
    <t>-1 129</t>
  </si>
  <si>
    <t>-4 516</t>
  </si>
  <si>
    <t>1 525</t>
  </si>
  <si>
    <t>6 116</t>
  </si>
  <si>
    <t>6 458</t>
  </si>
  <si>
    <t>6 593</t>
  </si>
  <si>
    <t>8 155</t>
  </si>
  <si>
    <t>-3 872</t>
  </si>
  <si>
    <t>-4 240</t>
  </si>
  <si>
    <t>-5 445</t>
  </si>
  <si>
    <t>-6 010</t>
  </si>
  <si>
    <t>-5 912</t>
  </si>
  <si>
    <t>-4 133</t>
  </si>
  <si>
    <t>-3 473</t>
  </si>
  <si>
    <t>-4 940</t>
  </si>
  <si>
    <t>-10 265</t>
  </si>
  <si>
    <t>-8 005</t>
  </si>
  <si>
    <t>-8 046</t>
  </si>
  <si>
    <t>-8 918</t>
  </si>
  <si>
    <t>-10 950</t>
  </si>
  <si>
    <t>-16 177</t>
  </si>
  <si>
    <t>1 420</t>
  </si>
  <si>
    <t>1 213</t>
  </si>
  <si>
    <t>-1 385</t>
  </si>
  <si>
    <t>-1 612</t>
  </si>
  <si>
    <t>-1 845</t>
  </si>
  <si>
    <t>-2 101</t>
  </si>
  <si>
    <t>-2 408</t>
  </si>
  <si>
    <t>1 298</t>
  </si>
  <si>
    <t>1 494</t>
  </si>
  <si>
    <t>1 444</t>
  </si>
  <si>
    <t>2 079</t>
  </si>
  <si>
    <t>3 441</t>
  </si>
  <si>
    <t>7 548</t>
  </si>
  <si>
    <t>3 574</t>
  </si>
  <si>
    <t>1 883</t>
  </si>
  <si>
    <t>2 424</t>
  </si>
  <si>
    <t>2 888</t>
  </si>
  <si>
    <t>7 634</t>
  </si>
  <si>
    <t>3 873</t>
  </si>
  <si>
    <t>3 270</t>
  </si>
  <si>
    <t>-4 145</t>
  </si>
  <si>
    <t>ConocoPhillips</t>
  </si>
  <si>
    <t>US20825C1045</t>
  </si>
  <si>
    <t>72 315,74 mil. USD</t>
  </si>
  <si>
    <t>2 368</t>
  </si>
  <si>
    <t>3 610</t>
  </si>
  <si>
    <t>6 325</t>
  </si>
  <si>
    <t>5 915</t>
  </si>
  <si>
    <t>1 873</t>
  </si>
  <si>
    <t>3 028</t>
  </si>
  <si>
    <t>3 660</t>
  </si>
  <si>
    <t>8 198</t>
  </si>
  <si>
    <t>6 163</t>
  </si>
  <si>
    <t>4 514</t>
  </si>
  <si>
    <t>3 414</t>
  </si>
  <si>
    <t>4 320</t>
  </si>
  <si>
    <t>4 067</t>
  </si>
  <si>
    <t>3 401</t>
  </si>
  <si>
    <t>1 124</t>
  </si>
  <si>
    <t>1 018</t>
  </si>
  <si>
    <t>1 060</t>
  </si>
  <si>
    <t>1 007</t>
  </si>
  <si>
    <t>1 026</t>
  </si>
  <si>
    <t>1 930</t>
  </si>
  <si>
    <t>2 175</t>
  </si>
  <si>
    <t>1 879</t>
  </si>
  <si>
    <t>2 440</t>
  </si>
  <si>
    <t>1 256</t>
  </si>
  <si>
    <t>8 789</t>
  </si>
  <si>
    <t>8 609</t>
  </si>
  <si>
    <t>16 512</t>
  </si>
  <si>
    <t>13 274</t>
  </si>
  <si>
    <t>16 913</t>
  </si>
  <si>
    <t>136 859</t>
  </si>
  <si>
    <t>131 406</t>
  </si>
  <si>
    <t>110 431</t>
  </si>
  <si>
    <t>110 597</t>
  </si>
  <si>
    <t>98 642</t>
  </si>
  <si>
    <t>-70 413</t>
  </si>
  <si>
    <t>-73 075</t>
  </si>
  <si>
    <t>-64 748</t>
  </si>
  <si>
    <t>-64 899</t>
  </si>
  <si>
    <t>-55 477</t>
  </si>
  <si>
    <t>66 446</t>
  </si>
  <si>
    <t>58 331</t>
  </si>
  <si>
    <t>45 683</t>
  </si>
  <si>
    <t>45 698</t>
  </si>
  <si>
    <t>43 165</t>
  </si>
  <si>
    <t>19 971</t>
  </si>
  <si>
    <t>20 460</t>
  </si>
  <si>
    <t>9 224</t>
  </si>
  <si>
    <t>9 091</t>
  </si>
  <si>
    <t>8 444</t>
  </si>
  <si>
    <t>1 215</t>
  </si>
  <si>
    <t>1 212</t>
  </si>
  <si>
    <t>1 063</t>
  </si>
  <si>
    <t>1 160</t>
  </si>
  <si>
    <t>1 344</t>
  </si>
  <si>
    <t>97 484</t>
  </si>
  <si>
    <t>89 772</t>
  </si>
  <si>
    <t>73 362</t>
  </si>
  <si>
    <t>69 980</t>
  </si>
  <si>
    <t>70 514</t>
  </si>
  <si>
    <t>4 933</t>
  </si>
  <si>
    <t>3 653</t>
  </si>
  <si>
    <t>4 030</t>
  </si>
  <si>
    <t>3 895</t>
  </si>
  <si>
    <t>3 200</t>
  </si>
  <si>
    <t>1 635</t>
  </si>
  <si>
    <t>1 472</t>
  </si>
  <si>
    <t>2 405</t>
  </si>
  <si>
    <t>1 729</t>
  </si>
  <si>
    <t>1 427</t>
  </si>
  <si>
    <t>1 089</t>
  </si>
  <si>
    <t>1 261</t>
  </si>
  <si>
    <t>1 320</t>
  </si>
  <si>
    <t>1 696</t>
  </si>
  <si>
    <t>9 256</t>
  </si>
  <si>
    <t>6 909</t>
  </si>
  <si>
    <t>9 397</t>
  </si>
  <si>
    <t>7 395</t>
  </si>
  <si>
    <t>7 043</t>
  </si>
  <si>
    <t>22 697</t>
  </si>
  <si>
    <t>25 418</t>
  </si>
  <si>
    <t>16 421</t>
  </si>
  <si>
    <t>14 158</t>
  </si>
  <si>
    <t>14 157</t>
  </si>
  <si>
    <t>23 453</t>
  </si>
  <si>
    <t>26 186</t>
  </si>
  <si>
    <t>17 128</t>
  </si>
  <si>
    <t>14 856</t>
  </si>
  <si>
    <t>14 790</t>
  </si>
  <si>
    <t>24 880</t>
  </si>
  <si>
    <t>27 275</t>
  </si>
  <si>
    <t>19 703</t>
  </si>
  <si>
    <t>14 968</t>
  </si>
  <si>
    <t>14 895</t>
  </si>
  <si>
    <t>10 999</t>
  </si>
  <si>
    <t>8 949</t>
  </si>
  <si>
    <t>5 021</t>
  </si>
  <si>
    <t>4 634</t>
  </si>
  <si>
    <t>13 694</t>
  </si>
  <si>
    <t>12 502</t>
  </si>
  <si>
    <t>10 754</t>
  </si>
  <si>
    <t>10 644</t>
  </si>
  <si>
    <t>8 997</t>
  </si>
  <si>
    <t>57 722</t>
  </si>
  <si>
    <t>54 798</t>
  </si>
  <si>
    <t>42 755</t>
  </si>
  <si>
    <t>38 041</t>
  </si>
  <si>
    <t>35 533</t>
  </si>
  <si>
    <t>46 357</t>
  </si>
  <si>
    <t>46 507</t>
  </si>
  <si>
    <t>46 622</t>
  </si>
  <si>
    <t>46 879</t>
  </si>
  <si>
    <t>46 983</t>
  </si>
  <si>
    <t>36 414</t>
  </si>
  <si>
    <t>31 548</t>
  </si>
  <si>
    <t>29 391</t>
  </si>
  <si>
    <t>34 010</t>
  </si>
  <si>
    <t>39 742</t>
  </si>
  <si>
    <t>-36 780</t>
  </si>
  <si>
    <t>-36 906</t>
  </si>
  <si>
    <t>-39 906</t>
  </si>
  <si>
    <t>-42 905</t>
  </si>
  <si>
    <t>-46 405</t>
  </si>
  <si>
    <t>-6 247</t>
  </si>
  <si>
    <t>-6 193</t>
  </si>
  <si>
    <t>-5 460</t>
  </si>
  <si>
    <t>-6 063</t>
  </si>
  <si>
    <t>-5 357</t>
  </si>
  <si>
    <t>39 762</t>
  </si>
  <si>
    <t>34 974</t>
  </si>
  <si>
    <t>30 607</t>
  </si>
  <si>
    <t>31 939</t>
  </si>
  <si>
    <t>34 981</t>
  </si>
  <si>
    <t>1 236</t>
  </si>
  <si>
    <t>1 177</t>
  </si>
  <si>
    <t>1 138</t>
  </si>
  <si>
    <t>1 085</t>
  </si>
  <si>
    <t>29 456</t>
  </si>
  <si>
    <t>24 147</t>
  </si>
  <si>
    <t>29 558</t>
  </si>
  <si>
    <t>36 538</t>
  </si>
  <si>
    <t>32 426</t>
  </si>
  <si>
    <t>19 241</t>
  </si>
  <si>
    <t>15 822</t>
  </si>
  <si>
    <t>17 587</t>
  </si>
  <si>
    <t>19 466</t>
  </si>
  <si>
    <t>17 046</t>
  </si>
  <si>
    <t>10 215</t>
  </si>
  <si>
    <t>8 325</t>
  </si>
  <si>
    <t>11 971</t>
  </si>
  <si>
    <t>17 072</t>
  </si>
  <si>
    <t>15 380</t>
  </si>
  <si>
    <t>1 509</t>
  </si>
  <si>
    <t>1 184</t>
  </si>
  <si>
    <t>4 192</t>
  </si>
  <si>
    <t>9 113</t>
  </si>
  <si>
    <t>9 062</t>
  </si>
  <si>
    <t>6 845</t>
  </si>
  <si>
    <t>6 090</t>
  </si>
  <si>
    <t>4 424</t>
  </si>
  <si>
    <t>-1 036</t>
  </si>
  <si>
    <t>36 537</t>
  </si>
  <si>
    <t>28 465</t>
  </si>
  <si>
    <t>31 828</t>
  </si>
  <si>
    <t>26 932</t>
  </si>
  <si>
    <t>23 679</t>
  </si>
  <si>
    <t>-7 081</t>
  </si>
  <si>
    <t>-4 318</t>
  </si>
  <si>
    <t>-2 270</t>
  </si>
  <si>
    <t>9 606</t>
  </si>
  <si>
    <t>8 747</t>
  </si>
  <si>
    <t>-7 239</t>
  </si>
  <si>
    <t>-5 530</t>
  </si>
  <si>
    <t>-2 615</t>
  </si>
  <si>
    <t>9 973</t>
  </si>
  <si>
    <t>9 524</t>
  </si>
  <si>
    <t>-2 868</t>
  </si>
  <si>
    <t>-1 971</t>
  </si>
  <si>
    <t>3 678</t>
  </si>
  <si>
    <t>2 267</t>
  </si>
  <si>
    <t>-4 371</t>
  </si>
  <si>
    <t>-3 559</t>
  </si>
  <si>
    <t>-1 645</t>
  </si>
  <si>
    <t>6 295</t>
  </si>
  <si>
    <t>7 257</t>
  </si>
  <si>
    <t>-4 428</t>
  </si>
  <si>
    <t>-3 615</t>
  </si>
  <si>
    <t>-1 707</t>
  </si>
  <si>
    <t>6 247</t>
  </si>
  <si>
    <t>7 189</t>
  </si>
  <si>
    <t>1 242</t>
  </si>
  <si>
    <t>1 245</t>
  </si>
  <si>
    <t>1 176</t>
  </si>
  <si>
    <t>6 305</t>
  </si>
  <si>
    <t>-2 772</t>
  </si>
  <si>
    <t>-2 221</t>
  </si>
  <si>
    <t>-3 681</t>
  </si>
  <si>
    <t>1 602</t>
  </si>
  <si>
    <t>4 691</t>
  </si>
  <si>
    <t>-1 220</t>
  </si>
  <si>
    <t>7 572</t>
  </si>
  <si>
    <t>4 403</t>
  </si>
  <si>
    <t>7 077</t>
  </si>
  <si>
    <t>12 934</t>
  </si>
  <si>
    <t>11 104</t>
  </si>
  <si>
    <t>-10 050</t>
  </si>
  <si>
    <t>-4 869</t>
  </si>
  <si>
    <t>-4 591</t>
  </si>
  <si>
    <t>-6 750</t>
  </si>
  <si>
    <t>-6 636</t>
  </si>
  <si>
    <t>1 010</t>
  </si>
  <si>
    <t>12 353</t>
  </si>
  <si>
    <t>2 907</t>
  </si>
  <si>
    <t>-8 655</t>
  </si>
  <si>
    <t>-3 859</t>
  </si>
  <si>
    <t>7 762</t>
  </si>
  <si>
    <t>-3 843</t>
  </si>
  <si>
    <t>-6 618</t>
  </si>
  <si>
    <t>-3 664</t>
  </si>
  <si>
    <t>-1 253</t>
  </si>
  <si>
    <t>-1 305</t>
  </si>
  <si>
    <t>-1 363</t>
  </si>
  <si>
    <t>-2 878</t>
  </si>
  <si>
    <t>-3 530</t>
  </si>
  <si>
    <t>2 395</t>
  </si>
  <si>
    <t>2 343</t>
  </si>
  <si>
    <t>-7 876</t>
  </si>
  <si>
    <t>-1 429</t>
  </si>
  <si>
    <t>-12 356</t>
  </si>
  <si>
    <t>-9 359</t>
  </si>
  <si>
    <t>-5 229</t>
  </si>
  <si>
    <t>-2 694</t>
  </si>
  <si>
    <t>2 715</t>
  </si>
  <si>
    <t>US0846707026</t>
  </si>
  <si>
    <t>Berkshire Hathaway Inc</t>
  </si>
  <si>
    <t>580 240,00 mil. USD</t>
  </si>
  <si>
    <t>71 730</t>
  </si>
  <si>
    <t>28 048</t>
  </si>
  <si>
    <t>31 583</t>
  </si>
  <si>
    <t>30 361</t>
  </si>
  <si>
    <t>64 175</t>
  </si>
  <si>
    <t>11 153</t>
  </si>
  <si>
    <t>13 297</t>
  </si>
  <si>
    <t>14 887</t>
  </si>
  <si>
    <t>15 533</t>
  </si>
  <si>
    <t>14 886</t>
  </si>
  <si>
    <t>23 303</t>
  </si>
  <si>
    <t>27 097</t>
  </si>
  <si>
    <t>32 923</t>
  </si>
  <si>
    <t>35 230</t>
  </si>
  <si>
    <t>35 835</t>
  </si>
  <si>
    <t>11 916</t>
  </si>
  <si>
    <t>15 727</t>
  </si>
  <si>
    <t>17 366</t>
  </si>
  <si>
    <t>19 069</t>
  </si>
  <si>
    <t>19 852</t>
  </si>
  <si>
    <t>19 208</t>
  </si>
  <si>
    <t>190 972</t>
  </si>
  <si>
    <t>202 991</t>
  </si>
  <si>
    <t>214 247</t>
  </si>
  <si>
    <t>229 879</t>
  </si>
  <si>
    <t>248 841</t>
  </si>
  <si>
    <t>-45 806</t>
  </si>
  <si>
    <t>-50 218</t>
  </si>
  <si>
    <t>-56 028</t>
  </si>
  <si>
    <t>-63 173</t>
  </si>
  <si>
    <t>-68 559</t>
  </si>
  <si>
    <t>145 166</t>
  </si>
  <si>
    <t>152 773</t>
  </si>
  <si>
    <t>158 219</t>
  </si>
  <si>
    <t>166 706</t>
  </si>
  <si>
    <t>180 282</t>
  </si>
  <si>
    <t>62 708</t>
  </si>
  <si>
    <t>79 486</t>
  </si>
  <si>
    <t>81 258</t>
  </si>
  <si>
    <t>81 025</t>
  </si>
  <si>
    <t>81 882</t>
  </si>
  <si>
    <t>18 945</t>
  </si>
  <si>
    <t>34 086</t>
  </si>
  <si>
    <t>33 182</t>
  </si>
  <si>
    <t>32 148</t>
  </si>
  <si>
    <t>31 646</t>
  </si>
  <si>
    <t>182 990</t>
  </si>
  <si>
    <t>236 387</t>
  </si>
  <si>
    <t>297 288</t>
  </si>
  <si>
    <t>291 486</t>
  </si>
  <si>
    <t>348 039</t>
  </si>
  <si>
    <t>12 772</t>
  </si>
  <si>
    <t>13 300</t>
  </si>
  <si>
    <t>13 748</t>
  </si>
  <si>
    <t>16 280</t>
  </si>
  <si>
    <t>17 527</t>
  </si>
  <si>
    <t>7 687</t>
  </si>
  <si>
    <t>8 047</t>
  </si>
  <si>
    <t>15 278</t>
  </si>
  <si>
    <t>14 104</t>
  </si>
  <si>
    <t>14 204</t>
  </si>
  <si>
    <t>Ostatní aktiva, celkem</t>
  </si>
  <si>
    <t>15 040</t>
  </si>
  <si>
    <t>25 903</t>
  </si>
  <si>
    <t>21 250</t>
  </si>
  <si>
    <t>21 385</t>
  </si>
  <si>
    <t>24 287</t>
  </si>
  <si>
    <t>552 257</t>
  </si>
  <si>
    <t>620 854</t>
  </si>
  <si>
    <t>702 095</t>
  </si>
  <si>
    <t>707 794</t>
  </si>
  <si>
    <t>817 729</t>
  </si>
  <si>
    <t>Dohadné účty pasivní</t>
  </si>
  <si>
    <t>31 034</t>
  </si>
  <si>
    <t>34 897</t>
  </si>
  <si>
    <t>35 821</t>
  </si>
  <si>
    <t>37 075</t>
  </si>
  <si>
    <t>36 361</t>
  </si>
  <si>
    <t>5 882</t>
  </si>
  <si>
    <t>1 989</t>
  </si>
  <si>
    <t>3 963</t>
  </si>
  <si>
    <t>6 320</t>
  </si>
  <si>
    <t>4 686</t>
  </si>
  <si>
    <t>3 348</t>
  </si>
  <si>
    <t>12 668</t>
  </si>
  <si>
    <t>14 745</t>
  </si>
  <si>
    <t>15 911</t>
  </si>
  <si>
    <t>18 416</t>
  </si>
  <si>
    <t>19 806</t>
  </si>
  <si>
    <t>82 300</t>
  </si>
  <si>
    <t>97 681</t>
  </si>
  <si>
    <t>96 267</t>
  </si>
  <si>
    <t>93 117</t>
  </si>
  <si>
    <t>98 682</t>
  </si>
  <si>
    <t>84 289</t>
  </si>
  <si>
    <t>101 644</t>
  </si>
  <si>
    <t>102 587</t>
  </si>
  <si>
    <t>97 490</t>
  </si>
  <si>
    <t>103 368</t>
  </si>
  <si>
    <t>63 199</t>
  </si>
  <si>
    <t>76 457</t>
  </si>
  <si>
    <t>56 182</t>
  </si>
  <si>
    <t>65 823</t>
  </si>
  <si>
    <t>3 658</t>
  </si>
  <si>
    <t>3 797</t>
  </si>
  <si>
    <t>3 772</t>
  </si>
  <si>
    <t>102 440</t>
  </si>
  <si>
    <t>107 683</t>
  </si>
  <si>
    <t>139 640</t>
  </si>
  <si>
    <t>151 810</t>
  </si>
  <si>
    <t>157 926</t>
  </si>
  <si>
    <t>296 707</t>
  </si>
  <si>
    <t>338 784</t>
  </si>
  <si>
    <t>353 799</t>
  </si>
  <si>
    <t>359 091</t>
  </si>
  <si>
    <t>392 938</t>
  </si>
  <si>
    <t>35 620</t>
  </si>
  <si>
    <t>35 694</t>
  </si>
  <si>
    <t>35 707</t>
  </si>
  <si>
    <t>35 658</t>
  </si>
  <si>
    <t>187 703</t>
  </si>
  <si>
    <t>210 846</t>
  </si>
  <si>
    <t>255 786</t>
  </si>
  <si>
    <t>321 112</t>
  </si>
  <si>
    <t>402 493</t>
  </si>
  <si>
    <t>-1 763</t>
  </si>
  <si>
    <t>-3 109</t>
  </si>
  <si>
    <t>38 598</t>
  </si>
  <si>
    <t>43 176</t>
  </si>
  <si>
    <t>62 093</t>
  </si>
  <si>
    <t>-5 878</t>
  </si>
  <si>
    <t>-3 522</t>
  </si>
  <si>
    <t>-5 385</t>
  </si>
  <si>
    <t>-5 724</t>
  </si>
  <si>
    <t>255 550</t>
  </si>
  <si>
    <t>282 070</t>
  </si>
  <si>
    <t>348 296</t>
  </si>
  <si>
    <t>348 703</t>
  </si>
  <si>
    <t>424 791</t>
  </si>
  <si>
    <t>210 943</t>
  </si>
  <si>
    <t>215 114</t>
  </si>
  <si>
    <t>239 933</t>
  </si>
  <si>
    <t>247 837</t>
  </si>
  <si>
    <t>254 616</t>
  </si>
  <si>
    <t>157 051</t>
  </si>
  <si>
    <t>166 557</t>
  </si>
  <si>
    <t>194 431</t>
  </si>
  <si>
    <t>193 228</t>
  </si>
  <si>
    <t>198 418</t>
  </si>
  <si>
    <t>48 557</t>
  </si>
  <si>
    <t>45 502</t>
  </si>
  <si>
    <t>54 609</t>
  </si>
  <si>
    <t>56 198</t>
  </si>
  <si>
    <t>15 309</t>
  </si>
  <si>
    <t>17 973</t>
  </si>
  <si>
    <t>19 189</t>
  </si>
  <si>
    <t>18 238</t>
  </si>
  <si>
    <t>19 322</t>
  </si>
  <si>
    <t>2 589</t>
  </si>
  <si>
    <t>3 231</t>
  </si>
  <si>
    <t>4 002</t>
  </si>
  <si>
    <t>175 875</t>
  </si>
  <si>
    <t>190 860</t>
  </si>
  <si>
    <t>221 237</t>
  </si>
  <si>
    <t>219 214</t>
  </si>
  <si>
    <t>225 703</t>
  </si>
  <si>
    <t>35 068</t>
  </si>
  <si>
    <t>24 254</t>
  </si>
  <si>
    <t>18 696</t>
  </si>
  <si>
    <t>28 623</t>
  </si>
  <si>
    <t>28 913</t>
  </si>
  <si>
    <t>34 946</t>
  </si>
  <si>
    <t>33 667</t>
  </si>
  <si>
    <t>23 838</t>
  </si>
  <si>
    <t>102 696</t>
  </si>
  <si>
    <t>10 532</t>
  </si>
  <si>
    <t>9 240</t>
  </si>
  <si>
    <t>6 685</t>
  </si>
  <si>
    <t>20 904</t>
  </si>
  <si>
    <t>24 414</t>
  </si>
  <si>
    <t>24 427</t>
  </si>
  <si>
    <t>17 153</t>
  </si>
  <si>
    <t>81 792</t>
  </si>
  <si>
    <t>24 083</t>
  </si>
  <si>
    <t>24 074</t>
  </si>
  <si>
    <t>16 740</t>
  </si>
  <si>
    <t>81 417</t>
  </si>
  <si>
    <t>28 200</t>
  </si>
  <si>
    <t>44 940</t>
  </si>
  <si>
    <t>4 021</t>
  </si>
  <si>
    <t>14 656</t>
  </si>
  <si>
    <t>14 645</t>
  </si>
  <si>
    <t>10 179</t>
  </si>
  <si>
    <t>2 262</t>
  </si>
  <si>
    <t>49 828</t>
  </si>
  <si>
    <t>45 353</t>
  </si>
  <si>
    <t>4 322</t>
  </si>
  <si>
    <t>7 779</t>
  </si>
  <si>
    <t>8 901</t>
  </si>
  <si>
    <t>9 188</t>
  </si>
  <si>
    <t>9 779</t>
  </si>
  <si>
    <t>10 064</t>
  </si>
  <si>
    <t>-8 622</t>
  </si>
  <si>
    <t>-7 714</t>
  </si>
  <si>
    <t>25 112</t>
  </si>
  <si>
    <t>-72 377</t>
  </si>
  <si>
    <t>7 920</t>
  </si>
  <si>
    <t>7 033</t>
  </si>
  <si>
    <t>-7 861</t>
  </si>
  <si>
    <t>-1 813</t>
  </si>
  <si>
    <t>31 491</t>
  </si>
  <si>
    <t>32 647</t>
  </si>
  <si>
    <t>45 728</t>
  </si>
  <si>
    <t>37 400</t>
  </si>
  <si>
    <t>38 687</t>
  </si>
  <si>
    <t>-16 082</t>
  </si>
  <si>
    <t>-12 954</t>
  </si>
  <si>
    <t>-11 708</t>
  </si>
  <si>
    <t>-14 537</t>
  </si>
  <si>
    <t>-15 979</t>
  </si>
  <si>
    <t>-11 919</t>
  </si>
  <si>
    <t>-71 271</t>
  </si>
  <si>
    <t>-29 301</t>
  </si>
  <si>
    <t>-18 312</t>
  </si>
  <si>
    <t>10 358</t>
  </si>
  <si>
    <t>-28 001</t>
  </si>
  <si>
    <t>-84 225</t>
  </si>
  <si>
    <t>-41 009</t>
  </si>
  <si>
    <t>-32 849</t>
  </si>
  <si>
    <t>-5 621</t>
  </si>
  <si>
    <t>-1 346</t>
  </si>
  <si>
    <t>-4 850</t>
  </si>
  <si>
    <t>4 036</t>
  </si>
  <si>
    <t>12 679</t>
  </si>
  <si>
    <t>-4 123</t>
  </si>
  <si>
    <t>6 077</t>
  </si>
  <si>
    <t>3 803</t>
  </si>
  <si>
    <t>12 791</t>
  </si>
  <si>
    <t>-1 398</t>
  </si>
  <si>
    <t>-5 812</t>
  </si>
  <si>
    <t>7 128</t>
  </si>
  <si>
    <t>-38 959</t>
  </si>
  <si>
    <t>3 569</t>
  </si>
  <si>
    <t>-1 401</t>
  </si>
  <si>
    <t>33 821</t>
  </si>
  <si>
    <t>Bank of America</t>
  </si>
  <si>
    <t>US0605051046</t>
  </si>
  <si>
    <t>332 408,00 mil. USD</t>
  </si>
  <si>
    <t>Hotovost a pohledávky za bankami</t>
  </si>
  <si>
    <t>159 353</t>
  </si>
  <si>
    <t>147 738</t>
  </si>
  <si>
    <t>157 434</t>
  </si>
  <si>
    <t>177 404</t>
  </si>
  <si>
    <t>161 560</t>
  </si>
  <si>
    <t>Ostatní úročená aktiva</t>
  </si>
  <si>
    <t>841 084</t>
  </si>
  <si>
    <t>920 148</t>
  </si>
  <si>
    <t>984 203</t>
  </si>
  <si>
    <t>1 044 632</t>
  </si>
  <si>
    <t>1 089 307</t>
  </si>
  <si>
    <t>Čisté úvěry</t>
  </si>
  <si>
    <t>884 749</t>
  </si>
  <si>
    <t>904 660</t>
  </si>
  <si>
    <t>926 356</t>
  </si>
  <si>
    <t>937 294</t>
  </si>
  <si>
    <t>974 010</t>
  </si>
  <si>
    <t>9 485</t>
  </si>
  <si>
    <t>9 139</t>
  </si>
  <si>
    <t>9 247</t>
  </si>
  <si>
    <t>9 906</t>
  </si>
  <si>
    <t>20 261</t>
  </si>
  <si>
    <t>69 761</t>
  </si>
  <si>
    <t>68 969</t>
  </si>
  <si>
    <t>68 951</t>
  </si>
  <si>
    <t>5 736</t>
  </si>
  <si>
    <t>24 633</t>
  </si>
  <si>
    <t>30 261</t>
  </si>
  <si>
    <t>12 625</t>
  </si>
  <si>
    <t>6 444</t>
  </si>
  <si>
    <t>148 367</t>
  </si>
  <si>
    <t>101 416</t>
  </si>
  <si>
    <t>117 804</t>
  </si>
  <si>
    <t>114 520</t>
  </si>
  <si>
    <t>111 846</t>
  </si>
  <si>
    <t>2 144 287</t>
  </si>
  <si>
    <t>2 188 067</t>
  </si>
  <si>
    <t>2 281 234</t>
  </si>
  <si>
    <t>2 354 507</t>
  </si>
  <si>
    <t>2 434 079</t>
  </si>
  <si>
    <t>146 286</t>
  </si>
  <si>
    <t>147 369</t>
  </si>
  <si>
    <t>152 123</t>
  </si>
  <si>
    <t>165 026</t>
  </si>
  <si>
    <t>182 798</t>
  </si>
  <si>
    <t>Celkové vklady</t>
  </si>
  <si>
    <t>1 197 259</t>
  </si>
  <si>
    <t>1 260 934</t>
  </si>
  <si>
    <t>1 309 545</t>
  </si>
  <si>
    <t>1 381 476</t>
  </si>
  <si>
    <t>1 434 803</t>
  </si>
  <si>
    <t>SOBL</t>
  </si>
  <si>
    <t>LSTB</t>
  </si>
  <si>
    <t>202 389</t>
  </si>
  <si>
    <t>194 235</t>
  </si>
  <si>
    <t>209 531</t>
  </si>
  <si>
    <t>207 177</t>
  </si>
  <si>
    <t>189 313</t>
  </si>
  <si>
    <t>39 048</t>
  </si>
  <si>
    <t>21 642</t>
  </si>
  <si>
    <t>236 764</t>
  </si>
  <si>
    <t>216 823</t>
  </si>
  <si>
    <t>183 208</t>
  </si>
  <si>
    <t>229 392</t>
  </si>
  <si>
    <t>216 602</t>
  </si>
  <si>
    <t>439 153</t>
  </si>
  <si>
    <t>411 058</t>
  </si>
  <si>
    <t>431 787</t>
  </si>
  <si>
    <t>436 569</t>
  </si>
  <si>
    <t>427 557</t>
  </si>
  <si>
    <t>105 413</t>
  </si>
  <si>
    <t>102 511</t>
  </si>
  <si>
    <t>115 487</t>
  </si>
  <si>
    <t>106 111</t>
  </si>
  <si>
    <t>121 499</t>
  </si>
  <si>
    <t>1 888 111</t>
  </si>
  <si>
    <t>1 921 872</t>
  </si>
  <si>
    <t>2 014 088</t>
  </si>
  <si>
    <t>2 089 182</t>
  </si>
  <si>
    <t>2 169 269</t>
  </si>
  <si>
    <t>22 273</t>
  </si>
  <si>
    <t>25 220</t>
  </si>
  <si>
    <t>22 323</t>
  </si>
  <si>
    <t>22 326</t>
  </si>
  <si>
    <t>23 401</t>
  </si>
  <si>
    <t>10 380</t>
  </si>
  <si>
    <t>140 662</t>
  </si>
  <si>
    <t>146 935</t>
  </si>
  <si>
    <t>137 986</t>
  </si>
  <si>
    <t>118 799</t>
  </si>
  <si>
    <t>91 635</t>
  </si>
  <si>
    <t>88 219</t>
  </si>
  <si>
    <t>101 225</t>
  </si>
  <si>
    <t>113 816</t>
  </si>
  <si>
    <t>136 314</t>
  </si>
  <si>
    <t>156 319</t>
  </si>
  <si>
    <t>-2 034</t>
  </si>
  <si>
    <t>-2 266</t>
  </si>
  <si>
    <t>-6 083</t>
  </si>
  <si>
    <t>-1 171</t>
  </si>
  <si>
    <t>3 130</t>
  </si>
  <si>
    <t>-4 825</t>
  </si>
  <si>
    <t>-5 254</t>
  </si>
  <si>
    <t>-4 816</t>
  </si>
  <si>
    <t>-6 128</t>
  </si>
  <si>
    <t>-5 462</t>
  </si>
  <si>
    <t>256 176</t>
  </si>
  <si>
    <t>266 195</t>
  </si>
  <si>
    <t>267 146</t>
  </si>
  <si>
    <t>265 325</t>
  </si>
  <si>
    <t>264 810</t>
  </si>
  <si>
    <t>10 053</t>
  </si>
  <si>
    <t>10 287</t>
  </si>
  <si>
    <t>9 669</t>
  </si>
  <si>
    <t>8 836</t>
  </si>
  <si>
    <t>Preferenční akcie nesplacené, celkem</t>
  </si>
  <si>
    <t>Úrokové výnosy</t>
  </si>
  <si>
    <t>49 507</t>
  </si>
  <si>
    <t>51 057</t>
  </si>
  <si>
    <t>57 579</t>
  </si>
  <si>
    <t>66 769</t>
  </si>
  <si>
    <t>71 236</t>
  </si>
  <si>
    <t>Celkové úrokové náklady</t>
  </si>
  <si>
    <t>10 549</t>
  </si>
  <si>
    <t>9 961</t>
  </si>
  <si>
    <t>12 340</t>
  </si>
  <si>
    <t>18 607</t>
  </si>
  <si>
    <t>22 345</t>
  </si>
  <si>
    <t>Čisté úrokové výnosy</t>
  </si>
  <si>
    <t>38 958</t>
  </si>
  <si>
    <t>41 096</t>
  </si>
  <si>
    <t>45 239</t>
  </si>
  <si>
    <t>48 162</t>
  </si>
  <si>
    <t>48 891</t>
  </si>
  <si>
    <t>Odpisy na ztrátové úvěry</t>
  </si>
  <si>
    <t>3 161</t>
  </si>
  <si>
    <t>3 597</t>
  </si>
  <si>
    <t>3 396</t>
  </si>
  <si>
    <t>3 590</t>
  </si>
  <si>
    <t>Čisté úrokové výnosy po odpisech ztrátových úvěrů</t>
  </si>
  <si>
    <t>35 797</t>
  </si>
  <si>
    <t>37 499</t>
  </si>
  <si>
    <t>41 843</t>
  </si>
  <si>
    <t>44 880</t>
  </si>
  <si>
    <t>45 301</t>
  </si>
  <si>
    <t>Neúrokové výnosy</t>
  </si>
  <si>
    <t>44 007</t>
  </si>
  <si>
    <t>42 605</t>
  </si>
  <si>
    <t>41 887</t>
  </si>
  <si>
    <t>42 858</t>
  </si>
  <si>
    <t>42 353</t>
  </si>
  <si>
    <t>Neúrokové náklady</t>
  </si>
  <si>
    <t>-57 617</t>
  </si>
  <si>
    <t>-55 083</t>
  </si>
  <si>
    <t>-54 517</t>
  </si>
  <si>
    <t>-53 154</t>
  </si>
  <si>
    <t>-54 900</t>
  </si>
  <si>
    <t>22 187</t>
  </si>
  <si>
    <t>25 021</t>
  </si>
  <si>
    <t>29 213</t>
  </si>
  <si>
    <t>34 584</t>
  </si>
  <si>
    <t>32 754</t>
  </si>
  <si>
    <t>6 277</t>
  </si>
  <si>
    <t>7 199</t>
  </si>
  <si>
    <t>9 028</t>
  </si>
  <si>
    <t>6 437</t>
  </si>
  <si>
    <t>5 324</t>
  </si>
  <si>
    <t>15 910</t>
  </si>
  <si>
    <t>17 822</t>
  </si>
  <si>
    <t>20 185</t>
  </si>
  <si>
    <t>28 147</t>
  </si>
  <si>
    <t>27 430</t>
  </si>
  <si>
    <t>-1 953</t>
  </si>
  <si>
    <t>18 232</t>
  </si>
  <si>
    <t>-1 483</t>
  </si>
  <si>
    <t>-1 682</t>
  </si>
  <si>
    <t>-1 614</t>
  </si>
  <si>
    <t>-1 432</t>
  </si>
  <si>
    <t>14 427</t>
  </si>
  <si>
    <t>16 140</t>
  </si>
  <si>
    <t>18 571</t>
  </si>
  <si>
    <t>26 696</t>
  </si>
  <si>
    <t>25 998</t>
  </si>
  <si>
    <t>16 618</t>
  </si>
  <si>
    <t>14 727</t>
  </si>
  <si>
    <t>16 440</t>
  </si>
  <si>
    <t>16 804</t>
  </si>
  <si>
    <t>11 236</t>
  </si>
  <si>
    <t>11 047</t>
  </si>
  <si>
    <t>10 778</t>
  </si>
  <si>
    <t>10 237</t>
  </si>
  <si>
    <t>9 443</t>
  </si>
  <si>
    <t>1 555</t>
  </si>
  <si>
    <t>1 843</t>
  </si>
  <si>
    <t>2 967</t>
  </si>
  <si>
    <t>5 793</t>
  </si>
  <si>
    <t>8 175</t>
  </si>
  <si>
    <t>3 041</t>
  </si>
  <si>
    <t>2 435</t>
  </si>
  <si>
    <t>3 553</t>
  </si>
  <si>
    <t>6 112</t>
  </si>
  <si>
    <t>4 607</t>
  </si>
  <si>
    <t>-13 080</t>
  </si>
  <si>
    <t>-22 546</t>
  </si>
  <si>
    <t>24 071</t>
  </si>
  <si>
    <t>28 397</t>
  </si>
  <si>
    <t>17 277</t>
  </si>
  <si>
    <t>9 864</t>
  </si>
  <si>
    <t>39 520</t>
  </si>
  <si>
    <t>61 777</t>
  </si>
  <si>
    <t>-55 571</t>
  </si>
  <si>
    <t>-62 285</t>
  </si>
  <si>
    <t>-51 541</t>
  </si>
  <si>
    <t>-71 468</t>
  </si>
  <si>
    <t>-80 630</t>
  </si>
  <si>
    <t>51 288</t>
  </si>
  <si>
    <t>59 612</t>
  </si>
  <si>
    <t>55 238</t>
  </si>
  <si>
    <t>81 350</t>
  </si>
  <si>
    <t>30 750</t>
  </si>
  <si>
    <t>-3 574</t>
  </si>
  <si>
    <t>-4 194</t>
  </si>
  <si>
    <t>-5 700</t>
  </si>
  <si>
    <t>-6 895</t>
  </si>
  <si>
    <t>-5 934</t>
  </si>
  <si>
    <t>-2 165</t>
  </si>
  <si>
    <t>-12 814</t>
  </si>
  <si>
    <t>-20 091</t>
  </si>
  <si>
    <t>-27 069</t>
  </si>
  <si>
    <t>-20 100</t>
  </si>
  <si>
    <t>12 544</t>
  </si>
  <si>
    <t>-1 246</t>
  </si>
  <si>
    <t>5 630</t>
  </si>
  <si>
    <t>48 535</t>
  </si>
  <si>
    <t>33 153</t>
  </si>
  <si>
    <t>49 268</t>
  </si>
  <si>
    <t>53 118</t>
  </si>
  <si>
    <t>3 377</t>
  </si>
  <si>
    <t>2 105</t>
  </si>
  <si>
    <t>-1 200</t>
  </si>
  <si>
    <t>20 764</t>
  </si>
  <si>
    <t>-11 615</t>
  </si>
  <si>
    <t>9 696</t>
  </si>
  <si>
    <t>19 970</t>
  </si>
  <si>
    <t>-15 844</t>
  </si>
  <si>
    <t>JPMorgan Chase</t>
  </si>
  <si>
    <t>US46625H1005</t>
  </si>
  <si>
    <t>473 410,70 mil. USD</t>
  </si>
  <si>
    <t>360 505</t>
  </si>
  <si>
    <t>389 635</t>
  </si>
  <si>
    <t>430 121</t>
  </si>
  <si>
    <t>278 793</t>
  </si>
  <si>
    <t>217 131</t>
  </si>
  <si>
    <t>896 123</t>
  </si>
  <si>
    <t>936 142</t>
  </si>
  <si>
    <t>891 416</t>
  </si>
  <si>
    <t>1 065 949</t>
  </si>
  <si>
    <t>1 159 001</t>
  </si>
  <si>
    <t>813 906</t>
  </si>
  <si>
    <t>868 334</t>
  </si>
  <si>
    <t>904 490</t>
  </si>
  <si>
    <t>960 072</t>
  </si>
  <si>
    <t>936 136</t>
  </si>
  <si>
    <t>14 362</t>
  </si>
  <si>
    <t>14 131</t>
  </si>
  <si>
    <t>14 159</t>
  </si>
  <si>
    <t>14 934</t>
  </si>
  <si>
    <t>25 813</t>
  </si>
  <si>
    <t>47 325</t>
  </si>
  <si>
    <t>47 288</t>
  </si>
  <si>
    <t>47 507</t>
  </si>
  <si>
    <t>47 471</t>
  </si>
  <si>
    <t>47 823</t>
  </si>
  <si>
    <t>7 623</t>
  </si>
  <si>
    <t>6 958</t>
  </si>
  <si>
    <t>6 885</t>
  </si>
  <si>
    <t>6 878</t>
  </si>
  <si>
    <t>5 518</t>
  </si>
  <si>
    <t>211 854</t>
  </si>
  <si>
    <t>228 484</t>
  </si>
  <si>
    <t>239 022</t>
  </si>
  <si>
    <t>248 435</t>
  </si>
  <si>
    <t>295 957</t>
  </si>
  <si>
    <t>2 351 698</t>
  </si>
  <si>
    <t>2 490 972</t>
  </si>
  <si>
    <t>2 533 600</t>
  </si>
  <si>
    <t>2 622 532</t>
  </si>
  <si>
    <t>2 687 379</t>
  </si>
  <si>
    <t>177 638</t>
  </si>
  <si>
    <t>190 543</t>
  </si>
  <si>
    <t>189 383</t>
  </si>
  <si>
    <t>196 710</t>
  </si>
  <si>
    <t>201 902</t>
  </si>
  <si>
    <t>8 505</t>
  </si>
  <si>
    <t>1 279 715</t>
  </si>
  <si>
    <t>1 375 179</t>
  </si>
  <si>
    <t>1 443 982</t>
  </si>
  <si>
    <t>1 470 666</t>
  </si>
  <si>
    <t>1 562 431</t>
  </si>
  <si>
    <t>189 345</t>
  </si>
  <si>
    <t>200 109</t>
  </si>
  <si>
    <t>210 718</t>
  </si>
  <si>
    <t>251 596</t>
  </si>
  <si>
    <t>224 595</t>
  </si>
  <si>
    <t>288 651</t>
  </si>
  <si>
    <t>295 245</t>
  </si>
  <si>
    <t>284 080</t>
  </si>
  <si>
    <t>282 031</t>
  </si>
  <si>
    <t>291 498</t>
  </si>
  <si>
    <t>477 996</t>
  </si>
  <si>
    <t>495 354</t>
  </si>
  <si>
    <t>494 798</t>
  </si>
  <si>
    <t>533 627</t>
  </si>
  <si>
    <t>516 093</t>
  </si>
  <si>
    <t>168 776</t>
  </si>
  <si>
    <t>175 706</t>
  </si>
  <si>
    <t>149 744</t>
  </si>
  <si>
    <t>165 014</t>
  </si>
  <si>
    <t>137 118</t>
  </si>
  <si>
    <t>2 104 125</t>
  </si>
  <si>
    <t>2 236 782</t>
  </si>
  <si>
    <t>2 277 907</t>
  </si>
  <si>
    <t>2 366 017</t>
  </si>
  <si>
    <t>2 426 049</t>
  </si>
  <si>
    <t>26 068</t>
  </si>
  <si>
    <t>26 993</t>
  </si>
  <si>
    <t>4 105</t>
  </si>
  <si>
    <t>92 500</t>
  </si>
  <si>
    <t>91 627</t>
  </si>
  <si>
    <t>90 579</t>
  </si>
  <si>
    <t>89 162</t>
  </si>
  <si>
    <t>88 522</t>
  </si>
  <si>
    <t>146 420</t>
  </si>
  <si>
    <t>162 440</t>
  </si>
  <si>
    <t>177 676</t>
  </si>
  <si>
    <t>199 202</t>
  </si>
  <si>
    <t>223 211</t>
  </si>
  <si>
    <t>-21 712</t>
  </si>
  <si>
    <t>-28 875</t>
  </si>
  <si>
    <t>-42 616</t>
  </si>
  <si>
    <t>-60 515</t>
  </si>
  <si>
    <t>-83 070</t>
  </si>
  <si>
    <t>2 629</t>
  </si>
  <si>
    <t>4 057</t>
  </si>
  <si>
    <t>-2 437</t>
  </si>
  <si>
    <t>-2 699</t>
  </si>
  <si>
    <t>-2 283</t>
  </si>
  <si>
    <t>-2 709</t>
  </si>
  <si>
    <t>-2 488</t>
  </si>
  <si>
    <t>247 573</t>
  </si>
  <si>
    <t>254 190</t>
  </si>
  <si>
    <t>255 693</t>
  </si>
  <si>
    <t>256 515</t>
  </si>
  <si>
    <t>261 330</t>
  </si>
  <si>
    <t>3 663</t>
  </si>
  <si>
    <t>3 561</t>
  </si>
  <si>
    <t>3 425</t>
  </si>
  <si>
    <t>3 276</t>
  </si>
  <si>
    <t>3 084</t>
  </si>
  <si>
    <t>50 973</t>
  </si>
  <si>
    <t>55 901</t>
  </si>
  <si>
    <t>63 971</t>
  </si>
  <si>
    <t>76 100</t>
  </si>
  <si>
    <t>84 040</t>
  </si>
  <si>
    <t>7 463</t>
  </si>
  <si>
    <t>9 818</t>
  </si>
  <si>
    <t>13 874</t>
  </si>
  <si>
    <t>21 041</t>
  </si>
  <si>
    <t>26 795</t>
  </si>
  <si>
    <t>43 510</t>
  </si>
  <si>
    <t>46 083</t>
  </si>
  <si>
    <t>50 097</t>
  </si>
  <si>
    <t>55 059</t>
  </si>
  <si>
    <t>57 245</t>
  </si>
  <si>
    <t>3 827</t>
  </si>
  <si>
    <t>5 361</t>
  </si>
  <si>
    <t>5 290</t>
  </si>
  <si>
    <t>4 871</t>
  </si>
  <si>
    <t>5 585</t>
  </si>
  <si>
    <t>39 683</t>
  </si>
  <si>
    <t>40 722</t>
  </si>
  <si>
    <t>44 807</t>
  </si>
  <si>
    <t>50 188</t>
  </si>
  <si>
    <t>51 660</t>
  </si>
  <si>
    <t>50 033</t>
  </si>
  <si>
    <t>50 486</t>
  </si>
  <si>
    <t>50 608</t>
  </si>
  <si>
    <t>53 724</t>
  </si>
  <si>
    <t>58 154</t>
  </si>
  <si>
    <t>-59 014</t>
  </si>
  <si>
    <t>-56 672</t>
  </si>
  <si>
    <t>-59 515</t>
  </si>
  <si>
    <t>-63 148</t>
  </si>
  <si>
    <t>-65 269</t>
  </si>
  <si>
    <t>30 702</t>
  </si>
  <si>
    <t>34 536</t>
  </si>
  <si>
    <t>35 900</t>
  </si>
  <si>
    <t>40 764</t>
  </si>
  <si>
    <t>44 545</t>
  </si>
  <si>
    <t>6 260</t>
  </si>
  <si>
    <t>9 559</t>
  </si>
  <si>
    <t>8 290</t>
  </si>
  <si>
    <t>8 114</t>
  </si>
  <si>
    <t>24 442</t>
  </si>
  <si>
    <t>24 733</t>
  </si>
  <si>
    <t>26 341</t>
  </si>
  <si>
    <t>32 474</t>
  </si>
  <si>
    <t>36 431</t>
  </si>
  <si>
    <t>-1 900</t>
  </si>
  <si>
    <t>24 441</t>
  </si>
  <si>
    <t>-1 791</t>
  </si>
  <si>
    <t>-1 789</t>
  </si>
  <si>
    <t>22 651</t>
  </si>
  <si>
    <t>22 834</t>
  </si>
  <si>
    <t>24 467</t>
  </si>
  <si>
    <t>30 709</t>
  </si>
  <si>
    <t>34 642</t>
  </si>
  <si>
    <t>22 567</t>
  </si>
  <si>
    <t>3 774</t>
  </si>
  <si>
    <t>3 690</t>
  </si>
  <si>
    <t>3 577</t>
  </si>
  <si>
    <t>3 230</t>
  </si>
  <si>
    <t>3 087</t>
  </si>
  <si>
    <t>4 940</t>
  </si>
  <si>
    <t>5 478</t>
  </si>
  <si>
    <t>7 791</t>
  </si>
  <si>
    <t>8 614</t>
  </si>
  <si>
    <t>4 651</t>
  </si>
  <si>
    <t>1 721</t>
  </si>
  <si>
    <t>1 785</t>
  </si>
  <si>
    <t>1 799</t>
  </si>
  <si>
    <t>2 136</t>
  </si>
  <si>
    <t>2 717</t>
  </si>
  <si>
    <t>1 996</t>
  </si>
  <si>
    <t>40 966</t>
  </si>
  <si>
    <t>-14 777</t>
  </si>
  <si>
    <t>-45 895</t>
  </si>
  <si>
    <t>-29 089</t>
  </si>
  <si>
    <t>-43 652</t>
  </si>
  <si>
    <t>73 466</t>
  </si>
  <si>
    <t>21 884</t>
  </si>
  <si>
    <t>-10 827</t>
  </si>
  <si>
    <t>15 614</t>
  </si>
  <si>
    <t>4 092</t>
  </si>
  <si>
    <t>106 980</t>
  </si>
  <si>
    <t>-89 202</t>
  </si>
  <si>
    <t>28 249</t>
  </si>
  <si>
    <t>-199 420</t>
  </si>
  <si>
    <t>-52 059</t>
  </si>
  <si>
    <t>-128 819</t>
  </si>
  <si>
    <t>109 876</t>
  </si>
  <si>
    <t>50 690</t>
  </si>
  <si>
    <t>48 713</t>
  </si>
  <si>
    <t>101 203</t>
  </si>
  <si>
    <t>-7 873</t>
  </si>
  <si>
    <t>-8 476</t>
  </si>
  <si>
    <t>-8 993</t>
  </si>
  <si>
    <t>-10 109</t>
  </si>
  <si>
    <t>-12 343</t>
  </si>
  <si>
    <t>-9 082</t>
  </si>
  <si>
    <t>-15 410</t>
  </si>
  <si>
    <t>-19 983</t>
  </si>
  <si>
    <t>-23 076</t>
  </si>
  <si>
    <t>-51 096</t>
  </si>
  <si>
    <t>5 953</t>
  </si>
  <si>
    <t>-11 645</t>
  </si>
  <si>
    <t>15 537</t>
  </si>
  <si>
    <t>-32 797</t>
  </si>
  <si>
    <t>-187 511</t>
  </si>
  <si>
    <t>98 271</t>
  </si>
  <si>
    <t>14 642</t>
  </si>
  <si>
    <t>34 158</t>
  </si>
  <si>
    <t>32 987</t>
  </si>
  <si>
    <t>-1 482</t>
  </si>
  <si>
    <t>8 086</t>
  </si>
  <si>
    <t>-2 863</t>
  </si>
  <si>
    <t>-7 341</t>
  </si>
  <si>
    <t>29 471</t>
  </si>
  <si>
    <t>40 150</t>
  </si>
  <si>
    <t>-152 511</t>
  </si>
  <si>
    <t>-15 162</t>
  </si>
  <si>
    <t>Komercni banka</t>
  </si>
  <si>
    <t>CZ0008019106</t>
  </si>
  <si>
    <t>128 283,30 mil. CZK</t>
  </si>
  <si>
    <t>166 235</t>
  </si>
  <si>
    <t>155 912</t>
  </si>
  <si>
    <t>255 484</t>
  </si>
  <si>
    <t>281 119</t>
  </si>
  <si>
    <t>262 305</t>
  </si>
  <si>
    <t>154 658</t>
  </si>
  <si>
    <t>148 442</t>
  </si>
  <si>
    <t>113 763</t>
  </si>
  <si>
    <t>111 393</t>
  </si>
  <si>
    <t>122 436</t>
  </si>
  <si>
    <t>532 617</t>
  </si>
  <si>
    <t>580 198</t>
  </si>
  <si>
    <t>593 639</t>
  </si>
  <si>
    <t>624 954</t>
  </si>
  <si>
    <t>647 259</t>
  </si>
  <si>
    <t>16 595</t>
  </si>
  <si>
    <t>16 438</t>
  </si>
  <si>
    <t>17 612</t>
  </si>
  <si>
    <t>18 079</t>
  </si>
  <si>
    <t>21 427</t>
  </si>
  <si>
    <t>-9 751</t>
  </si>
  <si>
    <t>-9 772</t>
  </si>
  <si>
    <t>-10 208</t>
  </si>
  <si>
    <t>-10 403</t>
  </si>
  <si>
    <t>-10 899</t>
  </si>
  <si>
    <t>6 844</t>
  </si>
  <si>
    <t>6 666</t>
  </si>
  <si>
    <t>7 676</t>
  </si>
  <si>
    <t>10 528</t>
  </si>
  <si>
    <t>3 752</t>
  </si>
  <si>
    <t>3 867</t>
  </si>
  <si>
    <t>3 886</t>
  </si>
  <si>
    <t>5 249</t>
  </si>
  <si>
    <t>6 018</t>
  </si>
  <si>
    <t>1 280</t>
  </si>
  <si>
    <t>1 181</t>
  </si>
  <si>
    <t>1 134</t>
  </si>
  <si>
    <t>22 294</t>
  </si>
  <si>
    <t>22 523</t>
  </si>
  <si>
    <t>21 491</t>
  </si>
  <si>
    <t>24 562</t>
  </si>
  <si>
    <t>23 711</t>
  </si>
  <si>
    <t>891 556</t>
  </si>
  <si>
    <t>922 737</t>
  </si>
  <si>
    <t>1 001 652</t>
  </si>
  <si>
    <t>1 059 932</t>
  </si>
  <si>
    <t>1 077 334</t>
  </si>
  <si>
    <t>712 518</t>
  </si>
  <si>
    <t>753 502</t>
  </si>
  <si>
    <t>846 094</t>
  </si>
  <si>
    <t>904 722</t>
  </si>
  <si>
    <t>915 089</t>
  </si>
  <si>
    <t>1 532</t>
  </si>
  <si>
    <t>2 617</t>
  </si>
  <si>
    <t>21 403</t>
  </si>
  <si>
    <t>13 423</t>
  </si>
  <si>
    <t>4 630</t>
  </si>
  <si>
    <t>3 550</t>
  </si>
  <si>
    <t>3 016</t>
  </si>
  <si>
    <t>6 566</t>
  </si>
  <si>
    <t>7 392</t>
  </si>
  <si>
    <t>5 118</t>
  </si>
  <si>
    <t>9 183</t>
  </si>
  <si>
    <t>3 830</t>
  </si>
  <si>
    <t>3 816</t>
  </si>
  <si>
    <t>3 831</t>
  </si>
  <si>
    <t>3 712</t>
  </si>
  <si>
    <t>3 398</t>
  </si>
  <si>
    <t>46 521</t>
  </si>
  <si>
    <t>48 672</t>
  </si>
  <si>
    <t>45 349</t>
  </si>
  <si>
    <t>42 969</t>
  </si>
  <si>
    <t>789 143</t>
  </si>
  <si>
    <t>821 167</t>
  </si>
  <si>
    <t>907 202</t>
  </si>
  <si>
    <t>960 001</t>
  </si>
  <si>
    <t>971 794</t>
  </si>
  <si>
    <t>19 005</t>
  </si>
  <si>
    <t>66 558</t>
  </si>
  <si>
    <t>68 618</t>
  </si>
  <si>
    <t>81 390</t>
  </si>
  <si>
    <t>86 866</t>
  </si>
  <si>
    <t>4 960</t>
  </si>
  <si>
    <t>3 424</t>
  </si>
  <si>
    <t>12 616</t>
  </si>
  <si>
    <t>11 249</t>
  </si>
  <si>
    <t>102 413</t>
  </si>
  <si>
    <t>101 570</t>
  </si>
  <si>
    <t>94 450</t>
  </si>
  <si>
    <t>99 931</t>
  </si>
  <si>
    <t>105 540</t>
  </si>
  <si>
    <t>28 624</t>
  </si>
  <si>
    <t>26 759</t>
  </si>
  <si>
    <t>26 827</t>
  </si>
  <si>
    <t>33 643</t>
  </si>
  <si>
    <t>44 006</t>
  </si>
  <si>
    <t>7 267</t>
  </si>
  <si>
    <t>5 692</t>
  </si>
  <si>
    <t>5 842</t>
  </si>
  <si>
    <t>10 939</t>
  </si>
  <si>
    <t>20 415</t>
  </si>
  <si>
    <t>21 067</t>
  </si>
  <si>
    <t>20 985</t>
  </si>
  <si>
    <t>22 704</t>
  </si>
  <si>
    <t>23 591</t>
  </si>
  <si>
    <t>20 051</t>
  </si>
  <si>
    <t>19 224</t>
  </si>
  <si>
    <t>21 372</t>
  </si>
  <si>
    <t>23 347</t>
  </si>
  <si>
    <t>24 163</t>
  </si>
  <si>
    <t>11 998</t>
  </si>
  <si>
    <t>13 501</t>
  </si>
  <si>
    <t>13 161</t>
  </si>
  <si>
    <t>12 824</t>
  </si>
  <si>
    <t>10 615</t>
  </si>
  <si>
    <t>-16 279</t>
  </si>
  <si>
    <t>-15 852</t>
  </si>
  <si>
    <t>-16 247</t>
  </si>
  <si>
    <t>-17 652</t>
  </si>
  <si>
    <t>-16 187</t>
  </si>
  <si>
    <t>15 770</t>
  </si>
  <si>
    <t>16 873</t>
  </si>
  <si>
    <t>18 286</t>
  </si>
  <si>
    <t>18 519</t>
  </si>
  <si>
    <t>18 591</t>
  </si>
  <si>
    <t>2 799</t>
  </si>
  <si>
    <t>3 012</t>
  </si>
  <si>
    <t>3 419</t>
  </si>
  <si>
    <t>13 132</t>
  </si>
  <si>
    <t>14 074</t>
  </si>
  <si>
    <t>15 274</t>
  </si>
  <si>
    <t>15 171</t>
  </si>
  <si>
    <t>15 172</t>
  </si>
  <si>
    <t>12 758</t>
  </si>
  <si>
    <t>13 688</t>
  </si>
  <si>
    <t>14 930</t>
  </si>
  <si>
    <t>14 846</t>
  </si>
  <si>
    <t>14 901</t>
  </si>
  <si>
    <t>1 667</t>
  </si>
  <si>
    <t>1 877</t>
  </si>
  <si>
    <t>2 451</t>
  </si>
  <si>
    <t>1 780</t>
  </si>
  <si>
    <t>11 802</t>
  </si>
  <si>
    <t>-88 219</t>
  </si>
  <si>
    <t>-7 293</t>
  </si>
  <si>
    <t>-20 386</t>
  </si>
  <si>
    <t>-70 489</t>
  </si>
  <si>
    <t>2 436</t>
  </si>
  <si>
    <t>-1 921</t>
  </si>
  <si>
    <t>-2 089</t>
  </si>
  <si>
    <t>-3 098</t>
  </si>
  <si>
    <t>-2 825</t>
  </si>
  <si>
    <t>-2 820</t>
  </si>
  <si>
    <t>4 706</t>
  </si>
  <si>
    <t>2 057</t>
  </si>
  <si>
    <t>2 785</t>
  </si>
  <si>
    <t>2 851</t>
  </si>
  <si>
    <t>-2 471</t>
  </si>
  <si>
    <t>-11 750</t>
  </si>
  <si>
    <t>-11 735</t>
  </si>
  <si>
    <t>-7 537</t>
  </si>
  <si>
    <t>-8 851</t>
  </si>
  <si>
    <t>-9 599</t>
  </si>
  <si>
    <t>-15 707</t>
  </si>
  <si>
    <t>-8 351</t>
  </si>
  <si>
    <t>-6 068</t>
  </si>
  <si>
    <t>-2 295</t>
  </si>
  <si>
    <t>-27 146</t>
  </si>
  <si>
    <t>-20 461</t>
  </si>
  <si>
    <t>-13 980</t>
  </si>
  <si>
    <t>-11 790</t>
  </si>
  <si>
    <t>-9 616</t>
  </si>
  <si>
    <t>-12 566</t>
  </si>
  <si>
    <t>-16 069</t>
  </si>
  <si>
    <t>-85 755</t>
  </si>
  <si>
    <t>-1 061</t>
  </si>
  <si>
    <t>-9 729</t>
  </si>
  <si>
    <t>Moneta Money Bank</t>
  </si>
  <si>
    <t>CZ0008040318</t>
  </si>
  <si>
    <t>40 624,50 mil. CZK</t>
  </si>
  <si>
    <t>20 424</t>
  </si>
  <si>
    <t>60 507</t>
  </si>
  <si>
    <t>41 575</t>
  </si>
  <si>
    <t>30 182</t>
  </si>
  <si>
    <t>13 336</t>
  </si>
  <si>
    <t>14 031</t>
  </si>
  <si>
    <t>20 976</t>
  </si>
  <si>
    <t>25 880</t>
  </si>
  <si>
    <t>108 437</t>
  </si>
  <si>
    <t>111 860</t>
  </si>
  <si>
    <t>123 680</t>
  </si>
  <si>
    <t>140 123</t>
  </si>
  <si>
    <t>156 409</t>
  </si>
  <si>
    <t>3 094</t>
  </si>
  <si>
    <t>4 946</t>
  </si>
  <si>
    <t>-2 052</t>
  </si>
  <si>
    <t>-2 064</t>
  </si>
  <si>
    <t>-1 974</t>
  </si>
  <si>
    <t>-1 998</t>
  </si>
  <si>
    <t>1 296</t>
  </si>
  <si>
    <t>2 948</t>
  </si>
  <si>
    <t>1 789</t>
  </si>
  <si>
    <t>2 283</t>
  </si>
  <si>
    <t>1 023</t>
  </si>
  <si>
    <t>1 044</t>
  </si>
  <si>
    <t>1 349</t>
  </si>
  <si>
    <t>140 037</t>
  </si>
  <si>
    <t>149 379</t>
  </si>
  <si>
    <t>199 734</t>
  </si>
  <si>
    <t>206 932</t>
  </si>
  <si>
    <t>219 053</t>
  </si>
  <si>
    <t>1 224</t>
  </si>
  <si>
    <t>108 987</t>
  </si>
  <si>
    <t>117 430</t>
  </si>
  <si>
    <t>138 512</t>
  </si>
  <si>
    <t>172 304</t>
  </si>
  <si>
    <t>185 666</t>
  </si>
  <si>
    <t>1 479</t>
  </si>
  <si>
    <t>32 600</t>
  </si>
  <si>
    <t>7 204</t>
  </si>
  <si>
    <t>2 006</t>
  </si>
  <si>
    <t>1 610</t>
  </si>
  <si>
    <t>6 564</t>
  </si>
  <si>
    <t>1 448</t>
  </si>
  <si>
    <t>1 218</t>
  </si>
  <si>
    <t>112 198</t>
  </si>
  <si>
    <t>122 111</t>
  </si>
  <si>
    <t>173 971</t>
  </si>
  <si>
    <t>181 695</t>
  </si>
  <si>
    <t>194 642</t>
  </si>
  <si>
    <t>10 220</t>
  </si>
  <si>
    <t>5 028</t>
  </si>
  <si>
    <t>22 300</t>
  </si>
  <si>
    <t>21 729</t>
  </si>
  <si>
    <t>20 224</t>
  </si>
  <si>
    <t>19 698</t>
  </si>
  <si>
    <t>14 191</t>
  </si>
  <si>
    <t>27 839</t>
  </si>
  <si>
    <t>25 763</t>
  </si>
  <si>
    <t>25 237</t>
  </si>
  <si>
    <t>24 411</t>
  </si>
  <si>
    <t>9 522</t>
  </si>
  <si>
    <t>8 494</t>
  </si>
  <si>
    <t>7 820</t>
  </si>
  <si>
    <t>8 933</t>
  </si>
  <si>
    <t>1 008</t>
  </si>
  <si>
    <t>9 310</t>
  </si>
  <si>
    <t>7 364</t>
  </si>
  <si>
    <t>7 925</t>
  </si>
  <si>
    <t>8 461</t>
  </si>
  <si>
    <t>7 378</t>
  </si>
  <si>
    <t>7 135</t>
  </si>
  <si>
    <t>3 059</t>
  </si>
  <si>
    <t>3 052</t>
  </si>
  <si>
    <t>-5 828</t>
  </si>
  <si>
    <t>-5 390</t>
  </si>
  <si>
    <t>-5 477</t>
  </si>
  <si>
    <t>-5 151</t>
  </si>
  <si>
    <t>-5 347</t>
  </si>
  <si>
    <t>4 903</t>
  </si>
  <si>
    <t>5 036</t>
  </si>
  <si>
    <t>4 054</t>
  </si>
  <si>
    <t>3 923</t>
  </si>
  <si>
    <t>4 200</t>
  </si>
  <si>
    <t>4 019</t>
  </si>
  <si>
    <t>9 650</t>
  </si>
  <si>
    <t>5 384</t>
  </si>
  <si>
    <t>39 329</t>
  </si>
  <si>
    <t>-10 022</t>
  </si>
  <si>
    <t>-7 991</t>
  </si>
  <si>
    <t>15 795</t>
  </si>
  <si>
    <t>10 384</t>
  </si>
  <si>
    <t>44 434</t>
  </si>
  <si>
    <t>-4 605</t>
  </si>
  <si>
    <t>-2 038</t>
  </si>
  <si>
    <t>-1 216</t>
  </si>
  <si>
    <t>-1 557</t>
  </si>
  <si>
    <t>-1 050</t>
  </si>
  <si>
    <t>7 431</t>
  </si>
  <si>
    <t>1 856</t>
  </si>
  <si>
    <t>-8 682</t>
  </si>
  <si>
    <t>-5 506</t>
  </si>
  <si>
    <t>7 240</t>
  </si>
  <si>
    <t>-1 068</t>
  </si>
  <si>
    <t>-10 239</t>
  </si>
  <si>
    <t>-6 556</t>
  </si>
  <si>
    <t>-19 700</t>
  </si>
  <si>
    <t>-4 506</t>
  </si>
  <si>
    <t>-5 008</t>
  </si>
  <si>
    <t>-4 088</t>
  </si>
  <si>
    <t>-4 829</t>
  </si>
  <si>
    <t>-2 840</t>
  </si>
  <si>
    <t>3 335</t>
  </si>
  <si>
    <t>4 810</t>
  </si>
  <si>
    <t>40 066</t>
  </si>
  <si>
    <t>-18 932</t>
  </si>
  <si>
    <t>-11 402</t>
  </si>
  <si>
    <t>US92826C8394</t>
  </si>
  <si>
    <t>Visa</t>
  </si>
  <si>
    <t>471 611,30 mil. USD</t>
  </si>
  <si>
    <t>3 518</t>
  </si>
  <si>
    <t>5 619</t>
  </si>
  <si>
    <t>9 874</t>
  </si>
  <si>
    <t>8 162</t>
  </si>
  <si>
    <t>7 838</t>
  </si>
  <si>
    <t>3 319</t>
  </si>
  <si>
    <t>3 564</t>
  </si>
  <si>
    <t>3 547</t>
  </si>
  <si>
    <t>6 015</t>
  </si>
  <si>
    <t>13 438</t>
  </si>
  <si>
    <t>11 709</t>
  </si>
  <si>
    <t>12 074</t>
  </si>
  <si>
    <t>1 041</t>
  </si>
  <si>
    <t>1 132</t>
  </si>
  <si>
    <t>1 542</t>
  </si>
  <si>
    <t>1 332</t>
  </si>
  <si>
    <t>2 740</t>
  </si>
  <si>
    <t>2 554</t>
  </si>
  <si>
    <t>2 790</t>
  </si>
  <si>
    <t>4 590</t>
  </si>
  <si>
    <t>2 484</t>
  </si>
  <si>
    <t>2 481</t>
  </si>
  <si>
    <t>3 155</t>
  </si>
  <si>
    <t>10 021</t>
  </si>
  <si>
    <t>19 023</t>
  </si>
  <si>
    <t>18 216</t>
  </si>
  <si>
    <t>20 970</t>
  </si>
  <si>
    <t>4 798</t>
  </si>
  <si>
    <t>5 143</t>
  </si>
  <si>
    <t>5 697</t>
  </si>
  <si>
    <t>6 570</t>
  </si>
  <si>
    <t>-2 395</t>
  </si>
  <si>
    <t>-2 648</t>
  </si>
  <si>
    <t>-2 890</t>
  </si>
  <si>
    <t>-3 225</t>
  </si>
  <si>
    <t>-3 875</t>
  </si>
  <si>
    <t>1 888</t>
  </si>
  <si>
    <t>2 253</t>
  </si>
  <si>
    <t>2 472</t>
  </si>
  <si>
    <t>2 695</t>
  </si>
  <si>
    <t>15 066</t>
  </si>
  <si>
    <t>15 110</t>
  </si>
  <si>
    <t>15 194</t>
  </si>
  <si>
    <t>15 656</t>
  </si>
  <si>
    <t>11 361</t>
  </si>
  <si>
    <t>27 234</t>
  </si>
  <si>
    <t>27 848</t>
  </si>
  <si>
    <t>27 558</t>
  </si>
  <si>
    <t>26 780</t>
  </si>
  <si>
    <t>3 429</t>
  </si>
  <si>
    <t>3 977</t>
  </si>
  <si>
    <t>1 926</t>
  </si>
  <si>
    <t>4 082</t>
  </si>
  <si>
    <t>2 157</t>
  </si>
  <si>
    <t>4 316</t>
  </si>
  <si>
    <t>39 367</t>
  </si>
  <si>
    <t>64 035</t>
  </si>
  <si>
    <t>67 977</t>
  </si>
  <si>
    <t>69 225</t>
  </si>
  <si>
    <t>72 574</t>
  </si>
  <si>
    <t>2 121</t>
  </si>
  <si>
    <t>2 868</t>
  </si>
  <si>
    <t>3 495</t>
  </si>
  <si>
    <t>3 624</t>
  </si>
  <si>
    <t>3 107</t>
  </si>
  <si>
    <t>5 061</t>
  </si>
  <si>
    <t>5 198</t>
  </si>
  <si>
    <t>7 627</t>
  </si>
  <si>
    <t>9 635</t>
  </si>
  <si>
    <t>5 355</t>
  </si>
  <si>
    <t>8 046</t>
  </si>
  <si>
    <t>9 994</t>
  </si>
  <si>
    <t>11 305</t>
  </si>
  <si>
    <t>13 415</t>
  </si>
  <si>
    <t>15 882</t>
  </si>
  <si>
    <t>16 630</t>
  </si>
  <si>
    <t>16 729</t>
  </si>
  <si>
    <t>18 367</t>
  </si>
  <si>
    <t>4 808</t>
  </si>
  <si>
    <t>4 807</t>
  </si>
  <si>
    <t>2 625</t>
  </si>
  <si>
    <t>2 666</t>
  </si>
  <si>
    <t>2 939</t>
  </si>
  <si>
    <t>9 525</t>
  </si>
  <si>
    <t>31 123</t>
  </si>
  <si>
    <t>35 217</t>
  </si>
  <si>
    <t>35 219</t>
  </si>
  <si>
    <t>37 890</t>
  </si>
  <si>
    <t>5 717</t>
  </si>
  <si>
    <t>5 526</t>
  </si>
  <si>
    <t>5 470</t>
  </si>
  <si>
    <t>5 462</t>
  </si>
  <si>
    <t>17 395</t>
  </si>
  <si>
    <t>16 900</t>
  </si>
  <si>
    <t>16 678</t>
  </si>
  <si>
    <t>16 541</t>
  </si>
  <si>
    <t>11 843</t>
  </si>
  <si>
    <t>10 462</t>
  </si>
  <si>
    <t>9 508</t>
  </si>
  <si>
    <t>11 318</t>
  </si>
  <si>
    <t>13 502</t>
  </si>
  <si>
    <t>29 842</t>
  </si>
  <si>
    <t>32 912</t>
  </si>
  <si>
    <t>32 760</t>
  </si>
  <si>
    <t>34 006</t>
  </si>
  <si>
    <t>34 684</t>
  </si>
  <si>
    <t>2 275</t>
  </si>
  <si>
    <t>2 184</t>
  </si>
  <si>
    <t>2 115</t>
  </si>
  <si>
    <t>2 061</t>
  </si>
  <si>
    <t>2 007</t>
  </si>
  <si>
    <t>13 880</t>
  </si>
  <si>
    <t>15 082</t>
  </si>
  <si>
    <t>18 358</t>
  </si>
  <si>
    <t>22 977</t>
  </si>
  <si>
    <t>2 553</t>
  </si>
  <si>
    <t>2 764</t>
  </si>
  <si>
    <t>3 856</t>
  </si>
  <si>
    <t>4 165</t>
  </si>
  <si>
    <t>11 327</t>
  </si>
  <si>
    <t>12 318</t>
  </si>
  <si>
    <t>16 753</t>
  </si>
  <si>
    <t>18 812</t>
  </si>
  <si>
    <t>1 755</t>
  </si>
  <si>
    <t>2 054</t>
  </si>
  <si>
    <t>2 391</t>
  </si>
  <si>
    <t>2 579</t>
  </si>
  <si>
    <t>6 214</t>
  </si>
  <si>
    <t>7 655</t>
  </si>
  <si>
    <t>7 976</t>
  </si>
  <si>
    <t>9 064</t>
  </si>
  <si>
    <t>7 883</t>
  </si>
  <si>
    <t>12 954</t>
  </si>
  <si>
    <t>8 995</t>
  </si>
  <si>
    <t>8 012</t>
  </si>
  <si>
    <t>11 694</t>
  </si>
  <si>
    <t>12 806</t>
  </si>
  <si>
    <t>14 884</t>
  </si>
  <si>
    <t>2 667</t>
  </si>
  <si>
    <t>2 021</t>
  </si>
  <si>
    <t>4 995</t>
  </si>
  <si>
    <t>2 491</t>
  </si>
  <si>
    <t>2 804</t>
  </si>
  <si>
    <t>6 328</t>
  </si>
  <si>
    <t>5 991</t>
  </si>
  <si>
    <t>6 699</t>
  </si>
  <si>
    <t>10 315</t>
  </si>
  <si>
    <t>12 080</t>
  </si>
  <si>
    <t>10 301</t>
  </si>
  <si>
    <t>6 313</t>
  </si>
  <si>
    <t>6 467</t>
  </si>
  <si>
    <t>9 956</t>
  </si>
  <si>
    <t>9 942</t>
  </si>
  <si>
    <t>5 990</t>
  </si>
  <si>
    <t>2 457</t>
  </si>
  <si>
    <t>2 414</t>
  </si>
  <si>
    <t>2 329</t>
  </si>
  <si>
    <t>2 272</t>
  </si>
  <si>
    <t>3 112</t>
  </si>
  <si>
    <t>5 743</t>
  </si>
  <si>
    <t>6 137</t>
  </si>
  <si>
    <t>-3 545</t>
  </si>
  <si>
    <t>-3 526</t>
  </si>
  <si>
    <t>-4 475</t>
  </si>
  <si>
    <t>-2 439</t>
  </si>
  <si>
    <t>-6 303</t>
  </si>
  <si>
    <t>6 584</t>
  </si>
  <si>
    <t>5 574</t>
  </si>
  <si>
    <t>12 941</t>
  </si>
  <si>
    <t>12 784</t>
  </si>
  <si>
    <t>-1 021</t>
  </si>
  <si>
    <t>-10 393</t>
  </si>
  <si>
    <t>1 442</t>
  </si>
  <si>
    <t>-2 366</t>
  </si>
  <si>
    <t>-1 435</t>
  </si>
  <si>
    <t>-10 916</t>
  </si>
  <si>
    <t>-3 084</t>
  </si>
  <si>
    <t>-1 347</t>
  </si>
  <si>
    <t>-1 177</t>
  </si>
  <si>
    <t>-1 350</t>
  </si>
  <si>
    <t>-1 579</t>
  </si>
  <si>
    <t>-1 918</t>
  </si>
  <si>
    <t>-2 269</t>
  </si>
  <si>
    <t>-2 828</t>
  </si>
  <si>
    <t>-7 062</t>
  </si>
  <si>
    <t>-6 742</t>
  </si>
  <si>
    <t>-7 028</t>
  </si>
  <si>
    <t>-8 445</t>
  </si>
  <si>
    <t>15 971</t>
  </si>
  <si>
    <t>2 488</t>
  </si>
  <si>
    <t>-3 603</t>
  </si>
  <si>
    <t>7 477</t>
  </si>
  <si>
    <t>-5 924</t>
  </si>
  <si>
    <t>-10 790</t>
  </si>
  <si>
    <t>-12 061</t>
  </si>
  <si>
    <t>1 547</t>
  </si>
  <si>
    <t>2 101</t>
  </si>
  <si>
    <t>4 364</t>
  </si>
  <si>
    <t>US92343V1044</t>
  </si>
  <si>
    <t>Verizon Communications</t>
  </si>
  <si>
    <t>233 019,10 mil. USD</t>
  </si>
  <si>
    <t>2 880</t>
  </si>
  <si>
    <t>4 820</t>
  </si>
  <si>
    <t>13 457</t>
  </si>
  <si>
    <t>17 513</t>
  </si>
  <si>
    <t>23 493</t>
  </si>
  <si>
    <t>25 859</t>
  </si>
  <si>
    <t>26 277</t>
  </si>
  <si>
    <t>1 252</t>
  </si>
  <si>
    <t>1 034</t>
  </si>
  <si>
    <t>1 422</t>
  </si>
  <si>
    <t>1 959</t>
  </si>
  <si>
    <t>2 614</t>
  </si>
  <si>
    <t>3 649</t>
  </si>
  <si>
    <t>5 959</t>
  </si>
  <si>
    <t>1 047</t>
  </si>
  <si>
    <t>22 280</t>
  </si>
  <si>
    <t>26 395</t>
  </si>
  <si>
    <t>29 913</t>
  </si>
  <si>
    <t>34 636</t>
  </si>
  <si>
    <t>37 473</t>
  </si>
  <si>
    <t>220 163</t>
  </si>
  <si>
    <t>232 215</t>
  </si>
  <si>
    <t>246 498</t>
  </si>
  <si>
    <t>252 835</t>
  </si>
  <si>
    <t>288 428</t>
  </si>
  <si>
    <t>-136 622</t>
  </si>
  <si>
    <t>-147 464</t>
  </si>
  <si>
    <t>-157 930</t>
  </si>
  <si>
    <t>-163 549</t>
  </si>
  <si>
    <t>-173 819</t>
  </si>
  <si>
    <t>83 541</t>
  </si>
  <si>
    <t>84 751</t>
  </si>
  <si>
    <t>88 568</t>
  </si>
  <si>
    <t>89 286</t>
  </si>
  <si>
    <t>114 609</t>
  </si>
  <si>
    <t>25 331</t>
  </si>
  <si>
    <t>27 205</t>
  </si>
  <si>
    <t>29 172</t>
  </si>
  <si>
    <t>24 614</t>
  </si>
  <si>
    <t>94 913</t>
  </si>
  <si>
    <t>95 570</t>
  </si>
  <si>
    <t>98 664</t>
  </si>
  <si>
    <t>103 905</t>
  </si>
  <si>
    <t>104 557</t>
  </si>
  <si>
    <t>1 110</t>
  </si>
  <si>
    <t>17 314</t>
  </si>
  <si>
    <t>9 149</t>
  </si>
  <si>
    <t>11 471</t>
  </si>
  <si>
    <t>9 839</t>
  </si>
  <si>
    <t>244 175</t>
  </si>
  <si>
    <t>244 180</t>
  </si>
  <si>
    <t>257 143</t>
  </si>
  <si>
    <t>264 829</t>
  </si>
  <si>
    <t>291 727</t>
  </si>
  <si>
    <t>7 084</t>
  </si>
  <si>
    <t>7 063</t>
  </si>
  <si>
    <t>7 232</t>
  </si>
  <si>
    <t>7 725</t>
  </si>
  <si>
    <t>19 362</t>
  </si>
  <si>
    <t>10 993</t>
  </si>
  <si>
    <t>15 571</t>
  </si>
  <si>
    <t>6 489</t>
  </si>
  <si>
    <t>2 477</t>
  </si>
  <si>
    <t>7 040</t>
  </si>
  <si>
    <t>10 777</t>
  </si>
  <si>
    <t>9 201</t>
  </si>
  <si>
    <t>9 618</t>
  </si>
  <si>
    <t>9 722</t>
  </si>
  <si>
    <t>10 795</t>
  </si>
  <si>
    <t>35 052</t>
  </si>
  <si>
    <t>30 340</t>
  </si>
  <si>
    <t>33 037</t>
  </si>
  <si>
    <t>37 930</t>
  </si>
  <si>
    <t>44 868</t>
  </si>
  <si>
    <t>103 240</t>
  </si>
  <si>
    <t>104 818</t>
  </si>
  <si>
    <t>113 004</t>
  </si>
  <si>
    <t>105 284</t>
  </si>
  <si>
    <t>99 932</t>
  </si>
  <si>
    <t>105 433</t>
  </si>
  <si>
    <t>113 642</t>
  </si>
  <si>
    <t>105 873</t>
  </si>
  <si>
    <t>100 712</t>
  </si>
  <si>
    <t>109 729</t>
  </si>
  <si>
    <t>108 078</t>
  </si>
  <si>
    <t>117 095</t>
  </si>
  <si>
    <t>113 063</t>
  </si>
  <si>
    <t>111 489</t>
  </si>
  <si>
    <t>45 484</t>
  </si>
  <si>
    <t>45 964</t>
  </si>
  <si>
    <t>31 232</t>
  </si>
  <si>
    <t>33 795</t>
  </si>
  <si>
    <t>34 703</t>
  </si>
  <si>
    <t>1 414</t>
  </si>
  <si>
    <t>1 508</t>
  </si>
  <si>
    <t>1 591</t>
  </si>
  <si>
    <t>1 440</t>
  </si>
  <si>
    <t>42 557</t>
  </si>
  <si>
    <t>38 411</t>
  </si>
  <si>
    <t>34 545</t>
  </si>
  <si>
    <t>32 521</t>
  </si>
  <si>
    <t>48 609</t>
  </si>
  <si>
    <t>227 747</t>
  </si>
  <si>
    <t>221 656</t>
  </si>
  <si>
    <t>214 047</t>
  </si>
  <si>
    <t>211 684</t>
  </si>
  <si>
    <t>230 332</t>
  </si>
  <si>
    <t>11 196</t>
  </si>
  <si>
    <t>11 182</t>
  </si>
  <si>
    <t>13 437</t>
  </si>
  <si>
    <t>13 419</t>
  </si>
  <si>
    <t>11 246</t>
  </si>
  <si>
    <t>15 059</t>
  </si>
  <si>
    <t>35 635</t>
  </si>
  <si>
    <t>43 542</t>
  </si>
  <si>
    <t>53 147</t>
  </si>
  <si>
    <t>-7 416</t>
  </si>
  <si>
    <t>-7 263</t>
  </si>
  <si>
    <t>-7 139</t>
  </si>
  <si>
    <t>-6 986</t>
  </si>
  <si>
    <t>-6 820</t>
  </si>
  <si>
    <t>Zaměstnaneckém akcie</t>
  </si>
  <si>
    <t>2 627</t>
  </si>
  <si>
    <t>2 350</t>
  </si>
  <si>
    <t>16 428</t>
  </si>
  <si>
    <t>22 524</t>
  </si>
  <si>
    <t>43 096</t>
  </si>
  <si>
    <t>53 145</t>
  </si>
  <si>
    <t>61 395</t>
  </si>
  <si>
    <t>4 073</t>
  </si>
  <si>
    <t>4 077</t>
  </si>
  <si>
    <t>4 079</t>
  </si>
  <si>
    <t>4 136</t>
  </si>
  <si>
    <t>131 620</t>
  </si>
  <si>
    <t>125 980</t>
  </si>
  <si>
    <t>126 034</t>
  </si>
  <si>
    <t>130 863</t>
  </si>
  <si>
    <t>131 868</t>
  </si>
  <si>
    <t>52 557</t>
  </si>
  <si>
    <t>52 701</t>
  </si>
  <si>
    <t>52 892</t>
  </si>
  <si>
    <t>55 205</t>
  </si>
  <si>
    <t>54 726</t>
  </si>
  <si>
    <t>79 063</t>
  </si>
  <si>
    <t>73 279</t>
  </si>
  <si>
    <t>73 142</t>
  </si>
  <si>
    <t>75 658</t>
  </si>
  <si>
    <t>77 142</t>
  </si>
  <si>
    <t>28 830</t>
  </si>
  <si>
    <t>28 968</t>
  </si>
  <si>
    <t>28 248</t>
  </si>
  <si>
    <t>29 431</t>
  </si>
  <si>
    <t>16 017</t>
  </si>
  <si>
    <t>15 928</t>
  </si>
  <si>
    <t>16 730</t>
  </si>
  <si>
    <t>17 380</t>
  </si>
  <si>
    <t>16 682</t>
  </si>
  <si>
    <t>-2 510</t>
  </si>
  <si>
    <t>3 596</t>
  </si>
  <si>
    <t>2 896</t>
  </si>
  <si>
    <t>6 370</t>
  </si>
  <si>
    <t>4 381</t>
  </si>
  <si>
    <t>98 560</t>
  </si>
  <si>
    <t>101 055</t>
  </si>
  <si>
    <t>101 486</t>
  </si>
  <si>
    <t>107 203</t>
  </si>
  <si>
    <t>105 220</t>
  </si>
  <si>
    <t>33 060</t>
  </si>
  <si>
    <t>24 925</t>
  </si>
  <si>
    <t>24 548</t>
  </si>
  <si>
    <t>23 660</t>
  </si>
  <si>
    <t>26 648</t>
  </si>
  <si>
    <t>28 240</t>
  </si>
  <si>
    <t>20 986</t>
  </si>
  <si>
    <t>19 623</t>
  </si>
  <si>
    <t>22 733</t>
  </si>
  <si>
    <t>9 865</t>
  </si>
  <si>
    <t>6 805</t>
  </si>
  <si>
    <t>2 945</t>
  </si>
  <si>
    <t>18 375</t>
  </si>
  <si>
    <t>13 608</t>
  </si>
  <si>
    <t>13 789</t>
  </si>
  <si>
    <t>19 788</t>
  </si>
  <si>
    <t>17 879</t>
  </si>
  <si>
    <t>13 340</t>
  </si>
  <si>
    <t>15 528</t>
  </si>
  <si>
    <t>19 265</t>
  </si>
  <si>
    <t>16 761</t>
  </si>
  <si>
    <t>30 101</t>
  </si>
  <si>
    <t>4 093</t>
  </si>
  <si>
    <t>4 086</t>
  </si>
  <si>
    <t>4 089</t>
  </si>
  <si>
    <t>4 140</t>
  </si>
  <si>
    <t>30 550</t>
  </si>
  <si>
    <t>16 954</t>
  </si>
  <si>
    <t>17 403</t>
  </si>
  <si>
    <t>3 516</t>
  </si>
  <si>
    <t>-14 463</t>
  </si>
  <si>
    <t>3 256</t>
  </si>
  <si>
    <t>3 145</t>
  </si>
  <si>
    <t>1 658</t>
  </si>
  <si>
    <t>-10 040</t>
  </si>
  <si>
    <t>-8 673</t>
  </si>
  <si>
    <t>-2 637</t>
  </si>
  <si>
    <t>-3 614</t>
  </si>
  <si>
    <t>39 027</t>
  </si>
  <si>
    <t>21 689</t>
  </si>
  <si>
    <t>24 318</t>
  </si>
  <si>
    <t>34 339</t>
  </si>
  <si>
    <t>35 746</t>
  </si>
  <si>
    <t>-27 717</t>
  </si>
  <si>
    <t>-17 593</t>
  </si>
  <si>
    <t>-17 830</t>
  </si>
  <si>
    <t>-18 087</t>
  </si>
  <si>
    <t>-18 837</t>
  </si>
  <si>
    <t>-2 326</t>
  </si>
  <si>
    <t>7 719</t>
  </si>
  <si>
    <t>-30 043</t>
  </si>
  <si>
    <t>-9 874</t>
  </si>
  <si>
    <t>-18 456</t>
  </si>
  <si>
    <t>-17 934</t>
  </si>
  <si>
    <t>-17 581</t>
  </si>
  <si>
    <t>1 577</t>
  </si>
  <si>
    <t>-2 917</t>
  </si>
  <si>
    <t>-8 538</t>
  </si>
  <si>
    <t>-9 262</t>
  </si>
  <si>
    <t>-9 472</t>
  </si>
  <si>
    <t>-10 016</t>
  </si>
  <si>
    <t>-5 134</t>
  </si>
  <si>
    <t>-3 017</t>
  </si>
  <si>
    <t>-3 349</t>
  </si>
  <si>
    <t>3 991</t>
  </si>
  <si>
    <t>-4 712</t>
  </si>
  <si>
    <t>-5 231</t>
  </si>
  <si>
    <t>-15 112</t>
  </si>
  <si>
    <t>-13 376</t>
  </si>
  <si>
    <t>-6 151</t>
  </si>
  <si>
    <t>-15 377</t>
  </si>
  <si>
    <t>-18 164</t>
  </si>
  <si>
    <t>-1 561</t>
  </si>
  <si>
    <t>1 028</t>
  </si>
  <si>
    <t>US00206R1023</t>
  </si>
  <si>
    <t>AT&amp;T</t>
  </si>
  <si>
    <t>212 241,30 mil. USD</t>
  </si>
  <si>
    <t>4 156</t>
  </si>
  <si>
    <t>2 654</t>
  </si>
  <si>
    <t>5 121</t>
  </si>
  <si>
    <t>3 985</t>
  </si>
  <si>
    <t>46 342</t>
  </si>
  <si>
    <t>9 476</t>
  </si>
  <si>
    <t>5 788</t>
  </si>
  <si>
    <t>50 498</t>
  </si>
  <si>
    <t>5 204</t>
  </si>
  <si>
    <t>12 130</t>
  </si>
  <si>
    <t>16 532</t>
  </si>
  <si>
    <t>16 794</t>
  </si>
  <si>
    <t>16 522</t>
  </si>
  <si>
    <t>27 716</t>
  </si>
  <si>
    <t>24 247</t>
  </si>
  <si>
    <t>18 400</t>
  </si>
  <si>
    <t>18 303</t>
  </si>
  <si>
    <t>29 164</t>
  </si>
  <si>
    <t>25 816</t>
  </si>
  <si>
    <t>2 039</t>
  </si>
  <si>
    <t>2 225</t>
  </si>
  <si>
    <t>2 771</t>
  </si>
  <si>
    <t>1 072</t>
  </si>
  <si>
    <t>1 369</t>
  </si>
  <si>
    <t>2 047</t>
  </si>
  <si>
    <t>1 631</t>
  </si>
  <si>
    <t>9 234</t>
  </si>
  <si>
    <t>10 587</t>
  </si>
  <si>
    <t>6 751</t>
  </si>
  <si>
    <t>12 241</t>
  </si>
  <si>
    <t>12 320</t>
  </si>
  <si>
    <t>35 992</t>
  </si>
  <si>
    <t>38 369</t>
  </si>
  <si>
    <t>79 146</t>
  </si>
  <si>
    <t>51 427</t>
  </si>
  <si>
    <t>54 761</t>
  </si>
  <si>
    <t>306 227</t>
  </si>
  <si>
    <t>319 648</t>
  </si>
  <si>
    <t>313 499</t>
  </si>
  <si>
    <t>330 690</t>
  </si>
  <si>
    <t>357 577</t>
  </si>
  <si>
    <t>-181 777</t>
  </si>
  <si>
    <t>-194 749</t>
  </si>
  <si>
    <t>-188 277</t>
  </si>
  <si>
    <t>-199 217</t>
  </si>
  <si>
    <t>-203 410</t>
  </si>
  <si>
    <t>124 450</t>
  </si>
  <si>
    <t>124 899</t>
  </si>
  <si>
    <t>125 222</t>
  </si>
  <si>
    <t>131 473</t>
  </si>
  <si>
    <t>154 167</t>
  </si>
  <si>
    <t>104 568</t>
  </si>
  <si>
    <t>105 207</t>
  </si>
  <si>
    <t>105 449</t>
  </si>
  <si>
    <t>146 370</t>
  </si>
  <si>
    <t>146 241</t>
  </si>
  <si>
    <t>120 710</t>
  </si>
  <si>
    <t>116 860</t>
  </si>
  <si>
    <t>114 276</t>
  </si>
  <si>
    <t>163 827</t>
  </si>
  <si>
    <t>157 617</t>
  </si>
  <si>
    <t>1 606</t>
  </si>
  <si>
    <t>1 674</t>
  </si>
  <si>
    <t>6 245</t>
  </si>
  <si>
    <t>3 695</t>
  </si>
  <si>
    <t>15 346</t>
  </si>
  <si>
    <t>16 812</t>
  </si>
  <si>
    <t>18 444</t>
  </si>
  <si>
    <t>32 522</t>
  </si>
  <si>
    <t>35 188</t>
  </si>
  <si>
    <t>402 672</t>
  </si>
  <si>
    <t>403 821</t>
  </si>
  <si>
    <t>444 097</t>
  </si>
  <si>
    <t>531 864</t>
  </si>
  <si>
    <t>551 669</t>
  </si>
  <si>
    <t>21 047</t>
  </si>
  <si>
    <t>22 027</t>
  </si>
  <si>
    <t>24 439</t>
  </si>
  <si>
    <t>27 018</t>
  </si>
  <si>
    <t>29 640</t>
  </si>
  <si>
    <t>9 325</t>
  </si>
  <si>
    <t>9 111</t>
  </si>
  <si>
    <t>10 031</t>
  </si>
  <si>
    <t>15 970</t>
  </si>
  <si>
    <t>16 168</t>
  </si>
  <si>
    <t>7 632</t>
  </si>
  <si>
    <t>9 828</t>
  </si>
  <si>
    <t>38 372</t>
  </si>
  <si>
    <t>7 203</t>
  </si>
  <si>
    <t>11 834</t>
  </si>
  <si>
    <t>9 808</t>
  </si>
  <si>
    <t>8 545</t>
  </si>
  <si>
    <t>11 177</t>
  </si>
  <si>
    <t>11 265</t>
  </si>
  <si>
    <t>47 816</t>
  </si>
  <si>
    <t>50 576</t>
  </si>
  <si>
    <t>81 389</t>
  </si>
  <si>
    <t>64 420</t>
  </si>
  <si>
    <t>68 911</t>
  </si>
  <si>
    <t>117 631</t>
  </si>
  <si>
    <t>113 681</t>
  </si>
  <si>
    <t>125 972</t>
  </si>
  <si>
    <t>166 250</t>
  </si>
  <si>
    <t>149 437</t>
  </si>
  <si>
    <t>118 515</t>
  </si>
  <si>
    <t>151 309</t>
  </si>
  <si>
    <t>126 151</t>
  </si>
  <si>
    <t>123 513</t>
  </si>
  <si>
    <t>164 346</t>
  </si>
  <si>
    <t>176 505</t>
  </si>
  <si>
    <t>163 147</t>
  </si>
  <si>
    <t>56 181</t>
  </si>
  <si>
    <t>60 128</t>
  </si>
  <si>
    <t>43 207</t>
  </si>
  <si>
    <t>57 859</t>
  </si>
  <si>
    <t>59 502</t>
  </si>
  <si>
    <t>1 146</t>
  </si>
  <si>
    <t>9 795</t>
  </si>
  <si>
    <t>17 713</t>
  </si>
  <si>
    <t>56 520</t>
  </si>
  <si>
    <t>55 326</t>
  </si>
  <si>
    <t>51 522</t>
  </si>
  <si>
    <t>49 451</t>
  </si>
  <si>
    <t>70 013</t>
  </si>
  <si>
    <t>280 001</t>
  </si>
  <si>
    <t>280 686</t>
  </si>
  <si>
    <t>303 236</t>
  </si>
  <si>
    <t>347 775</t>
  </si>
  <si>
    <t>367 448</t>
  </si>
  <si>
    <t>6 495</t>
  </si>
  <si>
    <t>7 621</t>
  </si>
  <si>
    <t>89 763</t>
  </si>
  <si>
    <t>89 604</t>
  </si>
  <si>
    <t>89 563</t>
  </si>
  <si>
    <t>125 525</t>
  </si>
  <si>
    <t>126 279</t>
  </si>
  <si>
    <t>33 671</t>
  </si>
  <si>
    <t>34 734</t>
  </si>
  <si>
    <t>50 500</t>
  </si>
  <si>
    <t>58 753</t>
  </si>
  <si>
    <t>57 936</t>
  </si>
  <si>
    <t>-12 592</t>
  </si>
  <si>
    <t>-12 659</t>
  </si>
  <si>
    <t>-12 714</t>
  </si>
  <si>
    <t>-12 059</t>
  </si>
  <si>
    <t>-13 085</t>
  </si>
  <si>
    <t>4 850</t>
  </si>
  <si>
    <t>4 420</t>
  </si>
  <si>
    <t>6 357</t>
  </si>
  <si>
    <t>4 251</t>
  </si>
  <si>
    <t>122 671</t>
  </si>
  <si>
    <t>123 135</t>
  </si>
  <si>
    <t>140 861</t>
  </si>
  <si>
    <t>184 089</t>
  </si>
  <si>
    <t>184 221</t>
  </si>
  <si>
    <t>6 145</t>
  </si>
  <si>
    <t>6 139</t>
  </si>
  <si>
    <t>7 282</t>
  </si>
  <si>
    <t>7 255</t>
  </si>
  <si>
    <t>146 801</t>
  </si>
  <si>
    <t>163 786</t>
  </si>
  <si>
    <t>160 546</t>
  </si>
  <si>
    <t>170 756</t>
  </si>
  <si>
    <t>181 193</t>
  </si>
  <si>
    <t>67 046</t>
  </si>
  <si>
    <t>76 884</t>
  </si>
  <si>
    <t>77 810</t>
  </si>
  <si>
    <t>79 419</t>
  </si>
  <si>
    <t>84 141</t>
  </si>
  <si>
    <t>79 755</t>
  </si>
  <si>
    <t>86 902</t>
  </si>
  <si>
    <t>82 736</t>
  </si>
  <si>
    <t>91 337</t>
  </si>
  <si>
    <t>97 052</t>
  </si>
  <si>
    <t>32 954</t>
  </si>
  <si>
    <t>36 310</t>
  </si>
  <si>
    <t>35 290</t>
  </si>
  <si>
    <t>36 678</t>
  </si>
  <si>
    <t>39 490</t>
  </si>
  <si>
    <t>22 016</t>
  </si>
  <si>
    <t>25 847</t>
  </si>
  <si>
    <t>24 387</t>
  </si>
  <si>
    <t>28 430</t>
  </si>
  <si>
    <t>28 217</t>
  </si>
  <si>
    <t>3 089</t>
  </si>
  <si>
    <t>122 016</t>
  </si>
  <si>
    <t>139 439</t>
  </si>
  <si>
    <t>140 576</t>
  </si>
  <si>
    <t>143 834</t>
  </si>
  <si>
    <t>153 238</t>
  </si>
  <si>
    <t>24 785</t>
  </si>
  <si>
    <t>24 347</t>
  </si>
  <si>
    <t>26 922</t>
  </si>
  <si>
    <t>27 955</t>
  </si>
  <si>
    <t>6 136</t>
  </si>
  <si>
    <t>-1 272</t>
  </si>
  <si>
    <t>20 692</t>
  </si>
  <si>
    <t>19 812</t>
  </si>
  <si>
    <t>15 139</t>
  </si>
  <si>
    <t>24 873</t>
  </si>
  <si>
    <t>18 468</t>
  </si>
  <si>
    <t>7 005</t>
  </si>
  <si>
    <t>6 479</t>
  </si>
  <si>
    <t>5 638</t>
  </si>
  <si>
    <t>3 493</t>
  </si>
  <si>
    <t>13 687</t>
  </si>
  <si>
    <t>13 333</t>
  </si>
  <si>
    <t>9 576</t>
  </si>
  <si>
    <t>19 235</t>
  </si>
  <si>
    <t>14 975</t>
  </si>
  <si>
    <t>-1 072</t>
  </si>
  <si>
    <t>13 345</t>
  </si>
  <si>
    <t>12 976</t>
  </si>
  <si>
    <t>9 179</t>
  </si>
  <si>
    <t>18 652</t>
  </si>
  <si>
    <t>13 903</t>
  </si>
  <si>
    <t>20 271</t>
  </si>
  <si>
    <t>29 450</t>
  </si>
  <si>
    <t>19 370</t>
  </si>
  <si>
    <t>13 900</t>
  </si>
  <si>
    <t>13 358</t>
  </si>
  <si>
    <t>29 463</t>
  </si>
  <si>
    <t>19 389</t>
  </si>
  <si>
    <t>13 921</t>
  </si>
  <si>
    <t>5 646</t>
  </si>
  <si>
    <t>6 189</t>
  </si>
  <si>
    <t>6 183</t>
  </si>
  <si>
    <t>6 806</t>
  </si>
  <si>
    <t>7 348</t>
  </si>
  <si>
    <t>29 847</t>
  </si>
  <si>
    <t>19 953</t>
  </si>
  <si>
    <t>4 117</t>
  </si>
  <si>
    <t>2 947</t>
  </si>
  <si>
    <t>-15 940</t>
  </si>
  <si>
    <t>1 806</t>
  </si>
  <si>
    <t>2 653</t>
  </si>
  <si>
    <t>5 706</t>
  </si>
  <si>
    <t>1 750</t>
  </si>
  <si>
    <t>15 866</t>
  </si>
  <si>
    <t>-3 246</t>
  </si>
  <si>
    <t>-5 436</t>
  </si>
  <si>
    <t>-5 990</t>
  </si>
  <si>
    <t>-7 141</t>
  </si>
  <si>
    <t>-12 196</t>
  </si>
  <si>
    <t>35 880</t>
  </si>
  <si>
    <t>39 344</t>
  </si>
  <si>
    <t>38 010</t>
  </si>
  <si>
    <t>43 602</t>
  </si>
  <si>
    <t>48 668</t>
  </si>
  <si>
    <t>-19 218</t>
  </si>
  <si>
    <t>-21 516</t>
  </si>
  <si>
    <t>-20 647</t>
  </si>
  <si>
    <t>-20 758</t>
  </si>
  <si>
    <t>-19 435</t>
  </si>
  <si>
    <t>-29 926</t>
  </si>
  <si>
    <t>-42 387</t>
  </si>
  <si>
    <t>-49 144</t>
  </si>
  <si>
    <t>-24 215</t>
  </si>
  <si>
    <t>-18 943</t>
  </si>
  <si>
    <t>-63 145</t>
  </si>
  <si>
    <t>-16 690</t>
  </si>
  <si>
    <t>-3 818</t>
  </si>
  <si>
    <t>-1 616</t>
  </si>
  <si>
    <t>1 946</t>
  </si>
  <si>
    <t>-3 926</t>
  </si>
  <si>
    <t>4 148</t>
  </si>
  <si>
    <t>-10 200</t>
  </si>
  <si>
    <t>-11 797</t>
  </si>
  <si>
    <t>-12 038</t>
  </si>
  <si>
    <t>-13 410</t>
  </si>
  <si>
    <t>-14 888</t>
  </si>
  <si>
    <t>23 926</t>
  </si>
  <si>
    <t>36 452</t>
  </si>
  <si>
    <t>-8 789</t>
  </si>
  <si>
    <t>-13 721</t>
  </si>
  <si>
    <t>9 782</t>
  </si>
  <si>
    <t>-14 462</t>
  </si>
  <si>
    <t>25 930</t>
  </si>
  <si>
    <t>-25 989</t>
  </si>
  <si>
    <t>-25 083</t>
  </si>
  <si>
    <t>-3 482</t>
  </si>
  <si>
    <t>44 997</t>
  </si>
  <si>
    <t>-45 532</t>
  </si>
  <si>
    <t>6 895</t>
  </si>
  <si>
    <t>O2 Czech Republic</t>
  </si>
  <si>
    <t>CZ0009093209</t>
  </si>
  <si>
    <t>78 951,01 mil. CZK</t>
  </si>
  <si>
    <t>1 970</t>
  </si>
  <si>
    <t>4 137</t>
  </si>
  <si>
    <t>5 989</t>
  </si>
  <si>
    <t>2 489</t>
  </si>
  <si>
    <t>5 995</t>
  </si>
  <si>
    <t>5 508</t>
  </si>
  <si>
    <t>5 835</t>
  </si>
  <si>
    <t>6 227</t>
  </si>
  <si>
    <t>7 102</t>
  </si>
  <si>
    <t>7 207</t>
  </si>
  <si>
    <t>5 615</t>
  </si>
  <si>
    <t>5 955</t>
  </si>
  <si>
    <t>7 223</t>
  </si>
  <si>
    <t>7 410</t>
  </si>
  <si>
    <t>8 848</t>
  </si>
  <si>
    <t>11 235</t>
  </si>
  <si>
    <t>11 431</t>
  </si>
  <si>
    <t>10 940</t>
  </si>
  <si>
    <t>14 674</t>
  </si>
  <si>
    <t>21 054</t>
  </si>
  <si>
    <t>19 391</t>
  </si>
  <si>
    <t>18 579</t>
  </si>
  <si>
    <t>22 000</t>
  </si>
  <si>
    <t>-16 416</t>
  </si>
  <si>
    <t>-14 316</t>
  </si>
  <si>
    <t>-12 943</t>
  </si>
  <si>
    <t>-12 157</t>
  </si>
  <si>
    <t>4 638</t>
  </si>
  <si>
    <t>5 075</t>
  </si>
  <si>
    <t>6 130</t>
  </si>
  <si>
    <t>10 265</t>
  </si>
  <si>
    <t>4 458</t>
  </si>
  <si>
    <t>4 477</t>
  </si>
  <si>
    <t>4 464</t>
  </si>
  <si>
    <t>11 704</t>
  </si>
  <si>
    <t>12 057</t>
  </si>
  <si>
    <t>12 338</t>
  </si>
  <si>
    <t>12 700</t>
  </si>
  <si>
    <t>1 019</t>
  </si>
  <si>
    <t>30 268</t>
  </si>
  <si>
    <t>33 306</t>
  </si>
  <si>
    <t>34 842</t>
  </si>
  <si>
    <t>36 130</t>
  </si>
  <si>
    <t>42 680</t>
  </si>
  <si>
    <t>6 686</t>
  </si>
  <si>
    <t>6 492</t>
  </si>
  <si>
    <t>6 270</t>
  </si>
  <si>
    <t>6 792</t>
  </si>
  <si>
    <t>6 558</t>
  </si>
  <si>
    <t>7 698</t>
  </si>
  <si>
    <t>8 419</t>
  </si>
  <si>
    <t>8 480</t>
  </si>
  <si>
    <t>8 822</t>
  </si>
  <si>
    <t>16 311</t>
  </si>
  <si>
    <t>2 970</t>
  </si>
  <si>
    <t>6 976</t>
  </si>
  <si>
    <t>10 448</t>
  </si>
  <si>
    <t>10 461</t>
  </si>
  <si>
    <t>7 530</t>
  </si>
  <si>
    <t>3 475</t>
  </si>
  <si>
    <t>11 005</t>
  </si>
  <si>
    <t>2 981</t>
  </si>
  <si>
    <t>11 924</t>
  </si>
  <si>
    <t>15 802</t>
  </si>
  <si>
    <t>19 367</t>
  </si>
  <si>
    <t>20 905</t>
  </si>
  <si>
    <t>28 517</t>
  </si>
  <si>
    <t>3 102</t>
  </si>
  <si>
    <t>11 894</t>
  </si>
  <si>
    <t>10 676</t>
  </si>
  <si>
    <t>9 470</t>
  </si>
  <si>
    <t>8 264</t>
  </si>
  <si>
    <t>3 901</t>
  </si>
  <si>
    <t>4 857</t>
  </si>
  <si>
    <t>5 145</t>
  </si>
  <si>
    <t>-1 152</t>
  </si>
  <si>
    <t>-2 348</t>
  </si>
  <si>
    <t>18 344</t>
  </si>
  <si>
    <t>17 504</t>
  </si>
  <si>
    <t>15 475</t>
  </si>
  <si>
    <t>15 225</t>
  </si>
  <si>
    <t>14 163</t>
  </si>
  <si>
    <t>37 779</t>
  </si>
  <si>
    <t>38 042</t>
  </si>
  <si>
    <t>38 201</t>
  </si>
  <si>
    <t>38 203</t>
  </si>
  <si>
    <t>38 920</t>
  </si>
  <si>
    <t>23 563</t>
  </si>
  <si>
    <t>23 060</t>
  </si>
  <si>
    <t>22 855</t>
  </si>
  <si>
    <t>22 019</t>
  </si>
  <si>
    <t>18 547</t>
  </si>
  <si>
    <t>14 216</t>
  </si>
  <si>
    <t>14 982</t>
  </si>
  <si>
    <t>16 184</t>
  </si>
  <si>
    <t>20 373</t>
  </si>
  <si>
    <t>3 608</t>
  </si>
  <si>
    <t>3 988</t>
  </si>
  <si>
    <t>4 447</t>
  </si>
  <si>
    <t>4 621</t>
  </si>
  <si>
    <t>7 501</t>
  </si>
  <si>
    <t>3 573</t>
  </si>
  <si>
    <t>4 797</t>
  </si>
  <si>
    <t>31 184</t>
  </si>
  <si>
    <t>31 185</t>
  </si>
  <si>
    <t>31 043</t>
  </si>
  <si>
    <t>31 679</t>
  </si>
  <si>
    <t>6 595</t>
  </si>
  <si>
    <t>6 857</t>
  </si>
  <si>
    <t>7 108</t>
  </si>
  <si>
    <t>7 241</t>
  </si>
  <si>
    <t>6 438</t>
  </si>
  <si>
    <t>6 744</t>
  </si>
  <si>
    <t>7 098</t>
  </si>
  <si>
    <t>6 916</t>
  </si>
  <si>
    <t>1 468</t>
  </si>
  <si>
    <t>5 077</t>
  </si>
  <si>
    <t>5 259</t>
  </si>
  <si>
    <t>5 587</t>
  </si>
  <si>
    <t>5 448</t>
  </si>
  <si>
    <t>5 460</t>
  </si>
  <si>
    <t>5 592</t>
  </si>
  <si>
    <t>5 463</t>
  </si>
  <si>
    <t>1 722</t>
  </si>
  <si>
    <t>6 799</t>
  </si>
  <si>
    <t>2 015</t>
  </si>
  <si>
    <t>1 122</t>
  </si>
  <si>
    <t>2 550</t>
  </si>
  <si>
    <t>2 226</t>
  </si>
  <si>
    <t>-1 314</t>
  </si>
  <si>
    <t>-2 115</t>
  </si>
  <si>
    <t>-3 633</t>
  </si>
  <si>
    <t>-2 886</t>
  </si>
  <si>
    <t>11 643</t>
  </si>
  <si>
    <t>9 192</t>
  </si>
  <si>
    <t>9 980</t>
  </si>
  <si>
    <t>-2 986</t>
  </si>
  <si>
    <t>-4 577</t>
  </si>
  <si>
    <t>-2 861</t>
  </si>
  <si>
    <t>-3 059</t>
  </si>
  <si>
    <t>-3 338</t>
  </si>
  <si>
    <t>-4 501</t>
  </si>
  <si>
    <t>-4 522</t>
  </si>
  <si>
    <t>-2 813</t>
  </si>
  <si>
    <t>-2 989</t>
  </si>
  <si>
    <t>-1 970</t>
  </si>
  <si>
    <t>-4 033</t>
  </si>
  <si>
    <t>-4 946</t>
  </si>
  <si>
    <t>-6 394</t>
  </si>
  <si>
    <t>-6 332</t>
  </si>
  <si>
    <t>-1 052</t>
  </si>
  <si>
    <t>4 000</t>
  </si>
  <si>
    <t>3 511</t>
  </si>
  <si>
    <t>-10 003</t>
  </si>
  <si>
    <t>-2 098</t>
  </si>
  <si>
    <t>-3 935</t>
  </si>
  <si>
    <t>-6 518</t>
  </si>
  <si>
    <t>-3 422</t>
  </si>
  <si>
    <t>-1 718</t>
  </si>
  <si>
    <t>2 599</t>
  </si>
  <si>
    <t>-1 613</t>
  </si>
  <si>
    <t>3 514</t>
  </si>
  <si>
    <t>Firma</t>
  </si>
  <si>
    <t>SZ</t>
  </si>
  <si>
    <t>TECH</t>
  </si>
  <si>
    <t>ENER</t>
  </si>
  <si>
    <t>ZDRAV</t>
  </si>
  <si>
    <t>FIN</t>
  </si>
  <si>
    <t>KOM</t>
  </si>
  <si>
    <t>X</t>
  </si>
  <si>
    <t>Starbuck</t>
  </si>
  <si>
    <t>Walt Disney</t>
  </si>
  <si>
    <t>Apple</t>
  </si>
  <si>
    <t>Cisco</t>
  </si>
  <si>
    <t>Facebook</t>
  </si>
  <si>
    <t>Pfizer</t>
  </si>
  <si>
    <t>Astra zeneca</t>
  </si>
  <si>
    <t>NextEra energy</t>
  </si>
  <si>
    <t>Gazprom</t>
  </si>
  <si>
    <t>EPS</t>
  </si>
  <si>
    <t>P/E (12 m)</t>
  </si>
  <si>
    <t>ROE</t>
  </si>
  <si>
    <t>učetní hodnota na akcii (BV)</t>
  </si>
  <si>
    <t>P/B</t>
  </si>
  <si>
    <t>DV</t>
  </si>
  <si>
    <t>čistý zisk/počet akcii</t>
  </si>
  <si>
    <t>trzni hodnota akcie/EPS</t>
  </si>
  <si>
    <t>čistý zisk/vlastní kapitál*100</t>
  </si>
  <si>
    <t>vlastní kapital/ počet akcii</t>
  </si>
  <si>
    <t>cena akcie / učetni hodnota akcie</t>
  </si>
  <si>
    <t>P/S</t>
  </si>
  <si>
    <t>tržní kapitalizace/roční tržby</t>
  </si>
  <si>
    <t>D/E</t>
  </si>
  <si>
    <t>dluh celkem/vlastní kapital</t>
  </si>
  <si>
    <t>x</t>
  </si>
  <si>
    <t>TECH, KOM</t>
  </si>
  <si>
    <t>SZ, KOM</t>
  </si>
  <si>
    <t>směný kurz</t>
  </si>
  <si>
    <t>Dividenda na akcii / Tržní cena akcie</t>
  </si>
  <si>
    <t>Segment</t>
  </si>
  <si>
    <t>Celkem</t>
  </si>
  <si>
    <t>Konzervativní akciové portfolio</t>
  </si>
  <si>
    <t xml:space="preserve">Konzervativní </t>
  </si>
  <si>
    <t xml:space="preserve">Riskantní </t>
  </si>
  <si>
    <t>Tesla</t>
  </si>
  <si>
    <t>Novavax</t>
  </si>
  <si>
    <t>Alibaba</t>
  </si>
  <si>
    <t>Plugpower</t>
  </si>
  <si>
    <t>Microstrategy</t>
  </si>
  <si>
    <t>Sorrento Therapeutic</t>
  </si>
  <si>
    <t>SZ, TECH</t>
  </si>
  <si>
    <t>KOM, TECH</t>
  </si>
  <si>
    <t>82 - 900</t>
  </si>
  <si>
    <t>10 - 331</t>
  </si>
  <si>
    <t>169 - 319</t>
  </si>
  <si>
    <t>3-75</t>
  </si>
  <si>
    <t>3 - 75</t>
  </si>
  <si>
    <t>96 - 1 315</t>
  </si>
  <si>
    <t>1 - 19</t>
  </si>
  <si>
    <t>Roční rozptyl ceny  (USD)</t>
  </si>
  <si>
    <t>Segment trhu</t>
  </si>
  <si>
    <t>%</t>
  </si>
  <si>
    <t>8-90</t>
  </si>
  <si>
    <t>1-33</t>
  </si>
  <si>
    <t>1-2</t>
  </si>
  <si>
    <t>1-13</t>
  </si>
  <si>
    <t>1-19</t>
  </si>
  <si>
    <t>Komerční banka</t>
  </si>
  <si>
    <t>ČEZ</t>
  </si>
  <si>
    <t>směnný kurz</t>
  </si>
  <si>
    <t>BV</t>
  </si>
  <si>
    <t>segment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</si>
</sst>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2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rgb="FF000000"/>
      <name val="Verdana"/>
      <family val="2"/>
      <charset val="238"/>
    </font>
    <font>
      <sz val="9"/>
      <color rgb="FF595959"/>
      <name val="Arial"/>
      <family val="2"/>
      <charset val="238"/>
    </font>
    <font>
      <sz val="8"/>
      <color rgb="FF001E4B"/>
      <name val="Verdana"/>
      <family val="2"/>
      <charset val="238"/>
    </font>
    <font>
      <b/>
      <sz val="8"/>
      <color rgb="FF646464"/>
      <name val="Arial"/>
      <family val="2"/>
      <charset val="238"/>
    </font>
    <font>
      <sz val="8"/>
      <color rgb="FF001E4B"/>
      <name val="Arial"/>
      <family val="2"/>
      <charset val="238"/>
    </font>
    <font>
      <b/>
      <sz val="8"/>
      <color rgb="FF001E4B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rgb="FF202124"/>
      <name val="Arial"/>
      <family val="2"/>
      <charset val="238"/>
    </font>
    <font>
      <sz val="9"/>
      <color rgb="FF222222"/>
      <name val="Arial"/>
      <family val="2"/>
      <charset val="238"/>
    </font>
    <font>
      <sz val="8"/>
      <color theme="1"/>
      <name val="Verdana"/>
      <family val="2"/>
      <charset val="238"/>
    </font>
    <font>
      <sz val="8"/>
      <color rgb="FF333333"/>
      <name val="Verdana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rgb="FF000000"/>
      <name val="Arial"/>
      <family val="2"/>
      <charset val="238"/>
    </font>
    <font>
      <sz val="8"/>
      <name val="Verdana"/>
      <family val="2"/>
      <charset val="238"/>
    </font>
    <font>
      <b/>
      <sz val="8"/>
      <color rgb="FF000000"/>
      <name val="Verdana"/>
      <family val="2"/>
      <charset val="238"/>
    </font>
    <font>
      <b/>
      <sz val="8"/>
      <name val="Verdana"/>
      <family val="2"/>
      <charset val="238"/>
    </font>
    <font>
      <sz val="11"/>
      <color rgb="FF202124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202124"/>
      <name val="Arial"/>
      <family val="2"/>
      <charset val="238"/>
    </font>
    <font>
      <b/>
      <sz val="11"/>
      <color rgb="FF202124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theme="1"/>
      </patternFill>
    </fill>
    <fill>
      <patternFill patternType="solid">
        <fgColor theme="7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</borders>
  <cellStyleXfs count="3">
    <xf numFmtId="0" fontId="0" fillId="0" borderId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215">
    <xf numFmtId="0" fontId="0" fillId="0" borderId="0" xfId="0"/>
    <xf numFmtId="0" fontId="0" fillId="0" borderId="3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4" fillId="2" borderId="6" xfId="0" applyFont="1" applyFill="1" applyBorder="1" applyAlignment="1">
      <alignment horizontal="center" vertical="center" wrapText="1"/>
    </xf>
    <xf numFmtId="0" fontId="0" fillId="0" borderId="7" xfId="0" applyBorder="1"/>
    <xf numFmtId="3" fontId="2" fillId="0" borderId="8" xfId="0" applyNumberFormat="1" applyFont="1" applyBorder="1" applyAlignment="1">
      <alignment horizontal="center"/>
    </xf>
    <xf numFmtId="0" fontId="8" fillId="3" borderId="3" xfId="0" applyFont="1" applyFill="1" applyBorder="1" applyAlignment="1">
      <alignment horizontal="right" vertical="center" wrapText="1"/>
    </xf>
    <xf numFmtId="0" fontId="9" fillId="3" borderId="5" xfId="0" applyFon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left" vertical="center" wrapText="1"/>
    </xf>
    <xf numFmtId="0" fontId="1" fillId="0" borderId="2" xfId="0" applyFont="1" applyBorder="1"/>
    <xf numFmtId="0" fontId="9" fillId="3" borderId="7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1" fillId="0" borderId="11" xfId="0" applyFont="1" applyBorder="1"/>
    <xf numFmtId="0" fontId="8" fillId="3" borderId="3" xfId="0" applyFont="1" applyFill="1" applyBorder="1" applyAlignment="1">
      <alignment horizontal="left" vertical="center" wrapText="1"/>
    </xf>
    <xf numFmtId="0" fontId="0" fillId="0" borderId="11" xfId="0" applyBorder="1"/>
    <xf numFmtId="0" fontId="0" fillId="0" borderId="3" xfId="0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8" fillId="4" borderId="10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/>
    </xf>
    <xf numFmtId="3" fontId="12" fillId="0" borderId="8" xfId="0" applyNumberFormat="1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2" borderId="6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8" fillId="3" borderId="9" xfId="0" applyFont="1" applyFill="1" applyBorder="1" applyAlignment="1">
      <alignment horizontal="right" vertical="center" wrapText="1"/>
    </xf>
    <xf numFmtId="0" fontId="8" fillId="3" borderId="4" xfId="0" applyFont="1" applyFill="1" applyBorder="1" applyAlignment="1">
      <alignment horizontal="right" vertical="center" wrapText="1"/>
    </xf>
    <xf numFmtId="0" fontId="8" fillId="4" borderId="1" xfId="0" applyFont="1" applyFill="1" applyBorder="1" applyAlignment="1">
      <alignment horizontal="right" vertical="center" wrapText="1"/>
    </xf>
    <xf numFmtId="0" fontId="9" fillId="4" borderId="1" xfId="0" applyFont="1" applyFill="1" applyBorder="1" applyAlignment="1">
      <alignment horizontal="right" vertical="center" wrapText="1"/>
    </xf>
    <xf numFmtId="0" fontId="9" fillId="4" borderId="6" xfId="0" applyFont="1" applyFill="1" applyBorder="1" applyAlignment="1">
      <alignment horizontal="right" vertical="center" wrapText="1"/>
    </xf>
    <xf numFmtId="0" fontId="8" fillId="4" borderId="6" xfId="0" applyFont="1" applyFill="1" applyBorder="1" applyAlignment="1">
      <alignment horizontal="right" vertical="center" wrapText="1"/>
    </xf>
    <xf numFmtId="0" fontId="9" fillId="4" borderId="10" xfId="0" applyFont="1" applyFill="1" applyBorder="1" applyAlignment="1">
      <alignment horizontal="right" vertical="center" wrapText="1"/>
    </xf>
    <xf numFmtId="0" fontId="9" fillId="4" borderId="8" xfId="0" applyFont="1" applyFill="1" applyBorder="1" applyAlignment="1">
      <alignment horizontal="right" vertical="center" wrapText="1"/>
    </xf>
    <xf numFmtId="0" fontId="4" fillId="0" borderId="6" xfId="0" applyFont="1" applyBorder="1" applyAlignment="1">
      <alignment horizontal="center"/>
    </xf>
    <xf numFmtId="0" fontId="0" fillId="0" borderId="0" xfId="0" applyAlignment="1">
      <alignment horizontal="center"/>
    </xf>
    <xf numFmtId="0" fontId="10" fillId="0" borderId="8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15" fillId="3" borderId="3" xfId="0" applyFont="1" applyFill="1" applyBorder="1" applyAlignment="1">
      <alignment horizontal="right" vertical="center" wrapText="1"/>
    </xf>
    <xf numFmtId="0" fontId="15" fillId="3" borderId="9" xfId="0" applyFont="1" applyFill="1" applyBorder="1" applyAlignment="1">
      <alignment horizontal="right" vertical="center" wrapText="1"/>
    </xf>
    <xf numFmtId="0" fontId="15" fillId="3" borderId="4" xfId="0" applyFont="1" applyFill="1" applyBorder="1" applyAlignment="1">
      <alignment horizontal="right" vertical="center" wrapText="1"/>
    </xf>
    <xf numFmtId="0" fontId="16" fillId="3" borderId="5" xfId="0" applyFont="1" applyFill="1" applyBorder="1" applyAlignment="1">
      <alignment horizontal="left" vertical="center" wrapText="1"/>
    </xf>
    <xf numFmtId="0" fontId="15" fillId="3" borderId="5" xfId="0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right" vertical="center" wrapText="1"/>
    </xf>
    <xf numFmtId="0" fontId="15" fillId="3" borderId="7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right" vertical="center" wrapText="1"/>
    </xf>
    <xf numFmtId="0" fontId="16" fillId="4" borderId="6" xfId="0" applyFont="1" applyFill="1" applyBorder="1" applyAlignment="1">
      <alignment horizontal="right" vertical="center" wrapText="1"/>
    </xf>
    <xf numFmtId="0" fontId="15" fillId="4" borderId="1" xfId="0" applyFont="1" applyFill="1" applyBorder="1" applyAlignment="1">
      <alignment horizontal="right" vertical="center" wrapText="1"/>
    </xf>
    <xf numFmtId="0" fontId="15" fillId="4" borderId="6" xfId="0" applyFont="1" applyFill="1" applyBorder="1" applyAlignment="1">
      <alignment horizontal="right" vertical="center" wrapText="1"/>
    </xf>
    <xf numFmtId="0" fontId="16" fillId="3" borderId="1" xfId="0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left" vertical="center" wrapText="1"/>
    </xf>
    <xf numFmtId="0" fontId="16" fillId="3" borderId="7" xfId="0" applyFont="1" applyFill="1" applyBorder="1" applyAlignment="1">
      <alignment horizontal="left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6" fillId="0" borderId="15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/>
    </xf>
    <xf numFmtId="0" fontId="16" fillId="4" borderId="10" xfId="0" applyFont="1" applyFill="1" applyBorder="1" applyAlignment="1">
      <alignment horizontal="right" vertical="center" wrapText="1"/>
    </xf>
    <xf numFmtId="0" fontId="16" fillId="4" borderId="8" xfId="0" applyFont="1" applyFill="1" applyBorder="1" applyAlignment="1">
      <alignment horizontal="right" vertical="center" wrapText="1"/>
    </xf>
    <xf numFmtId="0" fontId="16" fillId="4" borderId="10" xfId="0" applyFont="1" applyFill="1" applyBorder="1" applyAlignment="1">
      <alignment horizontal="center" vertical="center" wrapText="1"/>
    </xf>
    <xf numFmtId="0" fontId="16" fillId="4" borderId="8" xfId="0" applyFont="1" applyFill="1" applyBorder="1" applyAlignment="1">
      <alignment horizontal="center" vertical="center" wrapText="1"/>
    </xf>
    <xf numFmtId="0" fontId="0" fillId="0" borderId="0" xfId="0" applyFill="1"/>
    <xf numFmtId="0" fontId="10" fillId="2" borderId="6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left" vertical="center" wrapText="1"/>
    </xf>
    <xf numFmtId="0" fontId="0" fillId="0" borderId="17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5" xfId="0" applyFont="1" applyBorder="1" applyAlignment="1">
      <alignment horizontal="left"/>
    </xf>
    <xf numFmtId="0" fontId="0" fillId="0" borderId="7" xfId="0" applyFont="1" applyBorder="1" applyAlignment="1">
      <alignment horizontal="left"/>
    </xf>
    <xf numFmtId="2" fontId="9" fillId="0" borderId="1" xfId="0" applyNumberFormat="1" applyFont="1" applyFill="1" applyBorder="1" applyAlignment="1">
      <alignment horizontal="center" vertical="center" wrapText="1"/>
    </xf>
    <xf numFmtId="2" fontId="9" fillId="0" borderId="6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8" fillId="0" borderId="6" xfId="0" applyNumberFormat="1" applyFont="1" applyFill="1" applyBorder="1" applyAlignment="1">
      <alignment horizontal="center" vertical="center" wrapText="1"/>
    </xf>
    <xf numFmtId="2" fontId="9" fillId="0" borderId="10" xfId="0" applyNumberFormat="1" applyFont="1" applyFill="1" applyBorder="1" applyAlignment="1">
      <alignment horizontal="center" vertical="center" wrapText="1"/>
    </xf>
    <xf numFmtId="2" fontId="9" fillId="0" borderId="8" xfId="0" applyNumberFormat="1" applyFont="1" applyFill="1" applyBorder="1" applyAlignment="1">
      <alignment horizontal="center" vertical="center" wrapText="1"/>
    </xf>
    <xf numFmtId="43" fontId="9" fillId="4" borderId="1" xfId="1" applyFont="1" applyFill="1" applyBorder="1" applyAlignment="1">
      <alignment horizontal="center" vertical="center" wrapText="1"/>
    </xf>
    <xf numFmtId="43" fontId="9" fillId="4" borderId="6" xfId="1" applyFont="1" applyFill="1" applyBorder="1" applyAlignment="1">
      <alignment horizontal="center" vertical="center" wrapText="1"/>
    </xf>
    <xf numFmtId="43" fontId="8" fillId="4" borderId="1" xfId="1" applyFont="1" applyFill="1" applyBorder="1" applyAlignment="1">
      <alignment horizontal="center" vertical="center" wrapText="1"/>
    </xf>
    <xf numFmtId="43" fontId="8" fillId="4" borderId="6" xfId="1" applyFont="1" applyFill="1" applyBorder="1" applyAlignment="1">
      <alignment horizontal="center" vertical="center" wrapText="1"/>
    </xf>
    <xf numFmtId="43" fontId="9" fillId="4" borderId="10" xfId="1" applyFont="1" applyFill="1" applyBorder="1" applyAlignment="1">
      <alignment horizontal="center" vertical="center" wrapText="1"/>
    </xf>
    <xf numFmtId="43" fontId="9" fillId="4" borderId="8" xfId="1" applyFont="1" applyFill="1" applyBorder="1" applyAlignment="1">
      <alignment horizontal="center" vertical="center" wrapText="1"/>
    </xf>
    <xf numFmtId="0" fontId="0" fillId="0" borderId="1" xfId="0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2" fontId="0" fillId="0" borderId="1" xfId="1" applyNumberFormat="1" applyFont="1" applyBorder="1" applyAlignment="1">
      <alignment horizontal="center"/>
    </xf>
    <xf numFmtId="2" fontId="0" fillId="5" borderId="1" xfId="1" applyNumberFormat="1" applyFont="1" applyFill="1" applyBorder="1" applyAlignment="1">
      <alignment horizontal="center"/>
    </xf>
    <xf numFmtId="0" fontId="0" fillId="0" borderId="1" xfId="0" applyFill="1" applyBorder="1"/>
    <xf numFmtId="2" fontId="0" fillId="0" borderId="1" xfId="1" applyNumberFormat="1" applyFont="1" applyFill="1" applyBorder="1" applyAlignment="1">
      <alignment horizontal="center"/>
    </xf>
    <xf numFmtId="2" fontId="0" fillId="7" borderId="1" xfId="1" applyNumberFormat="1" applyFont="1" applyFill="1" applyBorder="1" applyAlignment="1">
      <alignment horizontal="center"/>
    </xf>
    <xf numFmtId="0" fontId="0" fillId="4" borderId="1" xfId="0" applyFill="1" applyBorder="1"/>
    <xf numFmtId="2" fontId="0" fillId="4" borderId="1" xfId="1" applyNumberFormat="1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0" fillId="0" borderId="0" xfId="1" applyNumberFormat="1" applyFont="1"/>
    <xf numFmtId="0" fontId="18" fillId="6" borderId="21" xfId="0" applyFont="1" applyFill="1" applyBorder="1" applyAlignment="1">
      <alignment horizontal="center"/>
    </xf>
    <xf numFmtId="0" fontId="18" fillId="6" borderId="22" xfId="0" applyFont="1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0" fontId="0" fillId="7" borderId="1" xfId="0" applyFill="1" applyBorder="1"/>
    <xf numFmtId="0" fontId="18" fillId="6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9" fontId="0" fillId="0" borderId="0" xfId="2" applyFont="1"/>
    <xf numFmtId="49" fontId="0" fillId="0" borderId="0" xfId="0" applyNumberFormat="1"/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9" fillId="0" borderId="22" xfId="0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2" borderId="0" xfId="0" applyFont="1" applyFill="1" applyBorder="1" applyAlignment="1">
      <alignment horizontal="center" vertical="center" wrapText="1"/>
    </xf>
    <xf numFmtId="164" fontId="2" fillId="0" borderId="0" xfId="1" applyNumberFormat="1" applyFont="1" applyBorder="1" applyAlignment="1">
      <alignment horizontal="center"/>
    </xf>
    <xf numFmtId="165" fontId="2" fillId="0" borderId="8" xfId="1" applyNumberFormat="1" applyFont="1" applyBorder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8" fillId="0" borderId="0" xfId="0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165" fontId="2" fillId="0" borderId="0" xfId="1" applyNumberFormat="1" applyFont="1" applyBorder="1" applyAlignment="1">
      <alignment horizontal="center"/>
    </xf>
    <xf numFmtId="0" fontId="5" fillId="0" borderId="0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Alignment="1">
      <alignment vertical="center"/>
    </xf>
    <xf numFmtId="0" fontId="0" fillId="0" borderId="5" xfId="0" applyBorder="1" applyAlignment="1">
      <alignment horizontal="left" vertical="center"/>
    </xf>
    <xf numFmtId="0" fontId="0" fillId="0" borderId="0" xfId="0" applyFill="1" applyBorder="1" applyAlignment="1">
      <alignment horizontal="center"/>
    </xf>
    <xf numFmtId="0" fontId="9" fillId="3" borderId="5" xfId="0" applyFont="1" applyFill="1" applyBorder="1" applyAlignment="1">
      <alignment horizontal="left" vertical="top" wrapText="1"/>
    </xf>
    <xf numFmtId="0" fontId="9" fillId="3" borderId="7" xfId="0" applyFont="1" applyFill="1" applyBorder="1" applyAlignment="1">
      <alignment horizontal="left" vertical="top" wrapText="1"/>
    </xf>
    <xf numFmtId="0" fontId="0" fillId="0" borderId="0" xfId="0" applyAlignment="1">
      <alignment vertical="top"/>
    </xf>
    <xf numFmtId="0" fontId="1" fillId="0" borderId="11" xfId="0" applyFont="1" applyBorder="1" applyAlignment="1">
      <alignment vertical="top"/>
    </xf>
    <xf numFmtId="0" fontId="8" fillId="3" borderId="3" xfId="0" applyFont="1" applyFill="1" applyBorder="1" applyAlignment="1">
      <alignment horizontal="right" vertical="top" wrapText="1"/>
    </xf>
    <xf numFmtId="0" fontId="8" fillId="3" borderId="5" xfId="0" applyFont="1" applyFill="1" applyBorder="1" applyAlignment="1">
      <alignment horizontal="left" vertical="top" wrapText="1"/>
    </xf>
    <xf numFmtId="0" fontId="0" fillId="0" borderId="5" xfId="0" applyBorder="1" applyAlignment="1">
      <alignment horizontal="center" vertical="top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left" vertical="top"/>
    </xf>
    <xf numFmtId="49" fontId="0" fillId="0" borderId="3" xfId="0" applyNumberFormat="1" applyBorder="1" applyAlignment="1">
      <alignment horizontal="left" vertical="top"/>
    </xf>
    <xf numFmtId="0" fontId="0" fillId="0" borderId="0" xfId="0" applyAlignment="1">
      <alignment horizontal="left"/>
    </xf>
    <xf numFmtId="0" fontId="0" fillId="0" borderId="3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16" fillId="3" borderId="7" xfId="0" applyFont="1" applyFill="1" applyBorder="1" applyAlignment="1">
      <alignment horizontal="left" vertical="top" wrapText="1"/>
    </xf>
    <xf numFmtId="0" fontId="20" fillId="0" borderId="4" xfId="0" applyFont="1" applyBorder="1" applyAlignment="1">
      <alignment horizontal="center"/>
    </xf>
    <xf numFmtId="0" fontId="15" fillId="3" borderId="5" xfId="0" applyFont="1" applyFill="1" applyBorder="1" applyAlignment="1">
      <alignment horizontal="left" vertical="top" wrapText="1"/>
    </xf>
    <xf numFmtId="0" fontId="16" fillId="3" borderId="5" xfId="0" applyFont="1" applyFill="1" applyBorder="1" applyAlignment="1">
      <alignment horizontal="left" vertical="top" wrapText="1"/>
    </xf>
    <xf numFmtId="0" fontId="17" fillId="0" borderId="0" xfId="0" applyFont="1" applyAlignment="1">
      <alignment horizontal="center"/>
    </xf>
    <xf numFmtId="0" fontId="21" fillId="0" borderId="6" xfId="0" applyFont="1" applyBorder="1" applyAlignment="1">
      <alignment horizontal="center"/>
    </xf>
    <xf numFmtId="0" fontId="21" fillId="2" borderId="6" xfId="0" applyFont="1" applyFill="1" applyBorder="1" applyAlignment="1">
      <alignment horizontal="center" vertical="center" wrapText="1"/>
    </xf>
    <xf numFmtId="3" fontId="21" fillId="0" borderId="8" xfId="0" applyNumberFormat="1" applyFont="1" applyBorder="1" applyAlignment="1">
      <alignment horizontal="center"/>
    </xf>
    <xf numFmtId="0" fontId="16" fillId="3" borderId="1" xfId="0" applyFont="1" applyFill="1" applyBorder="1" applyAlignment="1">
      <alignment horizontal="left" vertical="top" wrapText="1"/>
    </xf>
    <xf numFmtId="0" fontId="22" fillId="0" borderId="4" xfId="0" applyFont="1" applyBorder="1" applyAlignment="1">
      <alignment horizontal="center"/>
    </xf>
    <xf numFmtId="0" fontId="23" fillId="0" borderId="4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5" fillId="0" borderId="4" xfId="0" applyFont="1" applyBorder="1" applyAlignment="1">
      <alignment horizontal="center"/>
    </xf>
    <xf numFmtId="0" fontId="26" fillId="0" borderId="11" xfId="0" applyFont="1" applyBorder="1"/>
    <xf numFmtId="0" fontId="1" fillId="0" borderId="4" xfId="0" applyFont="1" applyBorder="1" applyAlignment="1">
      <alignment horizontal="center"/>
    </xf>
    <xf numFmtId="0" fontId="27" fillId="0" borderId="4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/>
    </xf>
    <xf numFmtId="0" fontId="0" fillId="5" borderId="0" xfId="0" applyFill="1"/>
    <xf numFmtId="2" fontId="0" fillId="5" borderId="0" xfId="1" applyNumberFormat="1" applyFont="1" applyFill="1"/>
    <xf numFmtId="0" fontId="0" fillId="5" borderId="0" xfId="0" applyFill="1" applyAlignment="1">
      <alignment horizontal="center"/>
    </xf>
  </cellXfs>
  <cellStyles count="3">
    <cellStyle name="Čárka" xfId="1" builtinId="3"/>
    <cellStyle name="Normální" xfId="0" builtinId="0"/>
    <cellStyle name="Procenta" xfId="2" builtinId="5"/>
  </cellStyles>
  <dxfs count="45"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cs-CZ"/>
              <a:t>Rozložení akciového portfolia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51E-4480-9AA4-2CCAC9FC550F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D51E-4480-9AA4-2CCAC9FC550F}"/>
              </c:ext>
            </c:extLst>
          </c:dPt>
          <c:dLbls>
            <c:dLbl>
              <c:idx val="0"/>
              <c:layout>
                <c:manualLayout>
                  <c:x val="-8.3498250218722661E-2"/>
                  <c:y val="-0.2229625984251968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51E-4480-9AA4-2CCAC9FC550F}"/>
                </c:ext>
              </c:extLst>
            </c:dLbl>
            <c:dLbl>
              <c:idx val="1"/>
              <c:layout>
                <c:manualLayout>
                  <c:x val="8.9746500437445323E-2"/>
                  <c:y val="0.1636355351414406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51E-4480-9AA4-2CCAC9FC55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List1!$U$2:$U$3</c:f>
              <c:strCache>
                <c:ptCount val="2"/>
                <c:pt idx="0">
                  <c:v>Konzervativní </c:v>
                </c:pt>
                <c:pt idx="1">
                  <c:v>Riskantní </c:v>
                </c:pt>
              </c:strCache>
            </c:strRef>
          </c:cat>
          <c:val>
            <c:numRef>
              <c:f>List1!$V$2:$V$3</c:f>
              <c:numCache>
                <c:formatCode>0%</c:formatCode>
                <c:ptCount val="2"/>
                <c:pt idx="0">
                  <c:v>0.8</c:v>
                </c:pt>
                <c:pt idx="1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1E-4480-9AA4-2CCAC9FC55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cs-CZ"/>
              <a:t>Konzervativní</a:t>
            </a:r>
            <a:r>
              <a:rPr lang="cs-CZ" baseline="0"/>
              <a:t> akciové portfolio %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List1!$M$40</c:f>
              <c:strCache>
                <c:ptCount val="1"/>
                <c:pt idx="0">
                  <c:v>%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E36-4F98-BCC9-B14AFF2A3D3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E36-4F98-BCC9-B14AFF2A3D36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E36-4F98-BCC9-B14AFF2A3D36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BE36-4F98-BCC9-B14AFF2A3D36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BE36-4F98-BCC9-B14AFF2A3D36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BE36-4F98-BCC9-B14AFF2A3D3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List1!$L$41:$L$46</c:f>
              <c:strCache>
                <c:ptCount val="6"/>
                <c:pt idx="0">
                  <c:v>Berkshire Hathaway Inc</c:v>
                </c:pt>
                <c:pt idx="1">
                  <c:v>ConocoPhillips</c:v>
                </c:pt>
                <c:pt idx="2">
                  <c:v>Intel</c:v>
                </c:pt>
                <c:pt idx="3">
                  <c:v>Verizon Communications</c:v>
                </c:pt>
                <c:pt idx="4">
                  <c:v>Johnson&amp;Johnson </c:v>
                </c:pt>
                <c:pt idx="5">
                  <c:v>McDonald's</c:v>
                </c:pt>
              </c:strCache>
            </c:strRef>
          </c:cat>
          <c:val>
            <c:numRef>
              <c:f>List1!$M$41:$M$46</c:f>
              <c:numCache>
                <c:formatCode>0.00</c:formatCode>
                <c:ptCount val="6"/>
                <c:pt idx="0">
                  <c:v>16.666666666666668</c:v>
                </c:pt>
                <c:pt idx="1">
                  <c:v>16.666666666666668</c:v>
                </c:pt>
                <c:pt idx="2">
                  <c:v>16.666666666666668</c:v>
                </c:pt>
                <c:pt idx="3">
                  <c:v>16.666666666666668</c:v>
                </c:pt>
                <c:pt idx="4">
                  <c:v>16.666666666666668</c:v>
                </c:pt>
                <c:pt idx="5">
                  <c:v>16.666666666666668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1B-48A7-AE64-F1FCCC426D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cs-CZ"/>
              <a:t>Rizikové</a:t>
            </a:r>
            <a:r>
              <a:rPr lang="cs-CZ" baseline="0"/>
              <a:t> akciové portfolio %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List1!$M$64</c:f>
              <c:strCache>
                <c:ptCount val="1"/>
                <c:pt idx="0">
                  <c:v>%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288-43CD-A1C4-1A5D192CB74A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288-43CD-A1C4-1A5D192CB74A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D288-43CD-A1C4-1A5D192CB74A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D288-43CD-A1C4-1A5D192CB74A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D288-43CD-A1C4-1A5D192CB74A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D288-43CD-A1C4-1A5D192CB74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List1!$L$65:$L$70</c:f>
              <c:strCache>
                <c:ptCount val="6"/>
                <c:pt idx="0">
                  <c:v>Tesla</c:v>
                </c:pt>
                <c:pt idx="1">
                  <c:v>Novavax</c:v>
                </c:pt>
                <c:pt idx="2">
                  <c:v>Alibaba</c:v>
                </c:pt>
                <c:pt idx="3">
                  <c:v>Plugpower</c:v>
                </c:pt>
                <c:pt idx="4">
                  <c:v>Microstrategy</c:v>
                </c:pt>
                <c:pt idx="5">
                  <c:v>Sorrento Therapeutic</c:v>
                </c:pt>
              </c:strCache>
            </c:strRef>
          </c:cat>
          <c:val>
            <c:numRef>
              <c:f>List1!$M$65:$M$70</c:f>
              <c:numCache>
                <c:formatCode>0.00</c:formatCode>
                <c:ptCount val="6"/>
                <c:pt idx="0">
                  <c:v>16.666666666666668</c:v>
                </c:pt>
                <c:pt idx="1">
                  <c:v>16.666666666666668</c:v>
                </c:pt>
                <c:pt idx="2">
                  <c:v>16.666666666666668</c:v>
                </c:pt>
                <c:pt idx="3">
                  <c:v>16.666666666666668</c:v>
                </c:pt>
                <c:pt idx="4">
                  <c:v>16.666666666666668</c:v>
                </c:pt>
                <c:pt idx="5">
                  <c:v>16.666666666666668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AD-46DC-9316-6162F3268F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cs-CZ"/>
              <a:t>Balancované akciové portfolio %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List1!$B$64</c:f>
              <c:strCache>
                <c:ptCount val="1"/>
                <c:pt idx="0">
                  <c:v>%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B6A7-4EBA-9996-46ACE6F50ED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6A7-4EBA-9996-46ACE6F50ED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B6A7-4EBA-9996-46ACE6F50ED0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6A7-4EBA-9996-46ACE6F50ED0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B6A7-4EBA-9996-46ACE6F50ED0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B6A7-4EBA-9996-46ACE6F50ED0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B6A7-4EBA-9996-46ACE6F50ED0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B6A7-4EBA-9996-46ACE6F50ED0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B6A7-4EBA-9996-46ACE6F50ED0}"/>
              </c:ext>
            </c:extLst>
          </c:dPt>
          <c:dLbls>
            <c:dLbl>
              <c:idx val="0"/>
              <c:layout>
                <c:manualLayout>
                  <c:x val="4.0109126272379204E-2"/>
                  <c:y val="1.1093613298337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6A7-4EBA-9996-46ACE6F50ED0}"/>
                </c:ext>
              </c:extLst>
            </c:dLbl>
            <c:dLbl>
              <c:idx val="1"/>
              <c:layout>
                <c:manualLayout>
                  <c:x val="3.8867501278060428E-2"/>
                  <c:y val="-2.11572282278274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9463248388479318E-2"/>
                      <c:h val="9.2843691148775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B6A7-4EBA-9996-46ACE6F50ED0}"/>
                </c:ext>
              </c:extLst>
            </c:dLbl>
            <c:dLbl>
              <c:idx val="2"/>
              <c:layout>
                <c:manualLayout>
                  <c:x val="5.9062547774672118E-2"/>
                  <c:y val="-3.23507866601420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6A7-4EBA-9996-46ACE6F50ED0}"/>
                </c:ext>
              </c:extLst>
            </c:dLbl>
            <c:dLbl>
              <c:idx val="3"/>
              <c:layout>
                <c:manualLayout>
                  <c:x val="4.4440164418119051E-2"/>
                  <c:y val="-5.95429808562065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6A7-4EBA-9996-46ACE6F50ED0}"/>
                </c:ext>
              </c:extLst>
            </c:dLbl>
            <c:dLbl>
              <c:idx val="4"/>
              <c:layout>
                <c:manualLayout>
                  <c:x val="-3.9363137091100453E-2"/>
                  <c:y val="7.22896926019840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6A7-4EBA-9996-46ACE6F50ED0}"/>
                </c:ext>
              </c:extLst>
            </c:dLbl>
            <c:dLbl>
              <c:idx val="5"/>
              <c:layout>
                <c:manualLayout>
                  <c:x val="-3.8007604131412791E-2"/>
                  <c:y val="3.64844224980352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6A7-4EBA-9996-46ACE6F50ED0}"/>
                </c:ext>
              </c:extLst>
            </c:dLbl>
            <c:dLbl>
              <c:idx val="6"/>
              <c:layout>
                <c:manualLayout>
                  <c:x val="-7.0932264858463018E-2"/>
                  <c:y val="5.07080682711271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6A7-4EBA-9996-46ACE6F50ED0}"/>
                </c:ext>
              </c:extLst>
            </c:dLbl>
            <c:dLbl>
              <c:idx val="7"/>
              <c:layout>
                <c:manualLayout>
                  <c:x val="-6.2561578852671648E-2"/>
                  <c:y val="-6.26036152260628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6A7-4EBA-9996-46ACE6F50ED0}"/>
                </c:ext>
              </c:extLst>
            </c:dLbl>
            <c:dLbl>
              <c:idx val="8"/>
              <c:layout>
                <c:manualLayout>
                  <c:x val="-2.2622516327434367E-2"/>
                  <c:y val="-1.09681628779453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6A7-4EBA-9996-46ACE6F50E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List1!$A$65:$A$73</c:f>
              <c:strCache>
                <c:ptCount val="9"/>
                <c:pt idx="0">
                  <c:v>Berkshire Hathaway Inc</c:v>
                </c:pt>
                <c:pt idx="1">
                  <c:v>ConocoPhillips</c:v>
                </c:pt>
                <c:pt idx="2">
                  <c:v>Intel</c:v>
                </c:pt>
                <c:pt idx="3">
                  <c:v>Verizon Communications</c:v>
                </c:pt>
                <c:pt idx="4">
                  <c:v>Johnson&amp;Johnson </c:v>
                </c:pt>
                <c:pt idx="5">
                  <c:v>McDonald's</c:v>
                </c:pt>
                <c:pt idx="6">
                  <c:v>Alibaba</c:v>
                </c:pt>
                <c:pt idx="7">
                  <c:v>Tesla</c:v>
                </c:pt>
                <c:pt idx="8">
                  <c:v>Novavax</c:v>
                </c:pt>
              </c:strCache>
            </c:strRef>
          </c:cat>
          <c:val>
            <c:numRef>
              <c:f>List1!$B$65:$B$73</c:f>
              <c:numCache>
                <c:formatCode>0.00</c:formatCode>
                <c:ptCount val="9"/>
                <c:pt idx="0">
                  <c:v>13.333333333333334</c:v>
                </c:pt>
                <c:pt idx="1">
                  <c:v>13.333333333333334</c:v>
                </c:pt>
                <c:pt idx="2">
                  <c:v>13.333333333333334</c:v>
                </c:pt>
                <c:pt idx="3">
                  <c:v>13.333333333333334</c:v>
                </c:pt>
                <c:pt idx="4">
                  <c:v>13.333333333333334</c:v>
                </c:pt>
                <c:pt idx="5">
                  <c:v>13.333333333333334</c:v>
                </c:pt>
                <c:pt idx="6">
                  <c:v>6.666666666666667</c:v>
                </c:pt>
                <c:pt idx="7">
                  <c:v>6.666666666666667</c:v>
                </c:pt>
                <c:pt idx="8">
                  <c:v>6.666666666666667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A7-4EBA-9996-46ACE6F50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295275</xdr:colOff>
      <xdr:row>11</xdr:row>
      <xdr:rowOff>47625</xdr:rowOff>
    </xdr:from>
    <xdr:to>
      <xdr:col>21</xdr:col>
      <xdr:colOff>209550</xdr:colOff>
      <xdr:row>25</xdr:row>
      <xdr:rowOff>123825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DBEE3746-A862-4ACD-ACA9-A2FFDA558E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1143000</xdr:colOff>
      <xdr:row>39</xdr:row>
      <xdr:rowOff>76200</xdr:rowOff>
    </xdr:from>
    <xdr:to>
      <xdr:col>20</xdr:col>
      <xdr:colOff>857250</xdr:colOff>
      <xdr:row>53</xdr:row>
      <xdr:rowOff>152400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19DD1904-99DA-4FF6-AD4B-797057772E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1133475</xdr:colOff>
      <xdr:row>57</xdr:row>
      <xdr:rowOff>171449</xdr:rowOff>
    </xdr:from>
    <xdr:to>
      <xdr:col>20</xdr:col>
      <xdr:colOff>828675</xdr:colOff>
      <xdr:row>72</xdr:row>
      <xdr:rowOff>66674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438A09DC-83CE-4658-8F42-D9693656B7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333376</xdr:colOff>
      <xdr:row>58</xdr:row>
      <xdr:rowOff>57150</xdr:rowOff>
    </xdr:from>
    <xdr:to>
      <xdr:col>10</xdr:col>
      <xdr:colOff>495300</xdr:colOff>
      <xdr:row>76</xdr:row>
      <xdr:rowOff>0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E60F5D59-A88D-4E0C-9207-70F9369D2C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AE6185D-A422-49F0-9C42-D73B6DA23F60}" name="Tabulka1" displayName="Tabulka1" ref="A1:G29" totalsRowShown="0" headerRowDxfId="44" dataDxfId="42" headerRowBorderDxfId="43" tableBorderDxfId="41" totalsRowBorderDxfId="40">
  <tableColumns count="7">
    <tableColumn id="1" xr3:uid="{4E3B8562-633A-4F83-BC5E-C8E533E302C0}" name="Firma" dataDxfId="39"/>
    <tableColumn id="2" xr3:uid="{7B01DCB5-2965-4A79-8EAB-8B4891DDA119}" name="SZ" dataDxfId="38"/>
    <tableColumn id="3" xr3:uid="{11145C07-2D54-459B-BA44-9DF37B03B39A}" name="TECH" dataDxfId="37"/>
    <tableColumn id="4" xr3:uid="{1B621F1B-BB5B-4DDC-B101-44F0C3F08B5B}" name="ENER" dataDxfId="36"/>
    <tableColumn id="5" xr3:uid="{918A1880-E16D-405E-ADC5-534D734472DC}" name="ZDRAV" dataDxfId="35"/>
    <tableColumn id="6" xr3:uid="{339736E2-9BBD-4F5A-B93D-7FCEC03E5953}" name="FIN" dataDxfId="34"/>
    <tableColumn id="7" xr3:uid="{E6AA76B9-E153-4DE9-96DA-D866F29D0349}" name="KOM" dataDxfId="33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0527CFD-2CB0-416B-99EE-0EC4806CD19E}" name="Tabulka2" displayName="Tabulka2" ref="M1:U27" totalsRowShown="0" headerRowDxfId="32" dataDxfId="31" dataCellStyle="Čárka">
  <tableColumns count="9">
    <tableColumn id="1" xr3:uid="{3B4BC544-E454-476A-B94A-620123B942E0}" name="Firma" dataDxfId="30"/>
    <tableColumn id="2" xr3:uid="{B38CCED2-5B94-4E51-A597-6A52A721B818}" name="EPS" dataDxfId="29" dataCellStyle="Čárka"/>
    <tableColumn id="3" xr3:uid="{556F0B1D-2F53-44F4-B8C4-23FD6CCF50C5}" name="P/E (12 m)" dataDxfId="28" dataCellStyle="Čárka"/>
    <tableColumn id="4" xr3:uid="{A94765FF-41C1-49C1-A5B2-C2B407091E31}" name="ROE" dataDxfId="27" dataCellStyle="Čárka"/>
    <tableColumn id="6" xr3:uid="{F195D5B4-8625-43E6-B2D8-781AFB1B2531}" name="P/B" dataDxfId="26" dataCellStyle="Čárka"/>
    <tableColumn id="7" xr3:uid="{D8BAF40A-0CA0-4105-9CA4-DED2C9767B3B}" name="DV" dataDxfId="25" dataCellStyle="Čárka"/>
    <tableColumn id="8" xr3:uid="{8C388FF0-43D6-4457-AADE-8328D89E6A4E}" name="P/S" dataDxfId="24" dataCellStyle="Čárka"/>
    <tableColumn id="9" xr3:uid="{E783124F-AFE4-48D9-957D-7C2E7F0B0F1A}" name="D/E" dataDxfId="23" dataCellStyle="Čárka"/>
    <tableColumn id="10" xr3:uid="{5DA09060-3427-48F8-876D-5AE3B6729851}" name="Segment" dataDxfId="22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1A82E3D2-9BE2-4172-994E-39A424FD15C1}" name="Tabulka27" displayName="Tabulka27" ref="AH1:AQ27" totalsRowShown="0" headerRowDxfId="10" dataDxfId="9" dataCellStyle="Čárka">
  <tableColumns count="10">
    <tableColumn id="1" xr3:uid="{372E6B10-E1A5-45F1-A408-170A7B93B2EF}" name="Firma"/>
    <tableColumn id="2" xr3:uid="{67A492C6-52B8-4E47-A103-FA65F986760B}" name="EPS" dataDxfId="8" dataCellStyle="Čárka"/>
    <tableColumn id="3" xr3:uid="{619A9D0C-3889-4D7D-9925-AA5B04EC40FE}" name="P/E (12 m)" dataDxfId="7" dataCellStyle="Čárka"/>
    <tableColumn id="4" xr3:uid="{35DFB08D-7D7B-42CB-83AC-4C11554B4E18}" name="ROE" dataDxfId="6" dataCellStyle="Čárka"/>
    <tableColumn id="5" xr3:uid="{FB682246-56CA-44E1-99F5-31CC6A293E69}" name="BV" dataDxfId="5" dataCellStyle="Čárka"/>
    <tableColumn id="6" xr3:uid="{F986486A-3D3B-4426-8D5C-97D0016FBF55}" name="P/B" dataDxfId="4" dataCellStyle="Čárka"/>
    <tableColumn id="7" xr3:uid="{E59B359C-1711-49DB-9EA5-B2699A84D0B5}" name="DV" dataDxfId="3" dataCellStyle="Čárka"/>
    <tableColumn id="8" xr3:uid="{2174AFD3-D5AA-49D5-A7E8-07E922B8E55F}" name="P/S" dataDxfId="2" dataCellStyle="Čárka"/>
    <tableColumn id="9" xr3:uid="{DBA054C8-E996-4F98-BB25-5EB5907632C1}" name="D/E" dataDxfId="1" dataCellStyle="Čárka"/>
    <tableColumn id="10" xr3:uid="{FCB9B972-08C2-4278-B1DE-454313FCA1B3}" name="segment" dataDxfId="0"/>
  </tableColumns>
  <tableStyleInfo name="TableStyleLight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E266CFD-5058-4826-9D91-56CEECC7DEF5}" name="Tabulka25" displayName="Tabulka25" ref="A31:I57" totalsRowShown="0" headerRowDxfId="21" dataDxfId="20" dataCellStyle="Čárka">
  <tableColumns count="9">
    <tableColumn id="1" xr3:uid="{781A3B95-57DD-4F73-911F-FE364C426892}" name="Firma" dataDxfId="19"/>
    <tableColumn id="2" xr3:uid="{10F39B00-9CA7-4E50-B694-785BA35FA6BD}" name="EPS" dataDxfId="18" dataCellStyle="Čárka"/>
    <tableColumn id="3" xr3:uid="{1E3E3554-835B-41FD-A004-E913F2BAACC4}" name="P/E (12 m)" dataDxfId="17" dataCellStyle="Čárka"/>
    <tableColumn id="4" xr3:uid="{4C0A4D5A-3913-47C0-B43A-39C6FCD7AD54}" name="ROE" dataDxfId="16" dataCellStyle="Čárka"/>
    <tableColumn id="6" xr3:uid="{033D4287-911B-4E49-AB08-C95A2BAF5B3D}" name="P/B" dataDxfId="15" dataCellStyle="Čárka"/>
    <tableColumn id="7" xr3:uid="{60F54C5F-0518-4E77-BED1-D074D8E8BE67}" name="DV" dataDxfId="14" dataCellStyle="Čárka"/>
    <tableColumn id="8" xr3:uid="{47567B91-3AB8-4369-A2CB-1BAFDE7DEEA7}" name="P/S" dataDxfId="13" dataCellStyle="Čárka"/>
    <tableColumn id="9" xr3:uid="{3083E6B3-ABD5-4A4F-82C3-D28209F3020F}" name="D/E" dataDxfId="12" dataCellStyle="Čárka"/>
    <tableColumn id="10" xr3:uid="{B12A1159-A02C-4998-8F82-8E2B24C45D32}" name="Segment" dataDxfId="11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7.bin"/><Relationship Id="rId4" Type="http://schemas.openxmlformats.org/officeDocument/2006/relationships/table" Target="../tables/table3.x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6"/>
  <sheetViews>
    <sheetView showGridLines="0" zoomScale="70" zoomScaleNormal="70" workbookViewId="0">
      <selection activeCell="A6" sqref="A6:M46"/>
    </sheetView>
  </sheetViews>
  <sheetFormatPr defaultRowHeight="15" x14ac:dyDescent="0.25"/>
  <cols>
    <col min="1" max="1" width="18" customWidth="1"/>
    <col min="2" max="6" width="8.140625" customWidth="1"/>
    <col min="8" max="8" width="32.42578125" customWidth="1"/>
    <col min="9" max="13" width="8.140625" customWidth="1"/>
    <col min="15" max="15" width="17.42578125" customWidth="1"/>
    <col min="16" max="16" width="20.140625" customWidth="1"/>
    <col min="17" max="17" width="7.42578125" customWidth="1"/>
    <col min="18" max="18" width="7.5703125" customWidth="1"/>
    <col min="19" max="19" width="7.28515625" customWidth="1"/>
    <col min="20" max="21" width="7.140625" customWidth="1"/>
    <col min="23" max="23" width="16.85546875" customWidth="1"/>
    <col min="24" max="24" width="23.140625" customWidth="1"/>
  </cols>
  <sheetData>
    <row r="1" spans="1:24" x14ac:dyDescent="0.25">
      <c r="A1" s="151"/>
      <c r="B1" s="152"/>
      <c r="O1" s="1" t="s">
        <v>0</v>
      </c>
      <c r="P1" s="205" t="s">
        <v>3</v>
      </c>
      <c r="W1" s="151"/>
      <c r="X1" s="152"/>
    </row>
    <row r="2" spans="1:24" x14ac:dyDescent="0.25">
      <c r="A2" s="151"/>
      <c r="B2" s="153"/>
      <c r="O2" s="2" t="s">
        <v>1</v>
      </c>
      <c r="P2" s="3" t="s">
        <v>4</v>
      </c>
      <c r="W2" s="151"/>
      <c r="X2" s="153"/>
    </row>
    <row r="3" spans="1:24" x14ac:dyDescent="0.25">
      <c r="A3" s="151"/>
      <c r="B3" s="154"/>
      <c r="O3" s="2" t="s">
        <v>224</v>
      </c>
      <c r="P3" s="4" t="s">
        <v>5</v>
      </c>
      <c r="W3" s="151"/>
      <c r="X3" s="154"/>
    </row>
    <row r="4" spans="1:24" ht="15.75" thickBot="1" x14ac:dyDescent="0.3">
      <c r="A4" s="151"/>
      <c r="B4" s="155"/>
      <c r="O4" s="5" t="s">
        <v>2</v>
      </c>
      <c r="P4" s="156">
        <v>1576490011</v>
      </c>
      <c r="W4" s="151"/>
      <c r="X4" s="163"/>
    </row>
    <row r="5" spans="1:24" ht="15.75" thickBot="1" x14ac:dyDescent="0.3"/>
    <row r="6" spans="1:24" ht="15.75" thickBot="1" x14ac:dyDescent="0.3">
      <c r="A6" s="11" t="s">
        <v>154</v>
      </c>
      <c r="H6" s="11" t="s">
        <v>223</v>
      </c>
      <c r="P6" s="159"/>
      <c r="Q6" s="159"/>
      <c r="R6" s="159"/>
      <c r="S6" s="159"/>
      <c r="T6" s="159"/>
      <c r="U6" s="159"/>
    </row>
    <row r="7" spans="1:24" ht="21.75" customHeight="1" x14ac:dyDescent="0.25">
      <c r="A7" s="7"/>
      <c r="B7" s="19">
        <v>2015</v>
      </c>
      <c r="C7" s="19">
        <v>2016</v>
      </c>
      <c r="D7" s="19">
        <v>2017</v>
      </c>
      <c r="E7" s="19">
        <v>2018</v>
      </c>
      <c r="F7" s="20">
        <v>2019</v>
      </c>
      <c r="H7" s="7"/>
      <c r="I7" s="19">
        <v>2015</v>
      </c>
      <c r="J7" s="19">
        <v>2016</v>
      </c>
      <c r="K7" s="19">
        <v>2017</v>
      </c>
      <c r="L7" s="19">
        <v>2018</v>
      </c>
      <c r="M7" s="20">
        <v>2019</v>
      </c>
      <c r="P7" s="160"/>
      <c r="Q7" s="158"/>
      <c r="R7" s="158"/>
      <c r="S7" s="158"/>
      <c r="T7" s="158"/>
      <c r="U7" s="158"/>
    </row>
    <row r="8" spans="1:24" ht="21.75" customHeight="1" x14ac:dyDescent="0.25">
      <c r="A8" s="8" t="s">
        <v>6</v>
      </c>
      <c r="B8" s="13" t="s">
        <v>7</v>
      </c>
      <c r="C8" s="13" t="s">
        <v>8</v>
      </c>
      <c r="D8" s="13" t="s">
        <v>9</v>
      </c>
      <c r="E8" s="13" t="s">
        <v>10</v>
      </c>
      <c r="F8" s="14" t="s">
        <v>11</v>
      </c>
      <c r="H8" s="8" t="s">
        <v>155</v>
      </c>
      <c r="I8" s="116" t="s">
        <v>156</v>
      </c>
      <c r="J8" s="116" t="s">
        <v>157</v>
      </c>
      <c r="K8" s="116" t="s">
        <v>158</v>
      </c>
      <c r="L8" s="116" t="s">
        <v>159</v>
      </c>
      <c r="M8" s="117" t="s">
        <v>160</v>
      </c>
      <c r="P8" s="161"/>
      <c r="Q8" s="157"/>
      <c r="R8" s="157"/>
      <c r="S8" s="157"/>
      <c r="T8" s="157"/>
      <c r="U8" s="157"/>
    </row>
    <row r="9" spans="1:24" ht="21.75" customHeight="1" x14ac:dyDescent="0.25">
      <c r="A9" s="8" t="s">
        <v>12</v>
      </c>
      <c r="B9" s="13" t="s">
        <v>13</v>
      </c>
      <c r="C9" s="13" t="s">
        <v>14</v>
      </c>
      <c r="D9" s="13" t="s">
        <v>15</v>
      </c>
      <c r="E9" s="13">
        <v>996</v>
      </c>
      <c r="F9" s="14">
        <v>197</v>
      </c>
      <c r="H9" s="8" t="s">
        <v>161</v>
      </c>
      <c r="I9" s="116" t="s">
        <v>162</v>
      </c>
      <c r="J9" s="116" t="s">
        <v>163</v>
      </c>
      <c r="K9" s="116" t="s">
        <v>164</v>
      </c>
      <c r="L9" s="116" t="s">
        <v>165</v>
      </c>
      <c r="M9" s="117" t="s">
        <v>166</v>
      </c>
      <c r="P9" s="161"/>
      <c r="Q9" s="157"/>
      <c r="R9" s="157"/>
      <c r="S9" s="157"/>
      <c r="T9" s="157"/>
      <c r="U9" s="157"/>
    </row>
    <row r="10" spans="1:24" ht="21.75" customHeight="1" x14ac:dyDescent="0.25">
      <c r="A10" s="8" t="s">
        <v>16</v>
      </c>
      <c r="B10" s="13" t="s">
        <v>17</v>
      </c>
      <c r="C10" s="13" t="s">
        <v>18</v>
      </c>
      <c r="D10" s="13" t="s">
        <v>19</v>
      </c>
      <c r="E10" s="13" t="s">
        <v>20</v>
      </c>
      <c r="F10" s="14" t="s">
        <v>21</v>
      </c>
      <c r="H10" s="9" t="s">
        <v>167</v>
      </c>
      <c r="I10" s="118" t="s">
        <v>168</v>
      </c>
      <c r="J10" s="118" t="s">
        <v>169</v>
      </c>
      <c r="K10" s="118" t="s">
        <v>170</v>
      </c>
      <c r="L10" s="118" t="s">
        <v>171</v>
      </c>
      <c r="M10" s="119" t="s">
        <v>172</v>
      </c>
      <c r="P10" s="161"/>
      <c r="Q10" s="157"/>
      <c r="R10" s="157"/>
      <c r="S10" s="157"/>
      <c r="T10" s="157"/>
      <c r="U10" s="157"/>
    </row>
    <row r="11" spans="1:24" ht="21.75" customHeight="1" x14ac:dyDescent="0.25">
      <c r="A11" s="8" t="s">
        <v>22</v>
      </c>
      <c r="B11" s="13" t="s">
        <v>23</v>
      </c>
      <c r="C11" s="13" t="s">
        <v>24</v>
      </c>
      <c r="D11" s="13" t="s">
        <v>25</v>
      </c>
      <c r="E11" s="13" t="s">
        <v>26</v>
      </c>
      <c r="F11" s="14" t="s">
        <v>27</v>
      </c>
      <c r="H11" s="8" t="s">
        <v>173</v>
      </c>
      <c r="I11" s="116" t="s">
        <v>174</v>
      </c>
      <c r="J11" s="116" t="s">
        <v>175</v>
      </c>
      <c r="K11" s="116" t="s">
        <v>176</v>
      </c>
      <c r="L11" s="116" t="s">
        <v>177</v>
      </c>
      <c r="M11" s="117" t="s">
        <v>178</v>
      </c>
      <c r="P11" s="161"/>
      <c r="Q11" s="157"/>
      <c r="R11" s="157"/>
      <c r="S11" s="157"/>
      <c r="T11" s="157"/>
      <c r="U11" s="157"/>
    </row>
    <row r="12" spans="1:24" ht="21.75" customHeight="1" x14ac:dyDescent="0.25">
      <c r="A12" s="8" t="s">
        <v>28</v>
      </c>
      <c r="B12" s="13" t="s">
        <v>23</v>
      </c>
      <c r="C12" s="13" t="s">
        <v>24</v>
      </c>
      <c r="D12" s="13" t="s">
        <v>25</v>
      </c>
      <c r="E12" s="13" t="s">
        <v>26</v>
      </c>
      <c r="F12" s="14" t="s">
        <v>27</v>
      </c>
      <c r="H12" s="8" t="s">
        <v>179</v>
      </c>
      <c r="I12" s="116" t="s">
        <v>39</v>
      </c>
      <c r="J12" s="116" t="s">
        <v>39</v>
      </c>
      <c r="K12" s="116" t="s">
        <v>39</v>
      </c>
      <c r="L12" s="116" t="s">
        <v>39</v>
      </c>
      <c r="M12" s="117" t="s">
        <v>39</v>
      </c>
      <c r="P12" s="161"/>
      <c r="Q12" s="157"/>
      <c r="R12" s="157"/>
      <c r="S12" s="157"/>
      <c r="T12" s="157"/>
      <c r="U12" s="157"/>
    </row>
    <row r="13" spans="1:24" ht="21.75" customHeight="1" x14ac:dyDescent="0.25">
      <c r="A13" s="8" t="s">
        <v>29</v>
      </c>
      <c r="B13" s="13" t="s">
        <v>30</v>
      </c>
      <c r="C13" s="13" t="s">
        <v>31</v>
      </c>
      <c r="D13" s="13" t="s">
        <v>32</v>
      </c>
      <c r="E13" s="13" t="s">
        <v>33</v>
      </c>
      <c r="F13" s="14" t="s">
        <v>34</v>
      </c>
      <c r="H13" s="9" t="s">
        <v>180</v>
      </c>
      <c r="I13" s="118" t="s">
        <v>181</v>
      </c>
      <c r="J13" s="118" t="s">
        <v>182</v>
      </c>
      <c r="K13" s="118" t="s">
        <v>183</v>
      </c>
      <c r="L13" s="118" t="s">
        <v>184</v>
      </c>
      <c r="M13" s="119" t="s">
        <v>185</v>
      </c>
      <c r="P13" s="161"/>
      <c r="Q13" s="157"/>
      <c r="R13" s="157"/>
      <c r="S13" s="157"/>
      <c r="T13" s="157"/>
      <c r="U13" s="157"/>
    </row>
    <row r="14" spans="1:24" ht="21.75" customHeight="1" x14ac:dyDescent="0.25">
      <c r="A14" s="8" t="s">
        <v>35</v>
      </c>
      <c r="B14" s="13">
        <v>854</v>
      </c>
      <c r="C14" s="13">
        <v>993</v>
      </c>
      <c r="D14" s="13">
        <v>933</v>
      </c>
      <c r="E14" s="13">
        <v>890</v>
      </c>
      <c r="F14" s="14" t="s">
        <v>36</v>
      </c>
      <c r="H14" s="9" t="s">
        <v>186</v>
      </c>
      <c r="I14" s="118" t="s">
        <v>187</v>
      </c>
      <c r="J14" s="118" t="s">
        <v>188</v>
      </c>
      <c r="K14" s="118" t="s">
        <v>189</v>
      </c>
      <c r="L14" s="118" t="s">
        <v>190</v>
      </c>
      <c r="M14" s="119" t="s">
        <v>191</v>
      </c>
      <c r="P14" s="162"/>
      <c r="Q14" s="158"/>
      <c r="R14" s="158"/>
      <c r="S14" s="158"/>
      <c r="T14" s="158"/>
      <c r="U14" s="158"/>
    </row>
    <row r="15" spans="1:24" ht="21.75" customHeight="1" x14ac:dyDescent="0.25">
      <c r="A15" s="8" t="s">
        <v>37</v>
      </c>
      <c r="B15" s="13" t="s">
        <v>38</v>
      </c>
      <c r="C15" s="13">
        <v>496</v>
      </c>
      <c r="D15" s="13">
        <v>217</v>
      </c>
      <c r="E15" s="13">
        <v>240</v>
      </c>
      <c r="F15" s="14">
        <v>616</v>
      </c>
      <c r="H15" s="8" t="s">
        <v>192</v>
      </c>
      <c r="I15" s="116">
        <v>-78</v>
      </c>
      <c r="J15" s="116">
        <v>-9</v>
      </c>
      <c r="K15" s="116">
        <v>43</v>
      </c>
      <c r="L15" s="116">
        <v>-5</v>
      </c>
      <c r="M15" s="117">
        <v>-95</v>
      </c>
      <c r="P15" s="161"/>
      <c r="Q15" s="157"/>
      <c r="R15" s="157"/>
      <c r="S15" s="157"/>
      <c r="T15" s="157"/>
      <c r="U15" s="157"/>
    </row>
    <row r="16" spans="1:24" ht="21.75" customHeight="1" x14ac:dyDescent="0.25">
      <c r="A16" s="9" t="s">
        <v>40</v>
      </c>
      <c r="B16" s="15" t="s">
        <v>41</v>
      </c>
      <c r="C16" s="15" t="s">
        <v>42</v>
      </c>
      <c r="D16" s="15" t="s">
        <v>43</v>
      </c>
      <c r="E16" s="15" t="s">
        <v>44</v>
      </c>
      <c r="F16" s="16" t="s">
        <v>45</v>
      </c>
      <c r="H16" s="9" t="s">
        <v>193</v>
      </c>
      <c r="I16" s="118" t="s">
        <v>194</v>
      </c>
      <c r="J16" s="118" t="s">
        <v>195</v>
      </c>
      <c r="K16" s="118" t="s">
        <v>196</v>
      </c>
      <c r="L16" s="118" t="s">
        <v>197</v>
      </c>
      <c r="M16" s="119" t="s">
        <v>198</v>
      </c>
      <c r="P16" s="161"/>
      <c r="Q16" s="157"/>
      <c r="R16" s="157"/>
      <c r="S16" s="157"/>
      <c r="T16" s="157"/>
      <c r="U16" s="157"/>
    </row>
    <row r="17" spans="1:21" ht="21.75" customHeight="1" x14ac:dyDescent="0.25">
      <c r="A17" s="8" t="s">
        <v>46</v>
      </c>
      <c r="B17" s="13" t="s">
        <v>47</v>
      </c>
      <c r="C17" s="13" t="s">
        <v>39</v>
      </c>
      <c r="D17" s="13" t="s">
        <v>48</v>
      </c>
      <c r="E17" s="13" t="s">
        <v>49</v>
      </c>
      <c r="F17" s="14" t="s">
        <v>50</v>
      </c>
      <c r="H17" s="8" t="s">
        <v>199</v>
      </c>
      <c r="I17" s="116">
        <v>932</v>
      </c>
      <c r="J17" s="116">
        <v>863</v>
      </c>
      <c r="K17" s="116">
        <v>646</v>
      </c>
      <c r="L17" s="116">
        <v>359</v>
      </c>
      <c r="M17" s="117">
        <v>772</v>
      </c>
      <c r="P17" s="162"/>
      <c r="Q17" s="158"/>
      <c r="R17" s="158"/>
      <c r="S17" s="158"/>
      <c r="T17" s="158"/>
      <c r="U17" s="158"/>
    </row>
    <row r="18" spans="1:21" ht="21.75" customHeight="1" x14ac:dyDescent="0.25">
      <c r="A18" s="8" t="s">
        <v>51</v>
      </c>
      <c r="B18" s="13" t="s">
        <v>52</v>
      </c>
      <c r="C18" s="13" t="s">
        <v>39</v>
      </c>
      <c r="D18" s="13" t="s">
        <v>53</v>
      </c>
      <c r="E18" s="13" t="s">
        <v>54</v>
      </c>
      <c r="F18" s="14" t="s">
        <v>55</v>
      </c>
      <c r="H18" s="9" t="s">
        <v>200</v>
      </c>
      <c r="I18" s="118" t="s">
        <v>201</v>
      </c>
      <c r="J18" s="118" t="s">
        <v>202</v>
      </c>
      <c r="K18" s="118" t="s">
        <v>203</v>
      </c>
      <c r="L18" s="118" t="s">
        <v>204</v>
      </c>
      <c r="M18" s="119" t="s">
        <v>205</v>
      </c>
      <c r="P18" s="161"/>
      <c r="Q18" s="157"/>
      <c r="R18" s="157"/>
      <c r="S18" s="157"/>
      <c r="T18" s="157"/>
      <c r="U18" s="157"/>
    </row>
    <row r="19" spans="1:21" ht="21.75" customHeight="1" x14ac:dyDescent="0.25">
      <c r="A19" s="8" t="s">
        <v>56</v>
      </c>
      <c r="B19" s="13" t="s">
        <v>57</v>
      </c>
      <c r="C19" s="13" t="s">
        <v>58</v>
      </c>
      <c r="D19" s="13" t="s">
        <v>59</v>
      </c>
      <c r="E19" s="13" t="s">
        <v>60</v>
      </c>
      <c r="F19" s="14" t="s">
        <v>61</v>
      </c>
      <c r="H19" s="9" t="s">
        <v>206</v>
      </c>
      <c r="I19" s="118" t="s">
        <v>201</v>
      </c>
      <c r="J19" s="118" t="s">
        <v>202</v>
      </c>
      <c r="K19" s="118" t="s">
        <v>203</v>
      </c>
      <c r="L19" s="118" t="s">
        <v>204</v>
      </c>
      <c r="M19" s="119" t="s">
        <v>205</v>
      </c>
      <c r="P19" s="161"/>
      <c r="Q19" s="157"/>
      <c r="R19" s="157"/>
      <c r="S19" s="157"/>
      <c r="T19" s="157"/>
      <c r="U19" s="157"/>
    </row>
    <row r="20" spans="1:21" ht="21.75" customHeight="1" x14ac:dyDescent="0.25">
      <c r="A20" s="8" t="s">
        <v>62</v>
      </c>
      <c r="B20" s="13">
        <v>131</v>
      </c>
      <c r="C20" s="13">
        <v>131</v>
      </c>
      <c r="D20" s="13">
        <v>139</v>
      </c>
      <c r="E20" s="13">
        <v>154</v>
      </c>
      <c r="F20" s="14">
        <v>154</v>
      </c>
      <c r="H20" s="8" t="s">
        <v>207</v>
      </c>
      <c r="I20" s="116">
        <v>0</v>
      </c>
      <c r="J20" s="116" t="s">
        <v>39</v>
      </c>
      <c r="K20" s="116" t="s">
        <v>39</v>
      </c>
      <c r="L20" s="116" t="s">
        <v>208</v>
      </c>
      <c r="M20" s="117" t="s">
        <v>39</v>
      </c>
      <c r="P20" s="161"/>
      <c r="Q20" s="157"/>
      <c r="R20" s="157"/>
      <c r="S20" s="157"/>
      <c r="T20" s="157"/>
      <c r="U20" s="157"/>
    </row>
    <row r="21" spans="1:21" ht="21.75" customHeight="1" x14ac:dyDescent="0.25">
      <c r="A21" s="8" t="s">
        <v>63</v>
      </c>
      <c r="B21" s="13">
        <v>281</v>
      </c>
      <c r="C21" s="13">
        <v>281</v>
      </c>
      <c r="D21" s="13">
        <v>283</v>
      </c>
      <c r="E21" s="13">
        <v>285</v>
      </c>
      <c r="F21" s="14">
        <v>283</v>
      </c>
      <c r="H21" s="9" t="s">
        <v>209</v>
      </c>
      <c r="I21" s="118" t="s">
        <v>201</v>
      </c>
      <c r="J21" s="118" t="s">
        <v>202</v>
      </c>
      <c r="K21" s="118" t="s">
        <v>203</v>
      </c>
      <c r="L21" s="118" t="s">
        <v>210</v>
      </c>
      <c r="M21" s="119" t="s">
        <v>205</v>
      </c>
      <c r="P21" s="161"/>
      <c r="Q21" s="157"/>
      <c r="R21" s="157"/>
      <c r="S21" s="157"/>
      <c r="T21" s="157"/>
      <c r="U21" s="157"/>
    </row>
    <row r="22" spans="1:21" ht="21.75" customHeight="1" x14ac:dyDescent="0.25">
      <c r="A22" s="8" t="s">
        <v>64</v>
      </c>
      <c r="B22" s="13" t="s">
        <v>65</v>
      </c>
      <c r="C22" s="13" t="s">
        <v>66</v>
      </c>
      <c r="D22" s="13" t="s">
        <v>67</v>
      </c>
      <c r="E22" s="13" t="s">
        <v>68</v>
      </c>
      <c r="F22" s="14" t="s">
        <v>69</v>
      </c>
      <c r="H22" s="9" t="s">
        <v>211</v>
      </c>
      <c r="I22" s="118" t="s">
        <v>201</v>
      </c>
      <c r="J22" s="118" t="s">
        <v>202</v>
      </c>
      <c r="K22" s="118" t="s">
        <v>203</v>
      </c>
      <c r="L22" s="118" t="s">
        <v>204</v>
      </c>
      <c r="M22" s="119" t="s">
        <v>205</v>
      </c>
      <c r="P22" s="162"/>
      <c r="Q22" s="158"/>
      <c r="R22" s="158"/>
      <c r="S22" s="158"/>
      <c r="T22" s="158"/>
      <c r="U22" s="158"/>
    </row>
    <row r="23" spans="1:21" ht="21.75" customHeight="1" x14ac:dyDescent="0.25">
      <c r="A23" s="9" t="s">
        <v>70</v>
      </c>
      <c r="B23" s="15" t="s">
        <v>71</v>
      </c>
      <c r="C23" s="15" t="s">
        <v>72</v>
      </c>
      <c r="D23" s="15" t="s">
        <v>73</v>
      </c>
      <c r="E23" s="15" t="s">
        <v>74</v>
      </c>
      <c r="F23" s="16" t="s">
        <v>75</v>
      </c>
      <c r="H23" s="9" t="s">
        <v>212</v>
      </c>
      <c r="I23" s="118" t="s">
        <v>201</v>
      </c>
      <c r="J23" s="118" t="s">
        <v>202</v>
      </c>
      <c r="K23" s="118" t="s">
        <v>203</v>
      </c>
      <c r="L23" s="118" t="s">
        <v>210</v>
      </c>
      <c r="M23" s="119" t="s">
        <v>205</v>
      </c>
      <c r="P23" s="161"/>
      <c r="Q23" s="157"/>
      <c r="R23" s="157"/>
      <c r="S23" s="157"/>
      <c r="T23" s="157"/>
      <c r="U23" s="157"/>
    </row>
    <row r="24" spans="1:21" ht="21.75" customHeight="1" x14ac:dyDescent="0.25">
      <c r="A24" s="8" t="s">
        <v>76</v>
      </c>
      <c r="B24" s="13" t="s">
        <v>77</v>
      </c>
      <c r="C24" s="13" t="s">
        <v>78</v>
      </c>
      <c r="D24" s="13" t="s">
        <v>79</v>
      </c>
      <c r="E24" s="13" t="s">
        <v>80</v>
      </c>
      <c r="F24" s="14" t="s">
        <v>81</v>
      </c>
      <c r="H24" s="9" t="s">
        <v>213</v>
      </c>
      <c r="I24" s="118" t="s">
        <v>201</v>
      </c>
      <c r="J24" s="118" t="s">
        <v>202</v>
      </c>
      <c r="K24" s="118" t="s">
        <v>203</v>
      </c>
      <c r="L24" s="118" t="s">
        <v>210</v>
      </c>
      <c r="M24" s="119" t="s">
        <v>205</v>
      </c>
      <c r="P24" s="161"/>
      <c r="Q24" s="157"/>
      <c r="R24" s="157"/>
      <c r="S24" s="157"/>
      <c r="T24" s="157"/>
      <c r="U24" s="157"/>
    </row>
    <row r="25" spans="1:21" ht="21.75" customHeight="1" x14ac:dyDescent="0.25">
      <c r="A25" s="8" t="s">
        <v>83</v>
      </c>
      <c r="B25" s="13" t="s">
        <v>84</v>
      </c>
      <c r="C25" s="13" t="s">
        <v>85</v>
      </c>
      <c r="D25" s="13" t="s">
        <v>86</v>
      </c>
      <c r="E25" s="13" t="s">
        <v>87</v>
      </c>
      <c r="F25" s="14" t="s">
        <v>88</v>
      </c>
      <c r="H25" s="8" t="s">
        <v>214</v>
      </c>
      <c r="I25" s="116" t="s">
        <v>215</v>
      </c>
      <c r="J25" s="116" t="s">
        <v>216</v>
      </c>
      <c r="K25" s="116" t="s">
        <v>217</v>
      </c>
      <c r="L25" s="116" t="s">
        <v>218</v>
      </c>
      <c r="M25" s="117" t="s">
        <v>219</v>
      </c>
    </row>
    <row r="26" spans="1:21" ht="21.75" customHeight="1" x14ac:dyDescent="0.25">
      <c r="A26" s="8" t="s">
        <v>89</v>
      </c>
      <c r="B26" s="13">
        <v>74</v>
      </c>
      <c r="C26" s="13">
        <v>1</v>
      </c>
      <c r="D26" s="13">
        <v>325</v>
      </c>
      <c r="E26" s="13">
        <v>336</v>
      </c>
      <c r="F26" s="14">
        <v>9</v>
      </c>
      <c r="H26" s="8" t="s">
        <v>220</v>
      </c>
      <c r="I26" s="116">
        <v>2</v>
      </c>
      <c r="J26" s="116">
        <v>2</v>
      </c>
      <c r="K26" s="116">
        <v>3</v>
      </c>
      <c r="L26" s="116">
        <v>2</v>
      </c>
      <c r="M26" s="117">
        <v>2</v>
      </c>
    </row>
    <row r="27" spans="1:21" ht="21.75" customHeight="1" thickBot="1" x14ac:dyDescent="0.3">
      <c r="A27" s="8" t="s">
        <v>90</v>
      </c>
      <c r="B27" s="13">
        <v>107</v>
      </c>
      <c r="C27" s="13">
        <v>44</v>
      </c>
      <c r="D27" s="13">
        <v>6</v>
      </c>
      <c r="E27" s="13">
        <v>6</v>
      </c>
      <c r="F27" s="14">
        <v>6</v>
      </c>
      <c r="H27" s="12" t="s">
        <v>221</v>
      </c>
      <c r="I27" s="120">
        <v>1</v>
      </c>
      <c r="J27" s="120">
        <v>1</v>
      </c>
      <c r="K27" s="120">
        <v>1</v>
      </c>
      <c r="L27" s="120">
        <v>1</v>
      </c>
      <c r="M27" s="121">
        <v>1</v>
      </c>
    </row>
    <row r="28" spans="1:21" ht="21.75" customHeight="1" thickBot="1" x14ac:dyDescent="0.3">
      <c r="A28" s="8" t="s">
        <v>91</v>
      </c>
      <c r="B28" s="13" t="s">
        <v>92</v>
      </c>
      <c r="C28" s="13">
        <v>784</v>
      </c>
      <c r="D28" s="13">
        <v>720</v>
      </c>
      <c r="E28" s="13">
        <v>861</v>
      </c>
      <c r="F28" s="14">
        <v>968</v>
      </c>
      <c r="H28" s="11" t="s">
        <v>272</v>
      </c>
    </row>
    <row r="29" spans="1:21" ht="21.75" customHeight="1" x14ac:dyDescent="0.25">
      <c r="A29" s="9" t="s">
        <v>93</v>
      </c>
      <c r="B29" s="15" t="s">
        <v>94</v>
      </c>
      <c r="C29" s="15" t="s">
        <v>95</v>
      </c>
      <c r="D29" s="15" t="s">
        <v>96</v>
      </c>
      <c r="E29" s="15" t="s">
        <v>97</v>
      </c>
      <c r="F29" s="16" t="s">
        <v>98</v>
      </c>
      <c r="H29" s="7"/>
      <c r="I29" s="19">
        <v>2015</v>
      </c>
      <c r="J29" s="19">
        <v>2016</v>
      </c>
      <c r="K29" s="19">
        <v>2017</v>
      </c>
      <c r="L29" s="19">
        <v>2018</v>
      </c>
      <c r="M29" s="20">
        <v>2019</v>
      </c>
    </row>
    <row r="30" spans="1:21" ht="21.75" customHeight="1" x14ac:dyDescent="0.25">
      <c r="A30" s="8" t="s">
        <v>99</v>
      </c>
      <c r="B30" s="13" t="s">
        <v>100</v>
      </c>
      <c r="C30" s="13" t="s">
        <v>101</v>
      </c>
      <c r="D30" s="13" t="s">
        <v>102</v>
      </c>
      <c r="E30" s="13" t="s">
        <v>103</v>
      </c>
      <c r="F30" s="14" t="s">
        <v>104</v>
      </c>
      <c r="H30" s="8" t="s">
        <v>225</v>
      </c>
      <c r="I30" s="13" t="s">
        <v>201</v>
      </c>
      <c r="J30" s="13" t="s">
        <v>202</v>
      </c>
      <c r="K30" s="13" t="s">
        <v>203</v>
      </c>
      <c r="L30" s="13" t="s">
        <v>210</v>
      </c>
      <c r="M30" s="14" t="s">
        <v>205</v>
      </c>
    </row>
    <row r="31" spans="1:21" ht="21.75" customHeight="1" x14ac:dyDescent="0.25">
      <c r="A31" s="9" t="s">
        <v>105</v>
      </c>
      <c r="B31" s="15" t="s">
        <v>100</v>
      </c>
      <c r="C31" s="15" t="s">
        <v>101</v>
      </c>
      <c r="D31" s="15" t="s">
        <v>102</v>
      </c>
      <c r="E31" s="15" t="s">
        <v>103</v>
      </c>
      <c r="F31" s="16" t="s">
        <v>104</v>
      </c>
      <c r="H31" s="8" t="s">
        <v>226</v>
      </c>
      <c r="I31" s="13">
        <v>606</v>
      </c>
      <c r="J31" s="13">
        <v>649</v>
      </c>
      <c r="K31" s="13">
        <v>706</v>
      </c>
      <c r="L31" s="13">
        <v>747</v>
      </c>
      <c r="M31" s="14">
        <v>705</v>
      </c>
    </row>
    <row r="32" spans="1:21" ht="21.75" customHeight="1" x14ac:dyDescent="0.25">
      <c r="A32" s="9" t="s">
        <v>106</v>
      </c>
      <c r="B32" s="15" t="s">
        <v>107</v>
      </c>
      <c r="C32" s="15" t="s">
        <v>108</v>
      </c>
      <c r="D32" s="15" t="s">
        <v>109</v>
      </c>
      <c r="E32" s="15" t="s">
        <v>110</v>
      </c>
      <c r="F32" s="16" t="s">
        <v>111</v>
      </c>
      <c r="H32" s="8" t="s">
        <v>227</v>
      </c>
      <c r="I32" s="13">
        <v>43</v>
      </c>
      <c r="J32" s="13">
        <v>13</v>
      </c>
      <c r="K32" s="13">
        <v>10</v>
      </c>
      <c r="L32" s="13">
        <v>27</v>
      </c>
      <c r="M32" s="14">
        <v>15</v>
      </c>
    </row>
    <row r="33" spans="1:13" ht="21.75" customHeight="1" x14ac:dyDescent="0.25">
      <c r="A33" s="8" t="s">
        <v>112</v>
      </c>
      <c r="B33" s="13" t="s">
        <v>113</v>
      </c>
      <c r="C33" s="13" t="s">
        <v>114</v>
      </c>
      <c r="D33" s="13" t="s">
        <v>115</v>
      </c>
      <c r="E33" s="13" t="s">
        <v>116</v>
      </c>
      <c r="F33" s="14" t="s">
        <v>117</v>
      </c>
      <c r="H33" s="8" t="s">
        <v>228</v>
      </c>
      <c r="I33" s="13">
        <v>-113</v>
      </c>
      <c r="J33" s="13">
        <v>-80</v>
      </c>
      <c r="K33" s="13">
        <v>-273</v>
      </c>
      <c r="L33" s="13">
        <v>647</v>
      </c>
      <c r="M33" s="14">
        <v>34</v>
      </c>
    </row>
    <row r="34" spans="1:13" ht="21.75" customHeight="1" x14ac:dyDescent="0.25">
      <c r="A34" s="8" t="s">
        <v>118</v>
      </c>
      <c r="B34" s="13">
        <v>13</v>
      </c>
      <c r="C34" s="13">
        <v>38</v>
      </c>
      <c r="D34" s="13">
        <v>86</v>
      </c>
      <c r="E34" s="13">
        <v>6</v>
      </c>
      <c r="F34" s="14">
        <v>2</v>
      </c>
      <c r="H34" s="8" t="s">
        <v>229</v>
      </c>
      <c r="I34" s="13">
        <v>615</v>
      </c>
      <c r="J34" s="13">
        <v>334</v>
      </c>
      <c r="K34" s="13">
        <v>98</v>
      </c>
      <c r="L34" s="13">
        <v>119</v>
      </c>
      <c r="M34" s="14">
        <v>558</v>
      </c>
    </row>
    <row r="35" spans="1:13" ht="21.75" customHeight="1" x14ac:dyDescent="0.25">
      <c r="A35" s="9" t="s">
        <v>119</v>
      </c>
      <c r="B35" s="15" t="s">
        <v>120</v>
      </c>
      <c r="C35" s="15" t="s">
        <v>121</v>
      </c>
      <c r="D35" s="15" t="s">
        <v>122</v>
      </c>
      <c r="E35" s="15" t="s">
        <v>123</v>
      </c>
      <c r="F35" s="16" t="s">
        <v>124</v>
      </c>
      <c r="H35" s="8" t="s">
        <v>230</v>
      </c>
      <c r="I35" s="13">
        <v>256</v>
      </c>
      <c r="J35" s="13" t="s">
        <v>231</v>
      </c>
      <c r="K35" s="13">
        <v>-935</v>
      </c>
      <c r="L35" s="13" t="s">
        <v>232</v>
      </c>
      <c r="M35" s="14">
        <v>562</v>
      </c>
    </row>
    <row r="36" spans="1:13" ht="21.75" customHeight="1" x14ac:dyDescent="0.25">
      <c r="A36" s="8" t="s">
        <v>125</v>
      </c>
      <c r="B36" s="13">
        <v>0</v>
      </c>
      <c r="C36" s="13">
        <v>0</v>
      </c>
      <c r="D36" s="13">
        <v>0</v>
      </c>
      <c r="E36" s="13">
        <v>0</v>
      </c>
      <c r="F36" s="14">
        <v>0</v>
      </c>
      <c r="H36" s="9" t="s">
        <v>233</v>
      </c>
      <c r="I36" s="15" t="s">
        <v>234</v>
      </c>
      <c r="J36" s="15" t="s">
        <v>235</v>
      </c>
      <c r="K36" s="15" t="s">
        <v>236</v>
      </c>
      <c r="L36" s="15" t="s">
        <v>237</v>
      </c>
      <c r="M36" s="16" t="s">
        <v>238</v>
      </c>
    </row>
    <row r="37" spans="1:13" ht="21.75" customHeight="1" x14ac:dyDescent="0.25">
      <c r="A37" s="8" t="s">
        <v>126</v>
      </c>
      <c r="B37" s="13">
        <v>3</v>
      </c>
      <c r="C37" s="13">
        <v>3</v>
      </c>
      <c r="D37" s="13">
        <v>3</v>
      </c>
      <c r="E37" s="13">
        <v>3</v>
      </c>
      <c r="F37" s="14">
        <v>3</v>
      </c>
      <c r="H37" s="8" t="s">
        <v>239</v>
      </c>
      <c r="I37" s="13">
        <v>-963</v>
      </c>
      <c r="J37" s="13" t="s">
        <v>240</v>
      </c>
      <c r="K37" s="13" t="s">
        <v>241</v>
      </c>
      <c r="L37" s="13" t="s">
        <v>242</v>
      </c>
      <c r="M37" s="14" t="s">
        <v>243</v>
      </c>
    </row>
    <row r="38" spans="1:13" ht="21.75" customHeight="1" x14ac:dyDescent="0.25">
      <c r="A38" s="8" t="s">
        <v>127</v>
      </c>
      <c r="B38" s="13" t="s">
        <v>128</v>
      </c>
      <c r="C38" s="13" t="s">
        <v>129</v>
      </c>
      <c r="D38" s="13" t="s">
        <v>130</v>
      </c>
      <c r="E38" s="13" t="s">
        <v>131</v>
      </c>
      <c r="F38" s="14" t="s">
        <v>132</v>
      </c>
      <c r="H38" s="8" t="s">
        <v>244</v>
      </c>
      <c r="I38" s="13">
        <v>788</v>
      </c>
      <c r="J38" s="13">
        <v>109</v>
      </c>
      <c r="K38" s="13">
        <v>97</v>
      </c>
      <c r="L38" s="13" t="s">
        <v>245</v>
      </c>
      <c r="M38" s="14">
        <v>855</v>
      </c>
    </row>
    <row r="39" spans="1:13" ht="21.75" customHeight="1" x14ac:dyDescent="0.25">
      <c r="A39" s="8" t="s">
        <v>133</v>
      </c>
      <c r="B39" s="13" t="s">
        <v>134</v>
      </c>
      <c r="C39" s="13" t="s">
        <v>135</v>
      </c>
      <c r="D39" s="13" t="s">
        <v>136</v>
      </c>
      <c r="E39" s="13" t="s">
        <v>137</v>
      </c>
      <c r="F39" s="14" t="s">
        <v>138</v>
      </c>
      <c r="H39" s="9" t="s">
        <v>246</v>
      </c>
      <c r="I39" s="15">
        <v>-175</v>
      </c>
      <c r="J39" s="15" t="s">
        <v>247</v>
      </c>
      <c r="K39" s="15" t="s">
        <v>248</v>
      </c>
      <c r="L39" s="15">
        <v>276</v>
      </c>
      <c r="M39" s="16">
        <v>-264</v>
      </c>
    </row>
    <row r="40" spans="1:13" ht="21.75" customHeight="1" x14ac:dyDescent="0.25">
      <c r="A40" s="8" t="s">
        <v>139</v>
      </c>
      <c r="B40" s="13" t="s">
        <v>140</v>
      </c>
      <c r="C40" s="13">
        <v>318</v>
      </c>
      <c r="D40" s="13">
        <v>-213</v>
      </c>
      <c r="E40" s="13">
        <v>-92</v>
      </c>
      <c r="F40" s="14">
        <v>231</v>
      </c>
      <c r="H40" s="8" t="s">
        <v>249</v>
      </c>
      <c r="I40" s="13">
        <v>218</v>
      </c>
      <c r="J40" s="13">
        <v>-22</v>
      </c>
      <c r="K40" s="13">
        <v>-29</v>
      </c>
      <c r="L40" s="13">
        <v>-55</v>
      </c>
      <c r="M40" s="14">
        <v>-17</v>
      </c>
    </row>
    <row r="41" spans="1:13" ht="21.75" customHeight="1" x14ac:dyDescent="0.25">
      <c r="A41" s="9" t="s">
        <v>141</v>
      </c>
      <c r="B41" s="15" t="s">
        <v>142</v>
      </c>
      <c r="C41" s="15" t="s">
        <v>143</v>
      </c>
      <c r="D41" s="15" t="s">
        <v>144</v>
      </c>
      <c r="E41" s="15" t="s">
        <v>145</v>
      </c>
      <c r="F41" s="16" t="s">
        <v>146</v>
      </c>
      <c r="H41" s="8" t="s">
        <v>250</v>
      </c>
      <c r="I41" s="13">
        <v>-899</v>
      </c>
      <c r="J41" s="13" t="s">
        <v>251</v>
      </c>
      <c r="K41" s="13" t="s">
        <v>252</v>
      </c>
      <c r="L41" s="13" t="s">
        <v>253</v>
      </c>
      <c r="M41" s="14" t="s">
        <v>254</v>
      </c>
    </row>
    <row r="42" spans="1:13" ht="21.75" customHeight="1" x14ac:dyDescent="0.25">
      <c r="A42" s="9" t="s">
        <v>147</v>
      </c>
      <c r="B42" s="15" t="s">
        <v>71</v>
      </c>
      <c r="C42" s="15" t="s">
        <v>72</v>
      </c>
      <c r="D42" s="15" t="s">
        <v>73</v>
      </c>
      <c r="E42" s="15" t="s">
        <v>74</v>
      </c>
      <c r="F42" s="16" t="s">
        <v>75</v>
      </c>
      <c r="H42" s="8" t="s">
        <v>255</v>
      </c>
      <c r="I42" s="13" t="s">
        <v>256</v>
      </c>
      <c r="J42" s="13" t="s">
        <v>257</v>
      </c>
      <c r="K42" s="13" t="s">
        <v>258</v>
      </c>
      <c r="L42" s="13" t="s">
        <v>259</v>
      </c>
      <c r="M42" s="14" t="s">
        <v>260</v>
      </c>
    </row>
    <row r="43" spans="1:13" ht="21.75" customHeight="1" thickBot="1" x14ac:dyDescent="0.3">
      <c r="A43" s="10" t="s">
        <v>148</v>
      </c>
      <c r="B43" s="21" t="s">
        <v>149</v>
      </c>
      <c r="C43" s="21" t="s">
        <v>150</v>
      </c>
      <c r="D43" s="21" t="s">
        <v>138</v>
      </c>
      <c r="E43" s="21" t="s">
        <v>151</v>
      </c>
      <c r="F43" s="22" t="s">
        <v>152</v>
      </c>
      <c r="H43" s="8" t="s">
        <v>261</v>
      </c>
      <c r="I43" s="13">
        <v>-89</v>
      </c>
      <c r="J43" s="13">
        <v>801</v>
      </c>
      <c r="K43" s="13" t="s">
        <v>262</v>
      </c>
      <c r="L43" s="13">
        <v>-16</v>
      </c>
      <c r="M43" s="14">
        <v>-358</v>
      </c>
    </row>
    <row r="44" spans="1:13" x14ac:dyDescent="0.25">
      <c r="H44" s="9" t="s">
        <v>263</v>
      </c>
      <c r="I44" s="15" t="s">
        <v>264</v>
      </c>
      <c r="J44" s="15" t="s">
        <v>265</v>
      </c>
      <c r="K44" s="15" t="s">
        <v>266</v>
      </c>
      <c r="L44" s="15" t="s">
        <v>267</v>
      </c>
      <c r="M44" s="16" t="s">
        <v>268</v>
      </c>
    </row>
    <row r="45" spans="1:13" x14ac:dyDescent="0.25">
      <c r="H45" s="8" t="s">
        <v>269</v>
      </c>
      <c r="I45" s="13">
        <v>-83</v>
      </c>
      <c r="J45" s="13">
        <v>-105</v>
      </c>
      <c r="K45" s="13">
        <v>-20</v>
      </c>
      <c r="L45" s="13">
        <v>45</v>
      </c>
      <c r="M45" s="14">
        <v>-129</v>
      </c>
    </row>
    <row r="46" spans="1:13" ht="15.75" thickBot="1" x14ac:dyDescent="0.3">
      <c r="H46" s="12" t="s">
        <v>270</v>
      </c>
      <c r="I46" s="17" t="s">
        <v>271</v>
      </c>
      <c r="J46" s="17">
        <v>-714</v>
      </c>
      <c r="K46" s="17">
        <v>670</v>
      </c>
      <c r="L46" s="17">
        <v>441</v>
      </c>
      <c r="M46" s="18">
        <v>217</v>
      </c>
    </row>
  </sheetData>
  <pageMargins left="0.7" right="0.7" top="0.75" bottom="0.75" header="0.3" footer="0.3"/>
  <pageSetup paperSize="9" orientation="portrait" r:id="rId1"/>
  <headerFooter>
    <oddHeader xml:space="preserve">&amp;R&amp;10&amp;"Arial"Internal
&amp;"Arial"&amp;06 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FD939-FD8D-4F44-8D6B-CBC5A757C500}">
  <dimension ref="A1:Q46"/>
  <sheetViews>
    <sheetView showGridLines="0" zoomScale="70" zoomScaleNormal="70" workbookViewId="0">
      <selection activeCell="A6" sqref="A6:M46"/>
    </sheetView>
  </sheetViews>
  <sheetFormatPr defaultRowHeight="15" x14ac:dyDescent="0.25"/>
  <cols>
    <col min="1" max="1" width="18" customWidth="1"/>
    <col min="2" max="6" width="8.140625" customWidth="1"/>
    <col min="7" max="7" width="9.140625" customWidth="1"/>
    <col min="8" max="8" width="31.42578125" customWidth="1"/>
    <col min="9" max="13" width="8.140625" style="55" customWidth="1"/>
    <col min="14" max="14" width="9.140625" customWidth="1"/>
    <col min="16" max="16" width="18.7109375" customWidth="1"/>
    <col min="17" max="17" width="22.42578125" customWidth="1"/>
  </cols>
  <sheetData>
    <row r="1" spans="1:17" x14ac:dyDescent="0.25">
      <c r="P1" s="171" t="s">
        <v>0</v>
      </c>
      <c r="Q1" s="206" t="s">
        <v>2242</v>
      </c>
    </row>
    <row r="2" spans="1:17" x14ac:dyDescent="0.25">
      <c r="P2" s="172" t="s">
        <v>1</v>
      </c>
      <c r="Q2" s="29" t="s">
        <v>2241</v>
      </c>
    </row>
    <row r="3" spans="1:17" x14ac:dyDescent="0.25">
      <c r="P3" s="172" t="s">
        <v>224</v>
      </c>
      <c r="Q3" s="29" t="s">
        <v>2243</v>
      </c>
    </row>
    <row r="4" spans="1:17" ht="15.75" thickBot="1" x14ac:dyDescent="0.3">
      <c r="P4" s="173" t="s">
        <v>2</v>
      </c>
      <c r="Q4" s="56">
        <v>442895261</v>
      </c>
    </row>
    <row r="5" spans="1:17" ht="15.75" thickBot="1" x14ac:dyDescent="0.3">
      <c r="B5" s="45"/>
    </row>
    <row r="6" spans="1:17" ht="15.75" thickBot="1" x14ac:dyDescent="0.3">
      <c r="A6" s="23" t="s">
        <v>154</v>
      </c>
      <c r="H6" s="23" t="s">
        <v>223</v>
      </c>
    </row>
    <row r="7" spans="1:17" ht="21.75" customHeight="1" x14ac:dyDescent="0.25">
      <c r="A7" s="7"/>
      <c r="B7" s="19">
        <v>2015</v>
      </c>
      <c r="C7" s="19">
        <v>2016</v>
      </c>
      <c r="D7" s="19">
        <v>2017</v>
      </c>
      <c r="E7" s="19">
        <v>2018</v>
      </c>
      <c r="F7" s="20">
        <v>2019</v>
      </c>
      <c r="H7" s="7"/>
      <c r="I7" s="19">
        <v>2015</v>
      </c>
      <c r="J7" s="19">
        <v>2016</v>
      </c>
      <c r="K7" s="19">
        <v>2017</v>
      </c>
      <c r="L7" s="19">
        <v>2018</v>
      </c>
      <c r="M7" s="20">
        <v>2019</v>
      </c>
    </row>
    <row r="8" spans="1:17" ht="21.75" customHeight="1" x14ac:dyDescent="0.25">
      <c r="A8" s="8" t="s">
        <v>1460</v>
      </c>
      <c r="B8" s="31" t="s">
        <v>2244</v>
      </c>
      <c r="C8" s="31" t="s">
        <v>2245</v>
      </c>
      <c r="D8" s="31" t="s">
        <v>39</v>
      </c>
      <c r="E8" s="31" t="s">
        <v>2246</v>
      </c>
      <c r="F8" s="32" t="s">
        <v>2247</v>
      </c>
      <c r="H8" s="8" t="s">
        <v>155</v>
      </c>
      <c r="I8" s="31" t="s">
        <v>2315</v>
      </c>
      <c r="J8" s="31" t="s">
        <v>2316</v>
      </c>
      <c r="K8" s="31" t="s">
        <v>2317</v>
      </c>
      <c r="L8" s="31" t="s">
        <v>2318</v>
      </c>
      <c r="M8" s="32" t="s">
        <v>2319</v>
      </c>
    </row>
    <row r="9" spans="1:17" ht="21.75" customHeight="1" x14ac:dyDescent="0.25">
      <c r="A9" s="8" t="s">
        <v>6</v>
      </c>
      <c r="B9" s="31">
        <v>103</v>
      </c>
      <c r="C9" s="31">
        <v>203</v>
      </c>
      <c r="D9" s="31" t="s">
        <v>2248</v>
      </c>
      <c r="E9" s="31" t="s">
        <v>2249</v>
      </c>
      <c r="F9" s="32" t="s">
        <v>2250</v>
      </c>
      <c r="H9" s="8" t="s">
        <v>161</v>
      </c>
      <c r="I9" s="31" t="s">
        <v>2320</v>
      </c>
      <c r="J9" s="31" t="s">
        <v>2321</v>
      </c>
      <c r="K9" s="31" t="s">
        <v>2322</v>
      </c>
      <c r="L9" s="31" t="s">
        <v>2323</v>
      </c>
      <c r="M9" s="32" t="s">
        <v>2324</v>
      </c>
    </row>
    <row r="10" spans="1:17" ht="21.75" customHeight="1" x14ac:dyDescent="0.25">
      <c r="A10" s="8" t="s">
        <v>12</v>
      </c>
      <c r="B10" s="31">
        <v>501</v>
      </c>
      <c r="C10" s="31">
        <v>266</v>
      </c>
      <c r="D10" s="31">
        <v>0</v>
      </c>
      <c r="E10" s="31" t="s">
        <v>39</v>
      </c>
      <c r="F10" s="32" t="s">
        <v>39</v>
      </c>
      <c r="H10" s="9" t="s">
        <v>167</v>
      </c>
      <c r="I10" s="33" t="s">
        <v>2325</v>
      </c>
      <c r="J10" s="33" t="s">
        <v>2326</v>
      </c>
      <c r="K10" s="33" t="s">
        <v>2327</v>
      </c>
      <c r="L10" s="33" t="s">
        <v>2328</v>
      </c>
      <c r="M10" s="34" t="s">
        <v>2329</v>
      </c>
    </row>
    <row r="11" spans="1:17" ht="21.75" customHeight="1" x14ac:dyDescent="0.25">
      <c r="A11" s="8" t="s">
        <v>16</v>
      </c>
      <c r="B11" s="31" t="s">
        <v>2251</v>
      </c>
      <c r="C11" s="31" t="s">
        <v>2252</v>
      </c>
      <c r="D11" s="31" t="s">
        <v>2248</v>
      </c>
      <c r="E11" s="31" t="s">
        <v>2253</v>
      </c>
      <c r="F11" s="32" t="s">
        <v>2254</v>
      </c>
      <c r="H11" s="8" t="s">
        <v>173</v>
      </c>
      <c r="I11" s="31" t="s">
        <v>2330</v>
      </c>
      <c r="J11" s="31" t="s">
        <v>2331</v>
      </c>
      <c r="K11" s="31" t="s">
        <v>2332</v>
      </c>
      <c r="L11" s="31" t="s">
        <v>1802</v>
      </c>
      <c r="M11" s="32" t="s">
        <v>2333</v>
      </c>
    </row>
    <row r="12" spans="1:17" ht="21.75" customHeight="1" x14ac:dyDescent="0.25">
      <c r="A12" s="8" t="s">
        <v>22</v>
      </c>
      <c r="B12" s="31" t="s">
        <v>2255</v>
      </c>
      <c r="C12" s="31" t="s">
        <v>2256</v>
      </c>
      <c r="D12" s="31" t="s">
        <v>2257</v>
      </c>
      <c r="E12" s="31" t="s">
        <v>2258</v>
      </c>
      <c r="F12" s="32">
        <v>454</v>
      </c>
      <c r="H12" s="8" t="s">
        <v>1098</v>
      </c>
      <c r="I12" s="31">
        <v>651</v>
      </c>
      <c r="J12" s="31">
        <v>852</v>
      </c>
      <c r="K12" s="31" t="s">
        <v>2334</v>
      </c>
      <c r="L12" s="31" t="s">
        <v>2249</v>
      </c>
      <c r="M12" s="32" t="s">
        <v>2335</v>
      </c>
    </row>
    <row r="13" spans="1:17" ht="21.75" customHeight="1" x14ac:dyDescent="0.25">
      <c r="A13" s="8" t="s">
        <v>28</v>
      </c>
      <c r="B13" s="31" t="s">
        <v>2255</v>
      </c>
      <c r="C13" s="31" t="s">
        <v>2256</v>
      </c>
      <c r="D13" s="31" t="s">
        <v>2257</v>
      </c>
      <c r="E13" s="31" t="s">
        <v>2259</v>
      </c>
      <c r="F13" s="32">
        <v>979</v>
      </c>
      <c r="H13" s="8" t="s">
        <v>179</v>
      </c>
      <c r="I13" s="31">
        <v>0</v>
      </c>
      <c r="J13" s="31" t="s">
        <v>39</v>
      </c>
      <c r="K13" s="31" t="s">
        <v>39</v>
      </c>
      <c r="L13" s="31" t="s">
        <v>39</v>
      </c>
      <c r="M13" s="32" t="s">
        <v>39</v>
      </c>
    </row>
    <row r="14" spans="1:17" ht="21.75" customHeight="1" x14ac:dyDescent="0.25">
      <c r="A14" s="8" t="s">
        <v>35</v>
      </c>
      <c r="B14" s="31" t="s">
        <v>39</v>
      </c>
      <c r="C14" s="31" t="s">
        <v>39</v>
      </c>
      <c r="D14" s="31" t="s">
        <v>39</v>
      </c>
      <c r="E14" s="31">
        <v>179</v>
      </c>
      <c r="F14" s="32">
        <v>181</v>
      </c>
      <c r="H14" s="9" t="s">
        <v>180</v>
      </c>
      <c r="I14" s="33" t="s">
        <v>2336</v>
      </c>
      <c r="J14" s="33" t="s">
        <v>2337</v>
      </c>
      <c r="K14" s="33" t="s">
        <v>2338</v>
      </c>
      <c r="L14" s="33" t="s">
        <v>2339</v>
      </c>
      <c r="M14" s="34" t="s">
        <v>2340</v>
      </c>
    </row>
    <row r="15" spans="1:17" ht="21.75" customHeight="1" x14ac:dyDescent="0.25">
      <c r="A15" s="8" t="s">
        <v>37</v>
      </c>
      <c r="B15" s="31">
        <v>215</v>
      </c>
      <c r="C15" s="31">
        <v>260</v>
      </c>
      <c r="D15" s="31">
        <v>536</v>
      </c>
      <c r="E15" s="31" t="s">
        <v>39</v>
      </c>
      <c r="F15" s="32" t="s">
        <v>39</v>
      </c>
      <c r="H15" s="9" t="s">
        <v>186</v>
      </c>
      <c r="I15" s="33">
        <v>306</v>
      </c>
      <c r="J15" s="33">
        <v>380</v>
      </c>
      <c r="K15" s="33">
        <v>839</v>
      </c>
      <c r="L15" s="33" t="s">
        <v>2341</v>
      </c>
      <c r="M15" s="34" t="s">
        <v>2342</v>
      </c>
    </row>
    <row r="16" spans="1:17" ht="21.75" customHeight="1" x14ac:dyDescent="0.25">
      <c r="A16" s="9" t="s">
        <v>40</v>
      </c>
      <c r="B16" s="33" t="s">
        <v>2260</v>
      </c>
      <c r="C16" s="33" t="s">
        <v>2261</v>
      </c>
      <c r="D16" s="33" t="s">
        <v>2262</v>
      </c>
      <c r="E16" s="33" t="s">
        <v>2263</v>
      </c>
      <c r="F16" s="34" t="s">
        <v>19</v>
      </c>
      <c r="H16" s="9" t="s">
        <v>193</v>
      </c>
      <c r="I16" s="33">
        <v>142</v>
      </c>
      <c r="J16" s="33">
        <v>261</v>
      </c>
      <c r="K16" s="33">
        <v>485</v>
      </c>
      <c r="L16" s="33" t="s">
        <v>2343</v>
      </c>
      <c r="M16" s="34" t="s">
        <v>2344</v>
      </c>
    </row>
    <row r="17" spans="1:13" ht="21.75" customHeight="1" x14ac:dyDescent="0.25">
      <c r="A17" s="8" t="s">
        <v>46</v>
      </c>
      <c r="B17" s="31">
        <v>471</v>
      </c>
      <c r="C17" s="31">
        <v>545</v>
      </c>
      <c r="D17" s="31">
        <v>641</v>
      </c>
      <c r="E17" s="31">
        <v>787</v>
      </c>
      <c r="F17" s="32" t="s">
        <v>2264</v>
      </c>
      <c r="H17" s="8" t="s">
        <v>199</v>
      </c>
      <c r="I17" s="31">
        <v>19</v>
      </c>
      <c r="J17" s="31">
        <v>74</v>
      </c>
      <c r="K17" s="31">
        <v>-153</v>
      </c>
      <c r="L17" s="31">
        <v>44</v>
      </c>
      <c r="M17" s="32">
        <v>323</v>
      </c>
    </row>
    <row r="18" spans="1:13" ht="21.75" customHeight="1" x14ac:dyDescent="0.25">
      <c r="A18" s="8" t="s">
        <v>51</v>
      </c>
      <c r="B18" s="31">
        <v>-297</v>
      </c>
      <c r="C18" s="31">
        <v>-294</v>
      </c>
      <c r="D18" s="31">
        <v>-322</v>
      </c>
      <c r="E18" s="31">
        <v>-369</v>
      </c>
      <c r="F18" s="32">
        <v>-416</v>
      </c>
      <c r="H18" s="9" t="s">
        <v>200</v>
      </c>
      <c r="I18" s="33">
        <v>123</v>
      </c>
      <c r="J18" s="33">
        <v>187</v>
      </c>
      <c r="K18" s="33">
        <v>638</v>
      </c>
      <c r="L18" s="33" t="s">
        <v>2345</v>
      </c>
      <c r="M18" s="34" t="s">
        <v>1823</v>
      </c>
    </row>
    <row r="19" spans="1:13" ht="21.75" customHeight="1" x14ac:dyDescent="0.25">
      <c r="A19" s="8" t="s">
        <v>56</v>
      </c>
      <c r="B19" s="31">
        <v>173</v>
      </c>
      <c r="C19" s="31">
        <v>250</v>
      </c>
      <c r="D19" s="31">
        <v>319</v>
      </c>
      <c r="E19" s="31">
        <v>418</v>
      </c>
      <c r="F19" s="32" t="s">
        <v>2265</v>
      </c>
      <c r="H19" s="9" t="s">
        <v>206</v>
      </c>
      <c r="I19" s="33">
        <v>123</v>
      </c>
      <c r="J19" s="33">
        <v>187</v>
      </c>
      <c r="K19" s="33">
        <v>638</v>
      </c>
      <c r="L19" s="33" t="s">
        <v>2345</v>
      </c>
      <c r="M19" s="34" t="s">
        <v>1823</v>
      </c>
    </row>
    <row r="20" spans="1:13" ht="21.75" customHeight="1" x14ac:dyDescent="0.25">
      <c r="A20" s="8" t="s">
        <v>63</v>
      </c>
      <c r="B20" s="31" t="s">
        <v>2266</v>
      </c>
      <c r="C20" s="31" t="s">
        <v>2267</v>
      </c>
      <c r="D20" s="31" t="s">
        <v>2268</v>
      </c>
      <c r="E20" s="31" t="s">
        <v>2269</v>
      </c>
      <c r="F20" s="32" t="s">
        <v>2270</v>
      </c>
      <c r="H20" s="8" t="s">
        <v>207</v>
      </c>
      <c r="I20" s="31" t="s">
        <v>39</v>
      </c>
      <c r="J20" s="31" t="s">
        <v>39</v>
      </c>
      <c r="K20" s="31">
        <v>-79</v>
      </c>
      <c r="L20" s="31">
        <v>29</v>
      </c>
      <c r="M20" s="32">
        <v>128</v>
      </c>
    </row>
    <row r="21" spans="1:13" ht="21.75" customHeight="1" x14ac:dyDescent="0.25">
      <c r="A21" s="8" t="s">
        <v>64</v>
      </c>
      <c r="B21" s="31">
        <v>285</v>
      </c>
      <c r="C21" s="31">
        <v>341</v>
      </c>
      <c r="D21" s="31">
        <v>652</v>
      </c>
      <c r="E21" s="31">
        <v>911</v>
      </c>
      <c r="F21" s="32" t="s">
        <v>2271</v>
      </c>
      <c r="H21" s="9" t="s">
        <v>209</v>
      </c>
      <c r="I21" s="33">
        <v>123</v>
      </c>
      <c r="J21" s="33">
        <v>187</v>
      </c>
      <c r="K21" s="33">
        <v>559</v>
      </c>
      <c r="L21" s="33" t="s">
        <v>2346</v>
      </c>
      <c r="M21" s="34" t="s">
        <v>2347</v>
      </c>
    </row>
    <row r="22" spans="1:13" ht="21.75" customHeight="1" x14ac:dyDescent="0.25">
      <c r="A22" s="9" t="s">
        <v>70</v>
      </c>
      <c r="B22" s="33" t="s">
        <v>2272</v>
      </c>
      <c r="C22" s="33" t="s">
        <v>2273</v>
      </c>
      <c r="D22" s="33" t="s">
        <v>2274</v>
      </c>
      <c r="E22" s="33" t="s">
        <v>2275</v>
      </c>
      <c r="F22" s="34" t="s">
        <v>2276</v>
      </c>
      <c r="H22" s="9" t="s">
        <v>211</v>
      </c>
      <c r="I22" s="33">
        <v>123</v>
      </c>
      <c r="J22" s="33">
        <v>187</v>
      </c>
      <c r="K22" s="33">
        <v>638</v>
      </c>
      <c r="L22" s="33" t="s">
        <v>2345</v>
      </c>
      <c r="M22" s="34" t="s">
        <v>1823</v>
      </c>
    </row>
    <row r="23" spans="1:13" ht="21.75" customHeight="1" x14ac:dyDescent="0.25">
      <c r="A23" s="8" t="s">
        <v>76</v>
      </c>
      <c r="B23" s="31" t="s">
        <v>2277</v>
      </c>
      <c r="C23" s="31" t="s">
        <v>2278</v>
      </c>
      <c r="D23" s="31" t="s">
        <v>2279</v>
      </c>
      <c r="E23" s="31" t="s">
        <v>20</v>
      </c>
      <c r="F23" s="32" t="s">
        <v>2187</v>
      </c>
      <c r="H23" s="9" t="s">
        <v>212</v>
      </c>
      <c r="I23" s="33">
        <v>123</v>
      </c>
      <c r="J23" s="33">
        <v>187</v>
      </c>
      <c r="K23" s="33">
        <v>559</v>
      </c>
      <c r="L23" s="33" t="s">
        <v>2346</v>
      </c>
      <c r="M23" s="34" t="s">
        <v>2347</v>
      </c>
    </row>
    <row r="24" spans="1:13" ht="21.75" customHeight="1" x14ac:dyDescent="0.25">
      <c r="A24" s="8" t="s">
        <v>83</v>
      </c>
      <c r="B24" s="31">
        <v>140</v>
      </c>
      <c r="C24" s="31">
        <v>198</v>
      </c>
      <c r="D24" s="31">
        <v>315</v>
      </c>
      <c r="E24" s="31">
        <v>482</v>
      </c>
      <c r="F24" s="32">
        <v>843</v>
      </c>
      <c r="H24" s="9" t="s">
        <v>213</v>
      </c>
      <c r="I24" s="33">
        <v>123</v>
      </c>
      <c r="J24" s="33">
        <v>187</v>
      </c>
      <c r="K24" s="33">
        <v>559</v>
      </c>
      <c r="L24" s="33" t="s">
        <v>2346</v>
      </c>
      <c r="M24" s="34" t="s">
        <v>2347</v>
      </c>
    </row>
    <row r="25" spans="1:13" ht="21.75" customHeight="1" x14ac:dyDescent="0.25">
      <c r="A25" s="8" t="s">
        <v>89</v>
      </c>
      <c r="B25" s="31">
        <v>0</v>
      </c>
      <c r="C25" s="31">
        <v>0</v>
      </c>
      <c r="D25" s="31">
        <v>0</v>
      </c>
      <c r="E25" s="31">
        <v>0</v>
      </c>
      <c r="F25" s="32">
        <v>0</v>
      </c>
      <c r="H25" s="8" t="s">
        <v>214</v>
      </c>
      <c r="I25" s="31">
        <v>436</v>
      </c>
      <c r="J25" s="31">
        <v>439</v>
      </c>
      <c r="K25" s="31">
        <v>447</v>
      </c>
      <c r="L25" s="31">
        <v>451</v>
      </c>
      <c r="M25" s="32">
        <v>452</v>
      </c>
    </row>
    <row r="26" spans="1:13" ht="21.75" customHeight="1" x14ac:dyDescent="0.25">
      <c r="A26" s="8" t="s">
        <v>90</v>
      </c>
      <c r="B26" s="31" t="s">
        <v>39</v>
      </c>
      <c r="C26" s="31" t="s">
        <v>39</v>
      </c>
      <c r="D26" s="31" t="s">
        <v>39</v>
      </c>
      <c r="E26" s="31" t="s">
        <v>39</v>
      </c>
      <c r="F26" s="32" t="s">
        <v>39</v>
      </c>
      <c r="H26" s="8" t="s">
        <v>220</v>
      </c>
      <c r="I26" s="31">
        <v>0</v>
      </c>
      <c r="J26" s="31">
        <v>0</v>
      </c>
      <c r="K26" s="31">
        <v>1</v>
      </c>
      <c r="L26" s="31">
        <v>3</v>
      </c>
      <c r="M26" s="32">
        <v>4</v>
      </c>
    </row>
    <row r="27" spans="1:13" ht="21.75" customHeight="1" x14ac:dyDescent="0.25">
      <c r="A27" s="8" t="s">
        <v>91</v>
      </c>
      <c r="B27" s="31">
        <v>347</v>
      </c>
      <c r="C27" s="31">
        <v>443</v>
      </c>
      <c r="D27" s="31">
        <v>619</v>
      </c>
      <c r="E27" s="31">
        <v>761</v>
      </c>
      <c r="F27" s="32">
        <v>925</v>
      </c>
      <c r="H27" s="8" t="s">
        <v>221</v>
      </c>
      <c r="I27" s="31">
        <v>0</v>
      </c>
      <c r="J27" s="31">
        <v>0</v>
      </c>
      <c r="K27" s="31" t="s">
        <v>39</v>
      </c>
      <c r="L27" s="31" t="s">
        <v>39</v>
      </c>
      <c r="M27" s="32" t="s">
        <v>39</v>
      </c>
    </row>
    <row r="28" spans="1:13" ht="21.75" customHeight="1" thickBot="1" x14ac:dyDescent="0.3">
      <c r="A28" s="9" t="s">
        <v>93</v>
      </c>
      <c r="B28" s="33" t="s">
        <v>2280</v>
      </c>
      <c r="C28" s="33" t="s">
        <v>2281</v>
      </c>
      <c r="D28" s="33" t="s">
        <v>2282</v>
      </c>
      <c r="E28" s="33" t="s">
        <v>2283</v>
      </c>
      <c r="F28" s="34" t="s">
        <v>2284</v>
      </c>
      <c r="H28" s="12" t="s">
        <v>222</v>
      </c>
      <c r="I28" s="35">
        <v>0</v>
      </c>
      <c r="J28" s="35">
        <v>0</v>
      </c>
      <c r="K28" s="35">
        <v>1</v>
      </c>
      <c r="L28" s="35">
        <v>3</v>
      </c>
      <c r="M28" s="36">
        <v>4</v>
      </c>
    </row>
    <row r="29" spans="1:13" ht="21.75" customHeight="1" thickBot="1" x14ac:dyDescent="0.3">
      <c r="A29" s="8" t="s">
        <v>99</v>
      </c>
      <c r="B29" s="31" t="s">
        <v>15</v>
      </c>
      <c r="C29" s="31" t="s">
        <v>2285</v>
      </c>
      <c r="D29" s="31" t="s">
        <v>2286</v>
      </c>
      <c r="E29" s="31" t="s">
        <v>2287</v>
      </c>
      <c r="F29" s="32" t="s">
        <v>2288</v>
      </c>
      <c r="H29" s="23" t="s">
        <v>272</v>
      </c>
    </row>
    <row r="30" spans="1:13" ht="21.75" customHeight="1" x14ac:dyDescent="0.25">
      <c r="A30" s="8" t="s">
        <v>777</v>
      </c>
      <c r="B30" s="31">
        <v>29</v>
      </c>
      <c r="C30" s="31">
        <v>29</v>
      </c>
      <c r="D30" s="31">
        <v>30</v>
      </c>
      <c r="E30" s="31" t="s">
        <v>39</v>
      </c>
      <c r="F30" s="32" t="s">
        <v>39</v>
      </c>
      <c r="H30" s="7"/>
      <c r="I30" s="19">
        <v>2015</v>
      </c>
      <c r="J30" s="19">
        <v>2016</v>
      </c>
      <c r="K30" s="19">
        <v>2017</v>
      </c>
      <c r="L30" s="19">
        <v>2018</v>
      </c>
      <c r="M30" s="20">
        <v>2019</v>
      </c>
    </row>
    <row r="31" spans="1:13" ht="21.75" customHeight="1" x14ac:dyDescent="0.25">
      <c r="A31" s="9" t="s">
        <v>105</v>
      </c>
      <c r="B31" s="33" t="s">
        <v>1364</v>
      </c>
      <c r="C31" s="33" t="s">
        <v>2289</v>
      </c>
      <c r="D31" s="33" t="s">
        <v>2290</v>
      </c>
      <c r="E31" s="33" t="s">
        <v>2287</v>
      </c>
      <c r="F31" s="34" t="s">
        <v>2288</v>
      </c>
      <c r="H31" s="8" t="s">
        <v>225</v>
      </c>
      <c r="I31" s="31">
        <v>123</v>
      </c>
      <c r="J31" s="31">
        <v>187</v>
      </c>
      <c r="K31" s="31">
        <v>559</v>
      </c>
      <c r="L31" s="31" t="s">
        <v>2346</v>
      </c>
      <c r="M31" s="32" t="s">
        <v>2347</v>
      </c>
    </row>
    <row r="32" spans="1:13" ht="21.75" customHeight="1" x14ac:dyDescent="0.25">
      <c r="A32" s="9" t="s">
        <v>106</v>
      </c>
      <c r="B32" s="33" t="s">
        <v>1364</v>
      </c>
      <c r="C32" s="33" t="s">
        <v>2289</v>
      </c>
      <c r="D32" s="33" t="s">
        <v>2290</v>
      </c>
      <c r="E32" s="33" t="s">
        <v>2287</v>
      </c>
      <c r="F32" s="34" t="s">
        <v>2288</v>
      </c>
      <c r="H32" s="8" t="s">
        <v>226</v>
      </c>
      <c r="I32" s="31">
        <v>62</v>
      </c>
      <c r="J32" s="31">
        <v>58</v>
      </c>
      <c r="K32" s="31">
        <v>72</v>
      </c>
      <c r="L32" s="31">
        <v>83</v>
      </c>
      <c r="M32" s="32">
        <v>104</v>
      </c>
    </row>
    <row r="33" spans="1:13" ht="21.75" customHeight="1" x14ac:dyDescent="0.25">
      <c r="A33" s="8" t="s">
        <v>118</v>
      </c>
      <c r="B33" s="31" t="s">
        <v>2291</v>
      </c>
      <c r="C33" s="31" t="s">
        <v>2292</v>
      </c>
      <c r="D33" s="31" t="s">
        <v>2293</v>
      </c>
      <c r="E33" s="31" t="s">
        <v>2294</v>
      </c>
      <c r="F33" s="32" t="s">
        <v>2295</v>
      </c>
      <c r="H33" s="8" t="s">
        <v>227</v>
      </c>
      <c r="I33" s="31" t="s">
        <v>2348</v>
      </c>
      <c r="J33" s="31" t="s">
        <v>2349</v>
      </c>
      <c r="K33" s="31" t="s">
        <v>2350</v>
      </c>
      <c r="L33" s="31" t="s">
        <v>2309</v>
      </c>
      <c r="M33" s="32" t="s">
        <v>2351</v>
      </c>
    </row>
    <row r="34" spans="1:13" ht="21.75" customHeight="1" x14ac:dyDescent="0.25">
      <c r="A34" s="9" t="s">
        <v>119</v>
      </c>
      <c r="B34" s="33" t="s">
        <v>2296</v>
      </c>
      <c r="C34" s="33" t="s">
        <v>2297</v>
      </c>
      <c r="D34" s="33" t="s">
        <v>2298</v>
      </c>
      <c r="E34" s="33" t="s">
        <v>2299</v>
      </c>
      <c r="F34" s="34" t="s">
        <v>2300</v>
      </c>
      <c r="H34" s="8" t="s">
        <v>228</v>
      </c>
      <c r="I34" s="31">
        <v>-59</v>
      </c>
      <c r="J34" s="31">
        <v>-47</v>
      </c>
      <c r="K34" s="31">
        <v>-209</v>
      </c>
      <c r="L34" s="31">
        <v>-86</v>
      </c>
      <c r="M34" s="32">
        <v>-94</v>
      </c>
    </row>
    <row r="35" spans="1:13" ht="21.75" customHeight="1" x14ac:dyDescent="0.25">
      <c r="A35" s="8" t="s">
        <v>563</v>
      </c>
      <c r="B35" s="31" t="s">
        <v>39</v>
      </c>
      <c r="C35" s="31" t="s">
        <v>39</v>
      </c>
      <c r="D35" s="31" t="s">
        <v>39</v>
      </c>
      <c r="E35" s="31">
        <v>0</v>
      </c>
      <c r="F35" s="32">
        <v>0</v>
      </c>
      <c r="H35" s="8" t="s">
        <v>229</v>
      </c>
      <c r="I35" s="31" t="s">
        <v>2352</v>
      </c>
      <c r="J35" s="31" t="s">
        <v>2353</v>
      </c>
      <c r="K35" s="31" t="s">
        <v>2354</v>
      </c>
      <c r="L35" s="31" t="s">
        <v>2355</v>
      </c>
      <c r="M35" s="32" t="s">
        <v>2356</v>
      </c>
    </row>
    <row r="36" spans="1:13" ht="21.75" customHeight="1" x14ac:dyDescent="0.25">
      <c r="A36" s="8" t="s">
        <v>126</v>
      </c>
      <c r="B36" s="31" t="s">
        <v>2301</v>
      </c>
      <c r="C36" s="31" t="s">
        <v>827</v>
      </c>
      <c r="D36" s="31" t="s">
        <v>2302</v>
      </c>
      <c r="E36" s="31" t="s">
        <v>2303</v>
      </c>
      <c r="F36" s="32" t="s">
        <v>2304</v>
      </c>
      <c r="H36" s="8" t="s">
        <v>230</v>
      </c>
      <c r="I36" s="31">
        <v>173</v>
      </c>
      <c r="J36" s="31">
        <v>192</v>
      </c>
      <c r="K36" s="31">
        <v>59</v>
      </c>
      <c r="L36" s="31">
        <v>294</v>
      </c>
      <c r="M36" s="32">
        <v>43</v>
      </c>
    </row>
    <row r="37" spans="1:13" ht="21.75" customHeight="1" x14ac:dyDescent="0.25">
      <c r="A37" s="8" t="s">
        <v>133</v>
      </c>
      <c r="B37" s="31">
        <v>942</v>
      </c>
      <c r="C37" s="31" t="s">
        <v>2305</v>
      </c>
      <c r="D37" s="31" t="s">
        <v>2306</v>
      </c>
      <c r="E37" s="31" t="s">
        <v>2307</v>
      </c>
      <c r="F37" s="32" t="s">
        <v>2308</v>
      </c>
      <c r="H37" s="9" t="s">
        <v>233</v>
      </c>
      <c r="I37" s="33">
        <v>-749</v>
      </c>
      <c r="J37" s="33" t="s">
        <v>2357</v>
      </c>
      <c r="K37" s="33" t="s">
        <v>2358</v>
      </c>
      <c r="L37" s="33" t="s">
        <v>2359</v>
      </c>
      <c r="M37" s="34" t="s">
        <v>2360</v>
      </c>
    </row>
    <row r="38" spans="1:13" ht="21.75" customHeight="1" x14ac:dyDescent="0.25">
      <c r="A38" s="8" t="s">
        <v>369</v>
      </c>
      <c r="B38" s="31">
        <v>-1</v>
      </c>
      <c r="C38" s="31">
        <v>-1</v>
      </c>
      <c r="D38" s="31">
        <v>0</v>
      </c>
      <c r="E38" s="31" t="s">
        <v>39</v>
      </c>
      <c r="F38" s="32" t="s">
        <v>39</v>
      </c>
      <c r="H38" s="8" t="s">
        <v>239</v>
      </c>
      <c r="I38" s="31">
        <v>-169</v>
      </c>
      <c r="J38" s="31">
        <v>-185</v>
      </c>
      <c r="K38" s="31">
        <v>-227</v>
      </c>
      <c r="L38" s="31">
        <v>-213</v>
      </c>
      <c r="M38" s="32">
        <v>-253</v>
      </c>
    </row>
    <row r="39" spans="1:13" ht="21.75" customHeight="1" x14ac:dyDescent="0.25">
      <c r="A39" s="8" t="s">
        <v>139</v>
      </c>
      <c r="B39" s="31">
        <v>-43</v>
      </c>
      <c r="C39" s="31">
        <v>-48</v>
      </c>
      <c r="D39" s="31">
        <v>-21</v>
      </c>
      <c r="E39" s="31">
        <v>-20</v>
      </c>
      <c r="F39" s="32">
        <v>-24</v>
      </c>
      <c r="H39" s="8" t="s">
        <v>244</v>
      </c>
      <c r="I39" s="31">
        <v>-10</v>
      </c>
      <c r="J39" s="31">
        <v>235</v>
      </c>
      <c r="K39" s="31">
        <v>261</v>
      </c>
      <c r="L39" s="31">
        <v>-127</v>
      </c>
      <c r="M39" s="32">
        <v>-134</v>
      </c>
    </row>
    <row r="40" spans="1:13" ht="21.75" customHeight="1" x14ac:dyDescent="0.25">
      <c r="A40" s="9" t="s">
        <v>141</v>
      </c>
      <c r="B40" s="33" t="s">
        <v>2310</v>
      </c>
      <c r="C40" s="33" t="s">
        <v>2311</v>
      </c>
      <c r="D40" s="33" t="s">
        <v>2312</v>
      </c>
      <c r="E40" s="33" t="s">
        <v>2313</v>
      </c>
      <c r="F40" s="34" t="s">
        <v>2314</v>
      </c>
      <c r="H40" s="9" t="s">
        <v>246</v>
      </c>
      <c r="I40" s="33">
        <v>-179</v>
      </c>
      <c r="J40" s="33">
        <v>50</v>
      </c>
      <c r="K40" s="33">
        <v>34</v>
      </c>
      <c r="L40" s="33">
        <v>-339</v>
      </c>
      <c r="M40" s="34">
        <v>-387</v>
      </c>
    </row>
    <row r="41" spans="1:13" ht="21.75" customHeight="1" x14ac:dyDescent="0.25">
      <c r="A41" s="9" t="s">
        <v>147</v>
      </c>
      <c r="B41" s="33" t="s">
        <v>2272</v>
      </c>
      <c r="C41" s="33" t="s">
        <v>2273</v>
      </c>
      <c r="D41" s="33" t="s">
        <v>2274</v>
      </c>
      <c r="E41" s="33" t="s">
        <v>2275</v>
      </c>
      <c r="F41" s="34" t="s">
        <v>2276</v>
      </c>
      <c r="H41" s="8" t="s">
        <v>249</v>
      </c>
      <c r="I41" s="31">
        <v>63</v>
      </c>
      <c r="J41" s="31">
        <v>55</v>
      </c>
      <c r="K41" s="31">
        <v>-32</v>
      </c>
      <c r="L41" s="31">
        <v>-38</v>
      </c>
      <c r="M41" s="32">
        <v>-36</v>
      </c>
    </row>
    <row r="42" spans="1:13" ht="21.75" customHeight="1" thickBot="1" x14ac:dyDescent="0.3">
      <c r="A42" s="10" t="s">
        <v>148</v>
      </c>
      <c r="B42" s="39">
        <v>428</v>
      </c>
      <c r="C42" s="39">
        <v>430</v>
      </c>
      <c r="D42" s="39">
        <v>433</v>
      </c>
      <c r="E42" s="39">
        <v>437</v>
      </c>
      <c r="F42" s="40">
        <v>439</v>
      </c>
      <c r="H42" s="8" t="s">
        <v>255</v>
      </c>
      <c r="I42" s="31">
        <v>78</v>
      </c>
      <c r="J42" s="31">
        <v>37</v>
      </c>
      <c r="K42" s="31">
        <v>88</v>
      </c>
      <c r="L42" s="31">
        <v>125</v>
      </c>
      <c r="M42" s="32">
        <v>72</v>
      </c>
    </row>
    <row r="43" spans="1:13" ht="21.75" customHeight="1" x14ac:dyDescent="0.25">
      <c r="H43" s="8" t="s">
        <v>261</v>
      </c>
      <c r="I43" s="31" t="s">
        <v>2361</v>
      </c>
      <c r="J43" s="31" t="s">
        <v>2362</v>
      </c>
      <c r="K43" s="31" t="s">
        <v>2363</v>
      </c>
      <c r="L43" s="31" t="s">
        <v>2364</v>
      </c>
      <c r="M43" s="32" t="s">
        <v>2227</v>
      </c>
    </row>
    <row r="44" spans="1:13" x14ac:dyDescent="0.25">
      <c r="H44" s="9" t="s">
        <v>263</v>
      </c>
      <c r="I44" s="33" t="s">
        <v>2365</v>
      </c>
      <c r="J44" s="33" t="s">
        <v>2366</v>
      </c>
      <c r="K44" s="33" t="s">
        <v>2367</v>
      </c>
      <c r="L44" s="33" t="s">
        <v>993</v>
      </c>
      <c r="M44" s="34" t="s">
        <v>2368</v>
      </c>
    </row>
    <row r="45" spans="1:13" x14ac:dyDescent="0.25">
      <c r="H45" s="8" t="s">
        <v>269</v>
      </c>
      <c r="I45" s="31">
        <v>-16</v>
      </c>
      <c r="J45" s="31">
        <v>-9</v>
      </c>
      <c r="K45" s="31">
        <v>30</v>
      </c>
      <c r="L45" s="31">
        <v>-40</v>
      </c>
      <c r="M45" s="32">
        <v>0</v>
      </c>
    </row>
    <row r="46" spans="1:13" ht="23.25" thickBot="1" x14ac:dyDescent="0.3">
      <c r="H46" s="178" t="s">
        <v>270</v>
      </c>
      <c r="I46" s="35">
        <v>696</v>
      </c>
      <c r="J46" s="35">
        <v>-342</v>
      </c>
      <c r="K46" s="35" t="s">
        <v>2369</v>
      </c>
      <c r="L46" s="35">
        <v>989</v>
      </c>
      <c r="M46" s="36" t="s">
        <v>2370</v>
      </c>
    </row>
  </sheetData>
  <pageMargins left="0.7" right="0.7" top="0.75" bottom="0.75" header="0.3" footer="0.3"/>
  <pageSetup paperSize="9" orientation="portrait" r:id="rId1"/>
  <headerFooter>
    <oddHeader xml:space="preserve">&amp;R&amp;10&amp;"Arial"Internal
&amp;"Arial"&amp;06 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B21FE-683B-4044-9F56-4B4786089A45}">
  <dimension ref="A1:Q48"/>
  <sheetViews>
    <sheetView showGridLines="0" zoomScale="70" zoomScaleNormal="70" workbookViewId="0">
      <selection activeCell="A6" sqref="A6:M48"/>
    </sheetView>
  </sheetViews>
  <sheetFormatPr defaultRowHeight="15" x14ac:dyDescent="0.25"/>
  <cols>
    <col min="1" max="1" width="18" customWidth="1"/>
    <col min="2" max="6" width="8.140625" customWidth="1"/>
    <col min="7" max="7" width="9.140625" customWidth="1"/>
    <col min="8" max="8" width="31.42578125" customWidth="1"/>
    <col min="9" max="13" width="8.140625" style="55" customWidth="1"/>
    <col min="14" max="14" width="9.140625" customWidth="1"/>
    <col min="16" max="16" width="20.5703125" style="187" customWidth="1"/>
    <col min="17" max="17" width="22" customWidth="1"/>
  </cols>
  <sheetData>
    <row r="1" spans="1:17" x14ac:dyDescent="0.25">
      <c r="P1" s="171" t="s">
        <v>0</v>
      </c>
      <c r="Q1" s="200" t="s">
        <v>2372</v>
      </c>
    </row>
    <row r="2" spans="1:17" x14ac:dyDescent="0.25">
      <c r="P2" s="172" t="s">
        <v>1</v>
      </c>
      <c r="Q2" s="38" t="s">
        <v>2371</v>
      </c>
    </row>
    <row r="3" spans="1:17" x14ac:dyDescent="0.25">
      <c r="P3" s="175" t="s">
        <v>224</v>
      </c>
      <c r="Q3" s="4" t="s">
        <v>2373</v>
      </c>
    </row>
    <row r="4" spans="1:17" ht="15.75" thickBot="1" x14ac:dyDescent="0.3">
      <c r="P4" s="173" t="s">
        <v>2</v>
      </c>
      <c r="Q4" s="6">
        <v>2847669951</v>
      </c>
    </row>
    <row r="5" spans="1:17" ht="15.75" thickBot="1" x14ac:dyDescent="0.3">
      <c r="B5" s="45"/>
    </row>
    <row r="6" spans="1:17" ht="15.75" thickBot="1" x14ac:dyDescent="0.3">
      <c r="A6" s="23" t="s">
        <v>154</v>
      </c>
      <c r="H6" s="23" t="s">
        <v>223</v>
      </c>
    </row>
    <row r="7" spans="1:17" ht="21.75" customHeight="1" x14ac:dyDescent="0.25">
      <c r="A7" s="7"/>
      <c r="B7" s="19">
        <v>2015</v>
      </c>
      <c r="C7" s="19">
        <v>2016</v>
      </c>
      <c r="D7" s="19">
        <v>2017</v>
      </c>
      <c r="E7" s="19">
        <v>2018</v>
      </c>
      <c r="F7" s="20">
        <v>2019</v>
      </c>
      <c r="H7" s="7"/>
      <c r="I7" s="19">
        <v>2015</v>
      </c>
      <c r="J7" s="19">
        <v>2016</v>
      </c>
      <c r="K7" s="19">
        <v>2017</v>
      </c>
      <c r="L7" s="19">
        <v>2018</v>
      </c>
      <c r="M7" s="20">
        <v>2019</v>
      </c>
    </row>
    <row r="8" spans="1:17" ht="21.75" customHeight="1" x14ac:dyDescent="0.25">
      <c r="A8" s="8" t="s">
        <v>1460</v>
      </c>
      <c r="B8" s="31" t="s">
        <v>2374</v>
      </c>
      <c r="C8" s="31" t="s">
        <v>291</v>
      </c>
      <c r="D8" s="31" t="s">
        <v>2375</v>
      </c>
      <c r="E8" s="31" t="s">
        <v>2376</v>
      </c>
      <c r="F8" s="32" t="s">
        <v>2377</v>
      </c>
      <c r="H8" s="8" t="s">
        <v>155</v>
      </c>
      <c r="I8" s="31" t="s">
        <v>2479</v>
      </c>
      <c r="J8" s="31" t="s">
        <v>2480</v>
      </c>
      <c r="K8" s="31" t="s">
        <v>2481</v>
      </c>
      <c r="L8" s="31" t="s">
        <v>2482</v>
      </c>
      <c r="M8" s="32" t="s">
        <v>2483</v>
      </c>
    </row>
    <row r="9" spans="1:17" ht="21.75" customHeight="1" x14ac:dyDescent="0.25">
      <c r="A9" s="8" t="s">
        <v>6</v>
      </c>
      <c r="B9" s="31" t="s">
        <v>2378</v>
      </c>
      <c r="C9" s="31" t="s">
        <v>2379</v>
      </c>
      <c r="D9" s="31" t="s">
        <v>2380</v>
      </c>
      <c r="E9" s="31" t="s">
        <v>2381</v>
      </c>
      <c r="F9" s="32" t="s">
        <v>2382</v>
      </c>
      <c r="H9" s="8" t="s">
        <v>161</v>
      </c>
      <c r="I9" s="31" t="s">
        <v>2484</v>
      </c>
      <c r="J9" s="31" t="s">
        <v>2485</v>
      </c>
      <c r="K9" s="31" t="s">
        <v>2486</v>
      </c>
      <c r="L9" s="31" t="s">
        <v>2487</v>
      </c>
      <c r="M9" s="32" t="s">
        <v>2488</v>
      </c>
    </row>
    <row r="10" spans="1:17" ht="21.75" customHeight="1" x14ac:dyDescent="0.25">
      <c r="A10" s="8" t="s">
        <v>12</v>
      </c>
      <c r="B10" s="31" t="s">
        <v>2383</v>
      </c>
      <c r="C10" s="31" t="s">
        <v>2384</v>
      </c>
      <c r="D10" s="31" t="s">
        <v>2385</v>
      </c>
      <c r="E10" s="31" t="s">
        <v>2386</v>
      </c>
      <c r="F10" s="32" t="s">
        <v>2387</v>
      </c>
      <c r="H10" s="9" t="s">
        <v>167</v>
      </c>
      <c r="I10" s="33" t="s">
        <v>2489</v>
      </c>
      <c r="J10" s="33" t="s">
        <v>2490</v>
      </c>
      <c r="K10" s="33" t="s">
        <v>2491</v>
      </c>
      <c r="L10" s="33" t="s">
        <v>2492</v>
      </c>
      <c r="M10" s="34" t="s">
        <v>2493</v>
      </c>
    </row>
    <row r="11" spans="1:17" ht="21.75" customHeight="1" x14ac:dyDescent="0.25">
      <c r="A11" s="8" t="s">
        <v>16</v>
      </c>
      <c r="B11" s="31" t="s">
        <v>2388</v>
      </c>
      <c r="C11" s="31" t="s">
        <v>2389</v>
      </c>
      <c r="D11" s="31" t="s">
        <v>2390</v>
      </c>
      <c r="E11" s="31" t="s">
        <v>2391</v>
      </c>
      <c r="F11" s="32" t="s">
        <v>2392</v>
      </c>
      <c r="H11" s="8" t="s">
        <v>173</v>
      </c>
      <c r="I11" s="31" t="s">
        <v>2494</v>
      </c>
      <c r="J11" s="31" t="s">
        <v>2495</v>
      </c>
      <c r="K11" s="31" t="s">
        <v>2496</v>
      </c>
      <c r="L11" s="31" t="s">
        <v>2497</v>
      </c>
      <c r="M11" s="32" t="s">
        <v>1133</v>
      </c>
    </row>
    <row r="12" spans="1:17" ht="21.75" customHeight="1" x14ac:dyDescent="0.25">
      <c r="A12" s="8" t="s">
        <v>22</v>
      </c>
      <c r="B12" s="31" t="s">
        <v>2393</v>
      </c>
      <c r="C12" s="31" t="s">
        <v>2394</v>
      </c>
      <c r="D12" s="31" t="s">
        <v>2395</v>
      </c>
      <c r="E12" s="31" t="s">
        <v>2396</v>
      </c>
      <c r="F12" s="32" t="s">
        <v>2397</v>
      </c>
      <c r="H12" s="8" t="s">
        <v>1098</v>
      </c>
      <c r="I12" s="31" t="s">
        <v>2498</v>
      </c>
      <c r="J12" s="31" t="s">
        <v>2499</v>
      </c>
      <c r="K12" s="31" t="s">
        <v>2500</v>
      </c>
      <c r="L12" s="31" t="s">
        <v>2501</v>
      </c>
      <c r="M12" s="32" t="s">
        <v>2502</v>
      </c>
    </row>
    <row r="13" spans="1:17" ht="21.75" customHeight="1" x14ac:dyDescent="0.25">
      <c r="A13" s="8" t="s">
        <v>28</v>
      </c>
      <c r="B13" s="31" t="s">
        <v>2393</v>
      </c>
      <c r="C13" s="31" t="s">
        <v>2394</v>
      </c>
      <c r="D13" s="31" t="s">
        <v>2395</v>
      </c>
      <c r="E13" s="31" t="s">
        <v>2396</v>
      </c>
      <c r="F13" s="32" t="s">
        <v>2397</v>
      </c>
      <c r="H13" s="8" t="s">
        <v>179</v>
      </c>
      <c r="I13" s="31" t="s">
        <v>39</v>
      </c>
      <c r="J13" s="31" t="s">
        <v>39</v>
      </c>
      <c r="K13" s="31" t="s">
        <v>39</v>
      </c>
      <c r="L13" s="31" t="s">
        <v>39</v>
      </c>
      <c r="M13" s="32" t="s">
        <v>2503</v>
      </c>
    </row>
    <row r="14" spans="1:17" ht="21.75" customHeight="1" x14ac:dyDescent="0.25">
      <c r="A14" s="8" t="s">
        <v>35</v>
      </c>
      <c r="B14" s="31">
        <v>659</v>
      </c>
      <c r="C14" s="31">
        <v>959</v>
      </c>
      <c r="D14" s="31" t="s">
        <v>287</v>
      </c>
      <c r="E14" s="31" t="s">
        <v>2398</v>
      </c>
      <c r="F14" s="32" t="s">
        <v>2399</v>
      </c>
      <c r="H14" s="9" t="s">
        <v>180</v>
      </c>
      <c r="I14" s="33" t="s">
        <v>2504</v>
      </c>
      <c r="J14" s="33" t="s">
        <v>2505</v>
      </c>
      <c r="K14" s="33" t="s">
        <v>2506</v>
      </c>
      <c r="L14" s="33" t="s">
        <v>2507</v>
      </c>
      <c r="M14" s="34" t="s">
        <v>2508</v>
      </c>
    </row>
    <row r="15" spans="1:17" ht="21.75" customHeight="1" x14ac:dyDescent="0.25">
      <c r="A15" s="8" t="s">
        <v>37</v>
      </c>
      <c r="B15" s="31" t="s">
        <v>39</v>
      </c>
      <c r="C15" s="31" t="s">
        <v>39</v>
      </c>
      <c r="D15" s="31" t="s">
        <v>39</v>
      </c>
      <c r="E15" s="31" t="s">
        <v>39</v>
      </c>
      <c r="F15" s="32">
        <v>8</v>
      </c>
      <c r="H15" s="9" t="s">
        <v>186</v>
      </c>
      <c r="I15" s="33" t="s">
        <v>2509</v>
      </c>
      <c r="J15" s="33" t="s">
        <v>2027</v>
      </c>
      <c r="K15" s="33" t="s">
        <v>2510</v>
      </c>
      <c r="L15" s="33" t="s">
        <v>2511</v>
      </c>
      <c r="M15" s="34" t="s">
        <v>2512</v>
      </c>
    </row>
    <row r="16" spans="1:17" ht="21.75" customHeight="1" x14ac:dyDescent="0.25">
      <c r="A16" s="9" t="s">
        <v>40</v>
      </c>
      <c r="B16" s="33" t="s">
        <v>2400</v>
      </c>
      <c r="C16" s="33" t="s">
        <v>2401</v>
      </c>
      <c r="D16" s="33" t="s">
        <v>2402</v>
      </c>
      <c r="E16" s="33" t="s">
        <v>2403</v>
      </c>
      <c r="F16" s="34" t="s">
        <v>2404</v>
      </c>
      <c r="H16" s="8" t="s">
        <v>192</v>
      </c>
      <c r="I16" s="31">
        <v>6</v>
      </c>
      <c r="J16" s="31">
        <v>1</v>
      </c>
      <c r="K16" s="31">
        <v>5</v>
      </c>
      <c r="L16" s="31">
        <v>9</v>
      </c>
      <c r="M16" s="32">
        <v>27</v>
      </c>
    </row>
    <row r="17" spans="1:13" ht="21.75" customHeight="1" x14ac:dyDescent="0.25">
      <c r="A17" s="8" t="s">
        <v>46</v>
      </c>
      <c r="B17" s="31" t="s">
        <v>2405</v>
      </c>
      <c r="C17" s="31" t="s">
        <v>2406</v>
      </c>
      <c r="D17" s="31" t="s">
        <v>2407</v>
      </c>
      <c r="E17" s="31" t="s">
        <v>2408</v>
      </c>
      <c r="F17" s="32" t="s">
        <v>2409</v>
      </c>
      <c r="H17" s="9" t="s">
        <v>193</v>
      </c>
      <c r="I17" s="33" t="s">
        <v>2513</v>
      </c>
      <c r="J17" s="33" t="s">
        <v>2514</v>
      </c>
      <c r="K17" s="33" t="s">
        <v>2515</v>
      </c>
      <c r="L17" s="33" t="s">
        <v>2516</v>
      </c>
      <c r="M17" s="34" t="s">
        <v>2517</v>
      </c>
    </row>
    <row r="18" spans="1:13" ht="21.75" customHeight="1" x14ac:dyDescent="0.25">
      <c r="A18" s="8" t="s">
        <v>51</v>
      </c>
      <c r="B18" s="31" t="s">
        <v>2410</v>
      </c>
      <c r="C18" s="31" t="s">
        <v>2411</v>
      </c>
      <c r="D18" s="31" t="s">
        <v>2412</v>
      </c>
      <c r="E18" s="31" t="s">
        <v>2413</v>
      </c>
      <c r="F18" s="32" t="s">
        <v>2414</v>
      </c>
      <c r="H18" s="8" t="s">
        <v>199</v>
      </c>
      <c r="I18" s="31" t="s">
        <v>2518</v>
      </c>
      <c r="J18" s="31" t="s">
        <v>2519</v>
      </c>
      <c r="K18" s="31" t="s">
        <v>2520</v>
      </c>
      <c r="L18" s="31" t="s">
        <v>2521</v>
      </c>
      <c r="M18" s="32" t="s">
        <v>2522</v>
      </c>
    </row>
    <row r="19" spans="1:13" ht="21.75" customHeight="1" x14ac:dyDescent="0.25">
      <c r="A19" s="8" t="s">
        <v>56</v>
      </c>
      <c r="B19" s="31" t="s">
        <v>2415</v>
      </c>
      <c r="C19" s="31" t="s">
        <v>2416</v>
      </c>
      <c r="D19" s="31" t="s">
        <v>2417</v>
      </c>
      <c r="E19" s="31" t="s">
        <v>2418</v>
      </c>
      <c r="F19" s="32" t="s">
        <v>2419</v>
      </c>
      <c r="H19" s="9" t="s">
        <v>200</v>
      </c>
      <c r="I19" s="33" t="s">
        <v>2523</v>
      </c>
      <c r="J19" s="33" t="s">
        <v>2524</v>
      </c>
      <c r="K19" s="33" t="s">
        <v>2525</v>
      </c>
      <c r="L19" s="33" t="s">
        <v>2526</v>
      </c>
      <c r="M19" s="34" t="s">
        <v>2527</v>
      </c>
    </row>
    <row r="20" spans="1:13" ht="21.75" customHeight="1" x14ac:dyDescent="0.25">
      <c r="A20" s="8" t="s">
        <v>62</v>
      </c>
      <c r="B20" s="31" t="s">
        <v>2420</v>
      </c>
      <c r="C20" s="31" t="s">
        <v>2421</v>
      </c>
      <c r="D20" s="31" t="s">
        <v>2422</v>
      </c>
      <c r="E20" s="31" t="s">
        <v>2423</v>
      </c>
      <c r="F20" s="32" t="s">
        <v>2424</v>
      </c>
      <c r="H20" s="9" t="s">
        <v>206</v>
      </c>
      <c r="I20" s="33" t="s">
        <v>2523</v>
      </c>
      <c r="J20" s="33" t="s">
        <v>2524</v>
      </c>
      <c r="K20" s="33" t="s">
        <v>2525</v>
      </c>
      <c r="L20" s="33" t="s">
        <v>2526</v>
      </c>
      <c r="M20" s="34" t="s">
        <v>2527</v>
      </c>
    </row>
    <row r="21" spans="1:13" ht="21.75" customHeight="1" x14ac:dyDescent="0.25">
      <c r="A21" s="8" t="s">
        <v>63</v>
      </c>
      <c r="B21" s="31" t="s">
        <v>2425</v>
      </c>
      <c r="C21" s="31" t="s">
        <v>2426</v>
      </c>
      <c r="D21" s="31" t="s">
        <v>2427</v>
      </c>
      <c r="E21" s="31" t="s">
        <v>2428</v>
      </c>
      <c r="F21" s="32">
        <v>894</v>
      </c>
      <c r="H21" s="8" t="s">
        <v>207</v>
      </c>
      <c r="I21" s="31" t="s">
        <v>39</v>
      </c>
      <c r="J21" s="31" t="s">
        <v>39</v>
      </c>
      <c r="K21" s="31" t="s">
        <v>2528</v>
      </c>
      <c r="L21" s="31" t="s">
        <v>39</v>
      </c>
      <c r="M21" s="32" t="s">
        <v>39</v>
      </c>
    </row>
    <row r="22" spans="1:13" ht="21.75" customHeight="1" x14ac:dyDescent="0.25">
      <c r="A22" s="8" t="s">
        <v>320</v>
      </c>
      <c r="B22" s="31" t="s">
        <v>39</v>
      </c>
      <c r="C22" s="31" t="s">
        <v>39</v>
      </c>
      <c r="D22" s="31" t="s">
        <v>39</v>
      </c>
      <c r="E22" s="31" t="s">
        <v>39</v>
      </c>
      <c r="F22" s="32">
        <v>86</v>
      </c>
      <c r="H22" s="9" t="s">
        <v>209</v>
      </c>
      <c r="I22" s="33" t="s">
        <v>2523</v>
      </c>
      <c r="J22" s="33" t="s">
        <v>2524</v>
      </c>
      <c r="K22" s="33" t="s">
        <v>2529</v>
      </c>
      <c r="L22" s="33" t="s">
        <v>2526</v>
      </c>
      <c r="M22" s="34" t="s">
        <v>2527</v>
      </c>
    </row>
    <row r="23" spans="1:13" ht="21.75" customHeight="1" x14ac:dyDescent="0.25">
      <c r="A23" s="8" t="s">
        <v>64</v>
      </c>
      <c r="B23" s="31">
        <v>796</v>
      </c>
      <c r="C23" s="31" t="s">
        <v>2429</v>
      </c>
      <c r="D23" s="31" t="s">
        <v>2430</v>
      </c>
      <c r="E23" s="31" t="s">
        <v>2431</v>
      </c>
      <c r="F23" s="32" t="s">
        <v>2432</v>
      </c>
      <c r="H23" s="8" t="s">
        <v>2530</v>
      </c>
      <c r="I23" s="31">
        <v>-19</v>
      </c>
      <c r="J23" s="31">
        <v>-29</v>
      </c>
      <c r="K23" s="31">
        <v>-14</v>
      </c>
      <c r="L23" s="31">
        <v>-1</v>
      </c>
      <c r="M23" s="32">
        <v>0</v>
      </c>
    </row>
    <row r="24" spans="1:13" ht="21.75" customHeight="1" x14ac:dyDescent="0.25">
      <c r="A24" s="9" t="s">
        <v>70</v>
      </c>
      <c r="B24" s="33" t="s">
        <v>2433</v>
      </c>
      <c r="C24" s="33" t="s">
        <v>2434</v>
      </c>
      <c r="D24" s="33" t="s">
        <v>2435</v>
      </c>
      <c r="E24" s="33" t="s">
        <v>2436</v>
      </c>
      <c r="F24" s="34" t="s">
        <v>2437</v>
      </c>
      <c r="H24" s="9" t="s">
        <v>211</v>
      </c>
      <c r="I24" s="33" t="s">
        <v>2531</v>
      </c>
      <c r="J24" s="33" t="s">
        <v>2532</v>
      </c>
      <c r="K24" s="33" t="s">
        <v>2533</v>
      </c>
      <c r="L24" s="33" t="s">
        <v>2534</v>
      </c>
      <c r="M24" s="34" t="s">
        <v>2527</v>
      </c>
    </row>
    <row r="25" spans="1:13" ht="21.75" customHeight="1" x14ac:dyDescent="0.25">
      <c r="A25" s="8" t="s">
        <v>76</v>
      </c>
      <c r="B25" s="31">
        <v>413</v>
      </c>
      <c r="C25" s="31">
        <v>582</v>
      </c>
      <c r="D25" s="31">
        <v>770</v>
      </c>
      <c r="E25" s="31" t="s">
        <v>399</v>
      </c>
      <c r="F25" s="32" t="s">
        <v>2438</v>
      </c>
      <c r="H25" s="9" t="s">
        <v>212</v>
      </c>
      <c r="I25" s="33" t="s">
        <v>2531</v>
      </c>
      <c r="J25" s="33" t="s">
        <v>2532</v>
      </c>
      <c r="K25" s="33" t="s">
        <v>2535</v>
      </c>
      <c r="L25" s="33" t="s">
        <v>2534</v>
      </c>
      <c r="M25" s="34" t="s">
        <v>2527</v>
      </c>
    </row>
    <row r="26" spans="1:13" ht="21.75" customHeight="1" x14ac:dyDescent="0.25">
      <c r="A26" s="8" t="s">
        <v>83</v>
      </c>
      <c r="B26" s="31">
        <v>665</v>
      </c>
      <c r="C26" s="31" t="s">
        <v>2439</v>
      </c>
      <c r="D26" s="31" t="s">
        <v>376</v>
      </c>
      <c r="E26" s="31" t="s">
        <v>2440</v>
      </c>
      <c r="F26" s="32" t="s">
        <v>2441</v>
      </c>
      <c r="H26" s="8" t="s">
        <v>1129</v>
      </c>
      <c r="I26" s="31">
        <v>19</v>
      </c>
      <c r="J26" s="31">
        <v>29</v>
      </c>
      <c r="K26" s="31">
        <v>14</v>
      </c>
      <c r="L26" s="31">
        <v>1</v>
      </c>
      <c r="M26" s="32">
        <v>0</v>
      </c>
    </row>
    <row r="27" spans="1:13" ht="21.75" customHeight="1" x14ac:dyDescent="0.25">
      <c r="A27" s="8" t="s">
        <v>89</v>
      </c>
      <c r="B27" s="31">
        <v>201</v>
      </c>
      <c r="C27" s="31">
        <v>0</v>
      </c>
      <c r="D27" s="31">
        <v>0</v>
      </c>
      <c r="E27" s="31">
        <v>0</v>
      </c>
      <c r="F27" s="32">
        <v>0</v>
      </c>
      <c r="H27" s="9" t="s">
        <v>213</v>
      </c>
      <c r="I27" s="33" t="s">
        <v>2523</v>
      </c>
      <c r="J27" s="33" t="s">
        <v>2524</v>
      </c>
      <c r="K27" s="33" t="s">
        <v>2529</v>
      </c>
      <c r="L27" s="33" t="s">
        <v>2526</v>
      </c>
      <c r="M27" s="34" t="s">
        <v>2527</v>
      </c>
    </row>
    <row r="28" spans="1:13" ht="21.75" customHeight="1" x14ac:dyDescent="0.25">
      <c r="A28" s="8" t="s">
        <v>90</v>
      </c>
      <c r="B28" s="31">
        <v>7</v>
      </c>
      <c r="C28" s="31">
        <v>0</v>
      </c>
      <c r="D28" s="31" t="s">
        <v>39</v>
      </c>
      <c r="E28" s="31">
        <v>0</v>
      </c>
      <c r="F28" s="32">
        <v>55</v>
      </c>
      <c r="H28" s="8" t="s">
        <v>214</v>
      </c>
      <c r="I28" s="31" t="s">
        <v>2536</v>
      </c>
      <c r="J28" s="31" t="s">
        <v>2537</v>
      </c>
      <c r="K28" s="31" t="s">
        <v>2538</v>
      </c>
      <c r="L28" s="31" t="s">
        <v>2539</v>
      </c>
      <c r="M28" s="32" t="s">
        <v>2540</v>
      </c>
    </row>
    <row r="29" spans="1:13" ht="21.75" customHeight="1" x14ac:dyDescent="0.25">
      <c r="A29" s="8" t="s">
        <v>91</v>
      </c>
      <c r="B29" s="31">
        <v>639</v>
      </c>
      <c r="C29" s="31" t="s">
        <v>2443</v>
      </c>
      <c r="D29" s="31" t="s">
        <v>293</v>
      </c>
      <c r="E29" s="31" t="s">
        <v>2444</v>
      </c>
      <c r="F29" s="32" t="s">
        <v>2445</v>
      </c>
      <c r="H29" s="8" t="s">
        <v>220</v>
      </c>
      <c r="I29" s="31">
        <v>1</v>
      </c>
      <c r="J29" s="31">
        <v>3</v>
      </c>
      <c r="K29" s="31">
        <v>6</v>
      </c>
      <c r="L29" s="31">
        <v>8</v>
      </c>
      <c r="M29" s="32">
        <v>6</v>
      </c>
    </row>
    <row r="30" spans="1:13" ht="21.75" customHeight="1" x14ac:dyDescent="0.25">
      <c r="A30" s="9" t="s">
        <v>93</v>
      </c>
      <c r="B30" s="33" t="s">
        <v>2446</v>
      </c>
      <c r="C30" s="33" t="s">
        <v>2447</v>
      </c>
      <c r="D30" s="33" t="s">
        <v>202</v>
      </c>
      <c r="E30" s="33" t="s">
        <v>2448</v>
      </c>
      <c r="F30" s="34" t="s">
        <v>2449</v>
      </c>
      <c r="H30" s="8" t="s">
        <v>221</v>
      </c>
      <c r="I30" s="31">
        <v>0</v>
      </c>
      <c r="J30" s="31">
        <v>0</v>
      </c>
      <c r="K30" s="31" t="s">
        <v>39</v>
      </c>
      <c r="L30" s="31">
        <v>0</v>
      </c>
      <c r="M30" s="32">
        <v>0</v>
      </c>
    </row>
    <row r="31" spans="1:13" ht="21.75" customHeight="1" thickBot="1" x14ac:dyDescent="0.3">
      <c r="A31" s="8" t="s">
        <v>777</v>
      </c>
      <c r="B31" s="31">
        <v>107</v>
      </c>
      <c r="C31" s="31">
        <v>0</v>
      </c>
      <c r="D31" s="31" t="s">
        <v>39</v>
      </c>
      <c r="E31" s="31" t="s">
        <v>39</v>
      </c>
      <c r="F31" s="32">
        <v>418</v>
      </c>
      <c r="H31" s="12" t="s">
        <v>222</v>
      </c>
      <c r="I31" s="35">
        <v>1</v>
      </c>
      <c r="J31" s="35">
        <v>3</v>
      </c>
      <c r="K31" s="35">
        <v>6</v>
      </c>
      <c r="L31" s="35">
        <v>8</v>
      </c>
      <c r="M31" s="36">
        <v>8</v>
      </c>
    </row>
    <row r="32" spans="1:13" ht="21.75" customHeight="1" thickBot="1" x14ac:dyDescent="0.3">
      <c r="A32" s="9" t="s">
        <v>105</v>
      </c>
      <c r="B32" s="33">
        <v>107</v>
      </c>
      <c r="C32" s="33">
        <v>0</v>
      </c>
      <c r="D32" s="33">
        <v>0</v>
      </c>
      <c r="E32" s="33">
        <v>0</v>
      </c>
      <c r="F32" s="34">
        <v>418</v>
      </c>
      <c r="H32" s="23" t="s">
        <v>272</v>
      </c>
    </row>
    <row r="33" spans="1:13" ht="21.75" customHeight="1" x14ac:dyDescent="0.25">
      <c r="A33" s="9" t="s">
        <v>106</v>
      </c>
      <c r="B33" s="33">
        <v>315</v>
      </c>
      <c r="C33" s="33">
        <v>0</v>
      </c>
      <c r="D33" s="33">
        <v>0</v>
      </c>
      <c r="E33" s="33">
        <v>0</v>
      </c>
      <c r="F33" s="34">
        <v>473</v>
      </c>
      <c r="H33" s="7"/>
      <c r="I33" s="19">
        <v>2015</v>
      </c>
      <c r="J33" s="19">
        <v>2016</v>
      </c>
      <c r="K33" s="19">
        <v>2017</v>
      </c>
      <c r="L33" s="19">
        <v>2018</v>
      </c>
      <c r="M33" s="20">
        <v>2019</v>
      </c>
    </row>
    <row r="34" spans="1:13" ht="21.75" customHeight="1" x14ac:dyDescent="0.25">
      <c r="A34" s="8" t="s">
        <v>112</v>
      </c>
      <c r="B34" s="31">
        <v>163</v>
      </c>
      <c r="C34" s="31" t="s">
        <v>39</v>
      </c>
      <c r="D34" s="31" t="s">
        <v>39</v>
      </c>
      <c r="E34" s="31">
        <v>673</v>
      </c>
      <c r="F34" s="32" t="s">
        <v>2450</v>
      </c>
      <c r="H34" s="8" t="s">
        <v>225</v>
      </c>
      <c r="I34" s="31" t="s">
        <v>2523</v>
      </c>
      <c r="J34" s="31" t="s">
        <v>2524</v>
      </c>
      <c r="K34" s="31" t="s">
        <v>2529</v>
      </c>
      <c r="L34" s="31" t="s">
        <v>2526</v>
      </c>
      <c r="M34" s="32" t="s">
        <v>2527</v>
      </c>
    </row>
    <row r="35" spans="1:13" ht="21.75" customHeight="1" x14ac:dyDescent="0.25">
      <c r="A35" s="8" t="s">
        <v>118</v>
      </c>
      <c r="B35" s="31" t="s">
        <v>2451</v>
      </c>
      <c r="C35" s="31" t="s">
        <v>2452</v>
      </c>
      <c r="D35" s="31" t="s">
        <v>2453</v>
      </c>
      <c r="E35" s="31" t="s">
        <v>2454</v>
      </c>
      <c r="F35" s="32" t="s">
        <v>2455</v>
      </c>
      <c r="H35" s="8" t="s">
        <v>226</v>
      </c>
      <c r="I35" s="31" t="s">
        <v>2541</v>
      </c>
      <c r="J35" s="31" t="s">
        <v>2542</v>
      </c>
      <c r="K35" s="31" t="s">
        <v>2543</v>
      </c>
      <c r="L35" s="31" t="s">
        <v>2544</v>
      </c>
      <c r="M35" s="32" t="s">
        <v>2545</v>
      </c>
    </row>
    <row r="36" spans="1:13" ht="21.75" customHeight="1" x14ac:dyDescent="0.25">
      <c r="A36" s="9" t="s">
        <v>119</v>
      </c>
      <c r="B36" s="33" t="s">
        <v>2456</v>
      </c>
      <c r="C36" s="33" t="s">
        <v>2457</v>
      </c>
      <c r="D36" s="33" t="s">
        <v>2458</v>
      </c>
      <c r="E36" s="33" t="s">
        <v>2459</v>
      </c>
      <c r="F36" s="34" t="s">
        <v>2460</v>
      </c>
      <c r="H36" s="8" t="s">
        <v>228</v>
      </c>
      <c r="I36" s="31">
        <v>-795</v>
      </c>
      <c r="J36" s="31">
        <v>-457</v>
      </c>
      <c r="K36" s="31">
        <v>-377</v>
      </c>
      <c r="L36" s="31">
        <v>286</v>
      </c>
      <c r="M36" s="32">
        <v>-37</v>
      </c>
    </row>
    <row r="37" spans="1:13" ht="21.75" customHeight="1" x14ac:dyDescent="0.25">
      <c r="A37" s="8" t="s">
        <v>126</v>
      </c>
      <c r="B37" s="31" t="s">
        <v>2461</v>
      </c>
      <c r="C37" s="31" t="s">
        <v>2462</v>
      </c>
      <c r="D37" s="31" t="s">
        <v>2463</v>
      </c>
      <c r="E37" s="31" t="s">
        <v>2464</v>
      </c>
      <c r="F37" s="32" t="s">
        <v>2465</v>
      </c>
      <c r="H37" s="8" t="s">
        <v>229</v>
      </c>
      <c r="I37" s="31" t="s">
        <v>2546</v>
      </c>
      <c r="J37" s="31" t="s">
        <v>2547</v>
      </c>
      <c r="K37" s="31" t="s">
        <v>2548</v>
      </c>
      <c r="L37" s="31" t="s">
        <v>309</v>
      </c>
      <c r="M37" s="32" t="s">
        <v>1932</v>
      </c>
    </row>
    <row r="38" spans="1:13" ht="21.75" customHeight="1" x14ac:dyDescent="0.25">
      <c r="A38" s="8" t="s">
        <v>133</v>
      </c>
      <c r="B38" s="31" t="s">
        <v>2466</v>
      </c>
      <c r="C38" s="31" t="s">
        <v>2467</v>
      </c>
      <c r="D38" s="31" t="s">
        <v>2468</v>
      </c>
      <c r="E38" s="31" t="s">
        <v>2469</v>
      </c>
      <c r="F38" s="32" t="s">
        <v>2470</v>
      </c>
      <c r="H38" s="8" t="s">
        <v>230</v>
      </c>
      <c r="I38" s="31">
        <v>784</v>
      </c>
      <c r="J38" s="31">
        <v>758</v>
      </c>
      <c r="K38" s="31" t="s">
        <v>2549</v>
      </c>
      <c r="L38" s="31" t="s">
        <v>2550</v>
      </c>
      <c r="M38" s="32" t="s">
        <v>2551</v>
      </c>
    </row>
    <row r="39" spans="1:13" ht="21.75" customHeight="1" x14ac:dyDescent="0.25">
      <c r="A39" s="8" t="s">
        <v>369</v>
      </c>
      <c r="B39" s="31">
        <v>-25</v>
      </c>
      <c r="C39" s="31">
        <v>-121</v>
      </c>
      <c r="D39" s="31">
        <v>-211</v>
      </c>
      <c r="E39" s="31" t="s">
        <v>39</v>
      </c>
      <c r="F39" s="32" t="s">
        <v>39</v>
      </c>
      <c r="H39" s="9" t="s">
        <v>233</v>
      </c>
      <c r="I39" s="33" t="s">
        <v>2552</v>
      </c>
      <c r="J39" s="33" t="s">
        <v>2553</v>
      </c>
      <c r="K39" s="33" t="s">
        <v>2554</v>
      </c>
      <c r="L39" s="33" t="s">
        <v>2555</v>
      </c>
      <c r="M39" s="34" t="s">
        <v>2556</v>
      </c>
    </row>
    <row r="40" spans="1:13" ht="21.75" customHeight="1" x14ac:dyDescent="0.25">
      <c r="A40" s="8" t="s">
        <v>139</v>
      </c>
      <c r="B40" s="31">
        <v>-430</v>
      </c>
      <c r="C40" s="31">
        <v>-582</v>
      </c>
      <c r="D40" s="31">
        <v>-16</v>
      </c>
      <c r="E40" s="31">
        <v>-760</v>
      </c>
      <c r="F40" s="32">
        <v>-489</v>
      </c>
      <c r="H40" s="8" t="s">
        <v>239</v>
      </c>
      <c r="I40" s="31" t="s">
        <v>2557</v>
      </c>
      <c r="J40" s="31" t="s">
        <v>2558</v>
      </c>
      <c r="K40" s="31" t="s">
        <v>2559</v>
      </c>
      <c r="L40" s="31" t="s">
        <v>2560</v>
      </c>
      <c r="M40" s="32" t="s">
        <v>2561</v>
      </c>
    </row>
    <row r="41" spans="1:13" ht="21.75" customHeight="1" x14ac:dyDescent="0.25">
      <c r="A41" s="9" t="s">
        <v>141</v>
      </c>
      <c r="B41" s="33" t="s">
        <v>2471</v>
      </c>
      <c r="C41" s="33" t="s">
        <v>2472</v>
      </c>
      <c r="D41" s="33" t="s">
        <v>2473</v>
      </c>
      <c r="E41" s="33" t="s">
        <v>2474</v>
      </c>
      <c r="F41" s="34" t="s">
        <v>2475</v>
      </c>
      <c r="H41" s="8" t="s">
        <v>244</v>
      </c>
      <c r="I41" s="31" t="s">
        <v>2562</v>
      </c>
      <c r="J41" s="31" t="s">
        <v>2563</v>
      </c>
      <c r="K41" s="31" t="s">
        <v>2564</v>
      </c>
      <c r="L41" s="31" t="s">
        <v>2565</v>
      </c>
      <c r="M41" s="32" t="s">
        <v>2566</v>
      </c>
    </row>
    <row r="42" spans="1:13" ht="21.75" customHeight="1" x14ac:dyDescent="0.25">
      <c r="A42" s="9" t="s">
        <v>147</v>
      </c>
      <c r="B42" s="33" t="s">
        <v>2433</v>
      </c>
      <c r="C42" s="33" t="s">
        <v>2434</v>
      </c>
      <c r="D42" s="33" t="s">
        <v>2435</v>
      </c>
      <c r="E42" s="33" t="s">
        <v>2436</v>
      </c>
      <c r="F42" s="34" t="s">
        <v>2437</v>
      </c>
      <c r="H42" s="9" t="s">
        <v>246</v>
      </c>
      <c r="I42" s="33" t="s">
        <v>2567</v>
      </c>
      <c r="J42" s="33" t="s">
        <v>2568</v>
      </c>
      <c r="K42" s="33" t="s">
        <v>2569</v>
      </c>
      <c r="L42" s="33" t="s">
        <v>2570</v>
      </c>
      <c r="M42" s="34" t="s">
        <v>2571</v>
      </c>
    </row>
    <row r="43" spans="1:13" ht="21.75" customHeight="1" thickBot="1" x14ac:dyDescent="0.3">
      <c r="A43" s="10" t="s">
        <v>148</v>
      </c>
      <c r="B43" s="39" t="s">
        <v>2476</v>
      </c>
      <c r="C43" s="39" t="s">
        <v>2452</v>
      </c>
      <c r="D43" s="39" t="s">
        <v>2255</v>
      </c>
      <c r="E43" s="39" t="s">
        <v>2477</v>
      </c>
      <c r="F43" s="40" t="s">
        <v>2478</v>
      </c>
      <c r="H43" s="8" t="s">
        <v>249</v>
      </c>
      <c r="I43" s="31">
        <v>-20</v>
      </c>
      <c r="J43" s="31">
        <v>2</v>
      </c>
      <c r="K43" s="31" t="s">
        <v>2572</v>
      </c>
      <c r="L43" s="31" t="s">
        <v>2573</v>
      </c>
      <c r="M43" s="32" t="s">
        <v>2574</v>
      </c>
    </row>
    <row r="44" spans="1:13" x14ac:dyDescent="0.25">
      <c r="H44" s="8" t="s">
        <v>255</v>
      </c>
      <c r="I44" s="31" t="s">
        <v>39</v>
      </c>
      <c r="J44" s="31">
        <v>0</v>
      </c>
      <c r="K44" s="31" t="s">
        <v>450</v>
      </c>
      <c r="L44" s="31" t="s">
        <v>2575</v>
      </c>
      <c r="M44" s="32" t="s">
        <v>2576</v>
      </c>
    </row>
    <row r="45" spans="1:13" x14ac:dyDescent="0.25">
      <c r="H45" s="8" t="s">
        <v>261</v>
      </c>
      <c r="I45" s="31">
        <v>-119</v>
      </c>
      <c r="J45" s="31">
        <v>-312</v>
      </c>
      <c r="K45" s="31">
        <v>0</v>
      </c>
      <c r="L45" s="31">
        <v>0</v>
      </c>
      <c r="M45" s="32">
        <v>-552</v>
      </c>
    </row>
    <row r="46" spans="1:13" x14ac:dyDescent="0.25">
      <c r="H46" s="9" t="s">
        <v>263</v>
      </c>
      <c r="I46" s="33">
        <v>-139</v>
      </c>
      <c r="J46" s="33">
        <v>-310</v>
      </c>
      <c r="K46" s="33" t="s">
        <v>2577</v>
      </c>
      <c r="L46" s="33" t="s">
        <v>2578</v>
      </c>
      <c r="M46" s="34" t="s">
        <v>2579</v>
      </c>
    </row>
    <row r="47" spans="1:13" x14ac:dyDescent="0.25">
      <c r="H47" s="8" t="s">
        <v>269</v>
      </c>
      <c r="I47" s="31">
        <v>-155</v>
      </c>
      <c r="J47" s="31">
        <v>-63</v>
      </c>
      <c r="K47" s="31">
        <v>232</v>
      </c>
      <c r="L47" s="31">
        <v>-179</v>
      </c>
      <c r="M47" s="32">
        <v>4</v>
      </c>
    </row>
    <row r="48" spans="1:13" ht="23.25" thickBot="1" x14ac:dyDescent="0.3">
      <c r="H48" s="178" t="s">
        <v>270</v>
      </c>
      <c r="I48" s="35">
        <v>592</v>
      </c>
      <c r="J48" s="35" t="s">
        <v>2580</v>
      </c>
      <c r="K48" s="35">
        <v>-905</v>
      </c>
      <c r="L48" s="35" t="s">
        <v>2581</v>
      </c>
      <c r="M48" s="36" t="s">
        <v>2582</v>
      </c>
    </row>
  </sheetData>
  <pageMargins left="0.7" right="0.7" top="0.75" bottom="0.75" header="0.3" footer="0.3"/>
  <pageSetup paperSize="9" orientation="portrait" r:id="rId1"/>
  <headerFooter>
    <oddHeader xml:space="preserve">&amp;R&amp;10&amp;"Arial"Internal
&amp;"Arial"&amp;06 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2AD59-B05B-48A1-9219-3CC1538960A1}">
  <dimension ref="A1:Q50"/>
  <sheetViews>
    <sheetView showGridLines="0" topLeftCell="A4" zoomScale="70" zoomScaleNormal="70" workbookViewId="0">
      <selection activeCell="A6" sqref="A6:M50"/>
    </sheetView>
  </sheetViews>
  <sheetFormatPr defaultRowHeight="15" x14ac:dyDescent="0.25"/>
  <cols>
    <col min="1" max="1" width="18" customWidth="1"/>
    <col min="2" max="6" width="8.140625" customWidth="1"/>
    <col min="7" max="7" width="9.140625" customWidth="1"/>
    <col min="8" max="8" width="30.42578125" customWidth="1"/>
    <col min="9" max="13" width="8.140625" customWidth="1"/>
    <col min="14" max="14" width="9.140625" customWidth="1"/>
    <col min="16" max="16" width="18.7109375" customWidth="1"/>
    <col min="17" max="17" width="24.5703125" customWidth="1"/>
  </cols>
  <sheetData>
    <row r="1" spans="1:17" x14ac:dyDescent="0.25">
      <c r="P1" s="171" t="s">
        <v>0</v>
      </c>
      <c r="Q1" s="200" t="s">
        <v>2583</v>
      </c>
    </row>
    <row r="2" spans="1:17" x14ac:dyDescent="0.25">
      <c r="P2" s="172" t="s">
        <v>1</v>
      </c>
      <c r="Q2" s="57" t="s">
        <v>2585</v>
      </c>
    </row>
    <row r="3" spans="1:17" x14ac:dyDescent="0.25">
      <c r="P3" s="172" t="s">
        <v>224</v>
      </c>
      <c r="Q3" s="4" t="s">
        <v>2584</v>
      </c>
    </row>
    <row r="4" spans="1:17" ht="15.75" thickBot="1" x14ac:dyDescent="0.3">
      <c r="P4" s="173" t="s">
        <v>2</v>
      </c>
      <c r="Q4" s="6">
        <v>674136665</v>
      </c>
    </row>
    <row r="5" spans="1:17" ht="15.75" thickBot="1" x14ac:dyDescent="0.3">
      <c r="B5" s="45"/>
    </row>
    <row r="6" spans="1:17" ht="15.75" thickBot="1" x14ac:dyDescent="0.3">
      <c r="A6" s="23" t="s">
        <v>154</v>
      </c>
      <c r="H6" s="23" t="s">
        <v>223</v>
      </c>
    </row>
    <row r="7" spans="1:17" ht="21.75" customHeight="1" x14ac:dyDescent="0.25">
      <c r="A7" s="7"/>
      <c r="B7" s="19">
        <v>2015</v>
      </c>
      <c r="C7" s="19">
        <v>2016</v>
      </c>
      <c r="D7" s="19">
        <v>2017</v>
      </c>
      <c r="E7" s="19">
        <v>2018</v>
      </c>
      <c r="F7" s="20">
        <v>2019</v>
      </c>
      <c r="H7" s="7"/>
      <c r="I7" s="19">
        <v>2015</v>
      </c>
      <c r="J7" s="19">
        <v>2016</v>
      </c>
      <c r="K7" s="19">
        <v>2017</v>
      </c>
      <c r="L7" s="19">
        <v>2018</v>
      </c>
      <c r="M7" s="20">
        <v>2019</v>
      </c>
    </row>
    <row r="8" spans="1:17" ht="21.75" customHeight="1" x14ac:dyDescent="0.25">
      <c r="A8" s="8" t="s">
        <v>1460</v>
      </c>
      <c r="B8" s="31" t="s">
        <v>2586</v>
      </c>
      <c r="C8" s="31" t="s">
        <v>2587</v>
      </c>
      <c r="D8" s="31" t="s">
        <v>2588</v>
      </c>
      <c r="E8" s="31" t="s">
        <v>39</v>
      </c>
      <c r="F8" s="32" t="s">
        <v>39</v>
      </c>
      <c r="H8" s="8" t="s">
        <v>155</v>
      </c>
      <c r="I8" s="31" t="s">
        <v>2720</v>
      </c>
      <c r="J8" s="31" t="s">
        <v>2721</v>
      </c>
      <c r="K8" s="31" t="s">
        <v>2722</v>
      </c>
      <c r="L8" s="31" t="s">
        <v>2723</v>
      </c>
      <c r="M8" s="32" t="s">
        <v>2724</v>
      </c>
    </row>
    <row r="9" spans="1:17" ht="21.75" customHeight="1" x14ac:dyDescent="0.25">
      <c r="A9" s="8" t="s">
        <v>6</v>
      </c>
      <c r="B9" s="31" t="s">
        <v>2589</v>
      </c>
      <c r="C9" s="31" t="s">
        <v>2590</v>
      </c>
      <c r="D9" s="31" t="s">
        <v>2591</v>
      </c>
      <c r="E9" s="31" t="s">
        <v>2592</v>
      </c>
      <c r="F9" s="32" t="s">
        <v>2593</v>
      </c>
      <c r="H9" s="8" t="s">
        <v>161</v>
      </c>
      <c r="I9" s="31" t="s">
        <v>2725</v>
      </c>
      <c r="J9" s="31" t="s">
        <v>2726</v>
      </c>
      <c r="K9" s="31" t="s">
        <v>2727</v>
      </c>
      <c r="L9" s="31" t="s">
        <v>2728</v>
      </c>
      <c r="M9" s="32" t="s">
        <v>2729</v>
      </c>
    </row>
    <row r="10" spans="1:17" ht="21.75" customHeight="1" x14ac:dyDescent="0.25">
      <c r="A10" s="8" t="s">
        <v>12</v>
      </c>
      <c r="B10" s="31" t="s">
        <v>2594</v>
      </c>
      <c r="C10" s="31" t="s">
        <v>2595</v>
      </c>
      <c r="D10" s="31" t="s">
        <v>2596</v>
      </c>
      <c r="E10" s="31" t="s">
        <v>2597</v>
      </c>
      <c r="F10" s="32" t="s">
        <v>2598</v>
      </c>
      <c r="H10" s="9" t="s">
        <v>167</v>
      </c>
      <c r="I10" s="33" t="s">
        <v>2730</v>
      </c>
      <c r="J10" s="33" t="s">
        <v>2731</v>
      </c>
      <c r="K10" s="33" t="s">
        <v>2732</v>
      </c>
      <c r="L10" s="33" t="s">
        <v>2733</v>
      </c>
      <c r="M10" s="34" t="s">
        <v>2734</v>
      </c>
    </row>
    <row r="11" spans="1:17" ht="21.75" customHeight="1" x14ac:dyDescent="0.25">
      <c r="A11" s="8" t="s">
        <v>16</v>
      </c>
      <c r="B11" s="31" t="s">
        <v>2599</v>
      </c>
      <c r="C11" s="31" t="s">
        <v>2600</v>
      </c>
      <c r="D11" s="31" t="s">
        <v>2601</v>
      </c>
      <c r="E11" s="31" t="s">
        <v>2602</v>
      </c>
      <c r="F11" s="32" t="s">
        <v>2603</v>
      </c>
      <c r="H11" s="8" t="s">
        <v>173</v>
      </c>
      <c r="I11" s="31" t="s">
        <v>2735</v>
      </c>
      <c r="J11" s="31" t="s">
        <v>2736</v>
      </c>
      <c r="K11" s="31" t="s">
        <v>2737</v>
      </c>
      <c r="L11" s="31" t="s">
        <v>2738</v>
      </c>
      <c r="M11" s="32" t="s">
        <v>2739</v>
      </c>
    </row>
    <row r="12" spans="1:17" ht="21.75" customHeight="1" x14ac:dyDescent="0.25">
      <c r="A12" s="8" t="s">
        <v>22</v>
      </c>
      <c r="B12" s="31" t="s">
        <v>2604</v>
      </c>
      <c r="C12" s="31" t="s">
        <v>2605</v>
      </c>
      <c r="D12" s="31" t="s">
        <v>2606</v>
      </c>
      <c r="E12" s="31" t="s">
        <v>2121</v>
      </c>
      <c r="F12" s="32" t="s">
        <v>2607</v>
      </c>
      <c r="H12" s="8" t="s">
        <v>1098</v>
      </c>
      <c r="I12" s="31" t="s">
        <v>2740</v>
      </c>
      <c r="J12" s="31" t="s">
        <v>2741</v>
      </c>
      <c r="K12" s="31" t="s">
        <v>2742</v>
      </c>
      <c r="L12" s="31" t="s">
        <v>2743</v>
      </c>
      <c r="M12" s="32" t="s">
        <v>2744</v>
      </c>
    </row>
    <row r="13" spans="1:17" ht="21.75" customHeight="1" x14ac:dyDescent="0.25">
      <c r="A13" s="8" t="s">
        <v>28</v>
      </c>
      <c r="B13" s="31" t="s">
        <v>2608</v>
      </c>
      <c r="C13" s="31" t="s">
        <v>2609</v>
      </c>
      <c r="D13" s="31" t="s">
        <v>2610</v>
      </c>
      <c r="E13" s="31" t="s">
        <v>2611</v>
      </c>
      <c r="F13" s="32" t="s">
        <v>2612</v>
      </c>
      <c r="H13" s="8" t="s">
        <v>179</v>
      </c>
      <c r="I13" s="31" t="s">
        <v>39</v>
      </c>
      <c r="J13" s="31" t="s">
        <v>39</v>
      </c>
      <c r="K13" s="31" t="s">
        <v>2745</v>
      </c>
      <c r="L13" s="31" t="s">
        <v>2746</v>
      </c>
      <c r="M13" s="32" t="s">
        <v>2747</v>
      </c>
    </row>
    <row r="14" spans="1:17" ht="21.75" customHeight="1" x14ac:dyDescent="0.25">
      <c r="A14" s="8" t="s">
        <v>29</v>
      </c>
      <c r="B14" s="31" t="s">
        <v>39</v>
      </c>
      <c r="C14" s="31">
        <v>268</v>
      </c>
      <c r="D14" s="31">
        <v>749</v>
      </c>
      <c r="E14" s="31" t="s">
        <v>2613</v>
      </c>
      <c r="F14" s="32">
        <v>999</v>
      </c>
      <c r="H14" s="9" t="s">
        <v>180</v>
      </c>
      <c r="I14" s="33" t="s">
        <v>2748</v>
      </c>
      <c r="J14" s="33" t="s">
        <v>2749</v>
      </c>
      <c r="K14" s="33" t="s">
        <v>2750</v>
      </c>
      <c r="L14" s="33" t="s">
        <v>2751</v>
      </c>
      <c r="M14" s="34" t="s">
        <v>2752</v>
      </c>
    </row>
    <row r="15" spans="1:17" ht="21.75" customHeight="1" x14ac:dyDescent="0.25">
      <c r="A15" s="8" t="s">
        <v>35</v>
      </c>
      <c r="B15" s="31" t="s">
        <v>2614</v>
      </c>
      <c r="C15" s="31" t="s">
        <v>136</v>
      </c>
      <c r="D15" s="31" t="s">
        <v>2615</v>
      </c>
      <c r="E15" s="31" t="s">
        <v>39</v>
      </c>
      <c r="F15" s="32" t="s">
        <v>39</v>
      </c>
      <c r="H15" s="9" t="s">
        <v>186</v>
      </c>
      <c r="I15" s="33" t="s">
        <v>2753</v>
      </c>
      <c r="J15" s="33" t="s">
        <v>2754</v>
      </c>
      <c r="K15" s="33" t="s">
        <v>2755</v>
      </c>
      <c r="L15" s="33" t="s">
        <v>2756</v>
      </c>
      <c r="M15" s="34" t="s">
        <v>2757</v>
      </c>
    </row>
    <row r="16" spans="1:17" ht="21.75" customHeight="1" x14ac:dyDescent="0.25">
      <c r="A16" s="8" t="s">
        <v>37</v>
      </c>
      <c r="B16" s="31">
        <v>628</v>
      </c>
      <c r="C16" s="31">
        <v>596</v>
      </c>
      <c r="D16" s="31">
        <v>80</v>
      </c>
      <c r="E16" s="31" t="s">
        <v>2616</v>
      </c>
      <c r="F16" s="32" t="s">
        <v>1381</v>
      </c>
      <c r="H16" s="8" t="s">
        <v>865</v>
      </c>
      <c r="I16" s="31">
        <v>0</v>
      </c>
      <c r="J16" s="31" t="s">
        <v>39</v>
      </c>
      <c r="K16" s="31" t="s">
        <v>39</v>
      </c>
      <c r="L16" s="31" t="s">
        <v>39</v>
      </c>
      <c r="M16" s="32" t="s">
        <v>39</v>
      </c>
    </row>
    <row r="17" spans="1:13" ht="21.75" customHeight="1" x14ac:dyDescent="0.25">
      <c r="A17" s="9" t="s">
        <v>40</v>
      </c>
      <c r="B17" s="33" t="s">
        <v>2617</v>
      </c>
      <c r="C17" s="33" t="s">
        <v>2618</v>
      </c>
      <c r="D17" s="33" t="s">
        <v>2619</v>
      </c>
      <c r="E17" s="33" t="s">
        <v>2620</v>
      </c>
      <c r="F17" s="34" t="s">
        <v>2621</v>
      </c>
      <c r="H17" s="8" t="s">
        <v>192</v>
      </c>
      <c r="I17" s="31">
        <v>256</v>
      </c>
      <c r="J17" s="31">
        <v>344</v>
      </c>
      <c r="K17" s="31">
        <v>250</v>
      </c>
      <c r="L17" s="31">
        <v>-994</v>
      </c>
      <c r="M17" s="32">
        <v>-79</v>
      </c>
    </row>
    <row r="18" spans="1:13" ht="21.75" customHeight="1" x14ac:dyDescent="0.25">
      <c r="A18" s="8" t="s">
        <v>46</v>
      </c>
      <c r="B18" s="31" t="s">
        <v>2622</v>
      </c>
      <c r="C18" s="31" t="s">
        <v>2623</v>
      </c>
      <c r="D18" s="31" t="s">
        <v>2624</v>
      </c>
      <c r="E18" s="31" t="s">
        <v>2625</v>
      </c>
      <c r="F18" s="32" t="s">
        <v>2626</v>
      </c>
      <c r="H18" s="9" t="s">
        <v>193</v>
      </c>
      <c r="I18" s="33" t="s">
        <v>2758</v>
      </c>
      <c r="J18" s="33" t="s">
        <v>1319</v>
      </c>
      <c r="K18" s="33" t="s">
        <v>2759</v>
      </c>
      <c r="L18" s="33" t="s">
        <v>2760</v>
      </c>
      <c r="M18" s="34" t="s">
        <v>2761</v>
      </c>
    </row>
    <row r="19" spans="1:13" ht="21.75" customHeight="1" x14ac:dyDescent="0.25">
      <c r="A19" s="8" t="s">
        <v>51</v>
      </c>
      <c r="B19" s="31" t="s">
        <v>2627</v>
      </c>
      <c r="C19" s="31" t="s">
        <v>2628</v>
      </c>
      <c r="D19" s="31" t="s">
        <v>2629</v>
      </c>
      <c r="E19" s="31" t="s">
        <v>2630</v>
      </c>
      <c r="F19" s="32" t="s">
        <v>2631</v>
      </c>
      <c r="H19" s="8" t="s">
        <v>199</v>
      </c>
      <c r="I19" s="31" t="s">
        <v>2762</v>
      </c>
      <c r="J19" s="31" t="s">
        <v>2763</v>
      </c>
      <c r="K19" s="31" t="s">
        <v>2764</v>
      </c>
      <c r="L19" s="31" t="s">
        <v>2765</v>
      </c>
      <c r="M19" s="32" t="s">
        <v>2766</v>
      </c>
    </row>
    <row r="20" spans="1:13" ht="21.75" customHeight="1" x14ac:dyDescent="0.25">
      <c r="A20" s="8" t="s">
        <v>56</v>
      </c>
      <c r="B20" s="31" t="s">
        <v>2632</v>
      </c>
      <c r="C20" s="31" t="s">
        <v>2633</v>
      </c>
      <c r="D20" s="31" t="s">
        <v>2634</v>
      </c>
      <c r="E20" s="31" t="s">
        <v>2635</v>
      </c>
      <c r="F20" s="32" t="s">
        <v>2636</v>
      </c>
      <c r="H20" s="9" t="s">
        <v>200</v>
      </c>
      <c r="I20" s="33" t="s">
        <v>2767</v>
      </c>
      <c r="J20" s="33" t="s">
        <v>2768</v>
      </c>
      <c r="K20" s="33" t="s">
        <v>2769</v>
      </c>
      <c r="L20" s="33" t="s">
        <v>2770</v>
      </c>
      <c r="M20" s="34" t="s">
        <v>2771</v>
      </c>
    </row>
    <row r="21" spans="1:13" ht="21.75" customHeight="1" x14ac:dyDescent="0.25">
      <c r="A21" s="8" t="s">
        <v>62</v>
      </c>
      <c r="B21" s="31" t="s">
        <v>2637</v>
      </c>
      <c r="C21" s="31" t="s">
        <v>2638</v>
      </c>
      <c r="D21" s="31" t="s">
        <v>2639</v>
      </c>
      <c r="E21" s="31" t="s">
        <v>2640</v>
      </c>
      <c r="F21" s="32" t="s">
        <v>2641</v>
      </c>
      <c r="H21" s="9" t="s">
        <v>206</v>
      </c>
      <c r="I21" s="33" t="s">
        <v>2767</v>
      </c>
      <c r="J21" s="33" t="s">
        <v>2768</v>
      </c>
      <c r="K21" s="33" t="s">
        <v>2769</v>
      </c>
      <c r="L21" s="33" t="s">
        <v>2770</v>
      </c>
      <c r="M21" s="34" t="s">
        <v>2771</v>
      </c>
    </row>
    <row r="22" spans="1:13" ht="21.75" customHeight="1" x14ac:dyDescent="0.25">
      <c r="A22" s="8" t="s">
        <v>63</v>
      </c>
      <c r="B22" s="31" t="s">
        <v>1141</v>
      </c>
      <c r="C22" s="31" t="s">
        <v>2642</v>
      </c>
      <c r="D22" s="31" t="s">
        <v>2643</v>
      </c>
      <c r="E22" s="31" t="s">
        <v>2172</v>
      </c>
      <c r="F22" s="32" t="s">
        <v>2644</v>
      </c>
      <c r="H22" s="8" t="s">
        <v>207</v>
      </c>
      <c r="I22" s="31">
        <v>0</v>
      </c>
      <c r="J22" s="31">
        <v>0</v>
      </c>
      <c r="K22" s="31" t="s">
        <v>2772</v>
      </c>
      <c r="L22" s="31" t="s">
        <v>39</v>
      </c>
      <c r="M22" s="32" t="s">
        <v>39</v>
      </c>
    </row>
    <row r="23" spans="1:13" ht="21.75" customHeight="1" x14ac:dyDescent="0.25">
      <c r="A23" s="8" t="s">
        <v>320</v>
      </c>
      <c r="B23" s="31" t="s">
        <v>2645</v>
      </c>
      <c r="C23" s="31" t="s">
        <v>2646</v>
      </c>
      <c r="D23" s="31" t="s">
        <v>2647</v>
      </c>
      <c r="E23" s="31" t="s">
        <v>2648</v>
      </c>
      <c r="F23" s="32" t="s">
        <v>2649</v>
      </c>
      <c r="H23" s="9" t="s">
        <v>209</v>
      </c>
      <c r="I23" s="33" t="s">
        <v>2767</v>
      </c>
      <c r="J23" s="33" t="s">
        <v>2768</v>
      </c>
      <c r="K23" s="33" t="s">
        <v>2773</v>
      </c>
      <c r="L23" s="33" t="s">
        <v>2770</v>
      </c>
      <c r="M23" s="34" t="s">
        <v>2771</v>
      </c>
    </row>
    <row r="24" spans="1:13" ht="21.75" customHeight="1" x14ac:dyDescent="0.25">
      <c r="A24" s="8" t="s">
        <v>64</v>
      </c>
      <c r="B24" s="31" t="s">
        <v>2650</v>
      </c>
      <c r="C24" s="31" t="s">
        <v>2651</v>
      </c>
      <c r="D24" s="31" t="s">
        <v>2652</v>
      </c>
      <c r="E24" s="31" t="s">
        <v>2653</v>
      </c>
      <c r="F24" s="32" t="s">
        <v>2654</v>
      </c>
      <c r="H24" s="8" t="s">
        <v>2530</v>
      </c>
      <c r="I24" s="31">
        <v>-522</v>
      </c>
      <c r="J24" s="31">
        <v>0</v>
      </c>
      <c r="K24" s="31" t="s">
        <v>39</v>
      </c>
      <c r="L24" s="31" t="s">
        <v>39</v>
      </c>
      <c r="M24" s="32" t="s">
        <v>39</v>
      </c>
    </row>
    <row r="25" spans="1:13" ht="21.75" customHeight="1" x14ac:dyDescent="0.25">
      <c r="A25" s="9" t="s">
        <v>70</v>
      </c>
      <c r="B25" s="33" t="s">
        <v>2655</v>
      </c>
      <c r="C25" s="33" t="s">
        <v>2656</v>
      </c>
      <c r="D25" s="33" t="s">
        <v>2657</v>
      </c>
      <c r="E25" s="33" t="s">
        <v>2658</v>
      </c>
      <c r="F25" s="34" t="s">
        <v>2659</v>
      </c>
      <c r="H25" s="9" t="s">
        <v>211</v>
      </c>
      <c r="I25" s="33" t="s">
        <v>2774</v>
      </c>
      <c r="J25" s="33" t="s">
        <v>2768</v>
      </c>
      <c r="K25" s="33" t="s">
        <v>2769</v>
      </c>
      <c r="L25" s="33" t="s">
        <v>2770</v>
      </c>
      <c r="M25" s="34" t="s">
        <v>2771</v>
      </c>
    </row>
    <row r="26" spans="1:13" ht="21.75" customHeight="1" x14ac:dyDescent="0.25">
      <c r="A26" s="8" t="s">
        <v>76</v>
      </c>
      <c r="B26" s="31" t="s">
        <v>2660</v>
      </c>
      <c r="C26" s="31" t="s">
        <v>2661</v>
      </c>
      <c r="D26" s="31" t="s">
        <v>2662</v>
      </c>
      <c r="E26" s="31" t="s">
        <v>2663</v>
      </c>
      <c r="F26" s="32" t="s">
        <v>2664</v>
      </c>
      <c r="H26" s="9" t="s">
        <v>212</v>
      </c>
      <c r="I26" s="33" t="s">
        <v>2774</v>
      </c>
      <c r="J26" s="33" t="s">
        <v>2768</v>
      </c>
      <c r="K26" s="33" t="s">
        <v>2773</v>
      </c>
      <c r="L26" s="33" t="s">
        <v>2770</v>
      </c>
      <c r="M26" s="34" t="s">
        <v>2771</v>
      </c>
    </row>
    <row r="27" spans="1:13" ht="21.75" customHeight="1" x14ac:dyDescent="0.25">
      <c r="A27" s="8" t="s">
        <v>83</v>
      </c>
      <c r="B27" s="31" t="s">
        <v>2665</v>
      </c>
      <c r="C27" s="31" t="s">
        <v>2666</v>
      </c>
      <c r="D27" s="31" t="s">
        <v>2667</v>
      </c>
      <c r="E27" s="31" t="s">
        <v>2668</v>
      </c>
      <c r="F27" s="32" t="s">
        <v>2669</v>
      </c>
      <c r="H27" s="8" t="s">
        <v>1129</v>
      </c>
      <c r="I27" s="31">
        <v>0</v>
      </c>
      <c r="J27" s="31">
        <v>0</v>
      </c>
      <c r="K27" s="31">
        <v>0</v>
      </c>
      <c r="L27" s="31">
        <v>0</v>
      </c>
      <c r="M27" s="32">
        <v>0</v>
      </c>
    </row>
    <row r="28" spans="1:13" ht="21.75" customHeight="1" x14ac:dyDescent="0.25">
      <c r="A28" s="8" t="s">
        <v>89</v>
      </c>
      <c r="B28" s="31" t="s">
        <v>2670</v>
      </c>
      <c r="C28" s="31">
        <v>0</v>
      </c>
      <c r="D28" s="31">
        <v>0</v>
      </c>
      <c r="E28" s="31">
        <v>0</v>
      </c>
      <c r="F28" s="32">
        <v>0</v>
      </c>
      <c r="H28" s="9" t="s">
        <v>213</v>
      </c>
      <c r="I28" s="33" t="s">
        <v>2774</v>
      </c>
      <c r="J28" s="33" t="s">
        <v>2768</v>
      </c>
      <c r="K28" s="33" t="s">
        <v>2773</v>
      </c>
      <c r="L28" s="33" t="s">
        <v>2770</v>
      </c>
      <c r="M28" s="34" t="s">
        <v>2771</v>
      </c>
    </row>
    <row r="29" spans="1:13" ht="21.75" customHeight="1" x14ac:dyDescent="0.25">
      <c r="A29" s="8" t="s">
        <v>90</v>
      </c>
      <c r="B29" s="31" t="s">
        <v>2671</v>
      </c>
      <c r="C29" s="31">
        <v>0</v>
      </c>
      <c r="D29" s="31">
        <v>0</v>
      </c>
      <c r="E29" s="31" t="s">
        <v>39</v>
      </c>
      <c r="F29" s="32" t="s">
        <v>39</v>
      </c>
      <c r="H29" s="8" t="s">
        <v>214</v>
      </c>
      <c r="I29" s="31">
        <v>693</v>
      </c>
      <c r="J29" s="31">
        <v>699</v>
      </c>
      <c r="K29" s="31">
        <v>704</v>
      </c>
      <c r="L29" s="31">
        <v>703</v>
      </c>
      <c r="M29" s="32">
        <v>699</v>
      </c>
    </row>
    <row r="30" spans="1:13" ht="21.75" customHeight="1" x14ac:dyDescent="0.25">
      <c r="A30" s="8" t="s">
        <v>91</v>
      </c>
      <c r="B30" s="31" t="s">
        <v>2672</v>
      </c>
      <c r="C30" s="31" t="s">
        <v>2673</v>
      </c>
      <c r="D30" s="31" t="s">
        <v>2674</v>
      </c>
      <c r="E30" s="31" t="s">
        <v>2675</v>
      </c>
      <c r="F30" s="32" t="s">
        <v>2676</v>
      </c>
      <c r="H30" s="8" t="s">
        <v>220</v>
      </c>
      <c r="I30" s="31">
        <v>23</v>
      </c>
      <c r="J30" s="31">
        <v>28</v>
      </c>
      <c r="K30" s="31">
        <v>32</v>
      </c>
      <c r="L30" s="31">
        <v>44</v>
      </c>
      <c r="M30" s="32">
        <v>49</v>
      </c>
    </row>
    <row r="31" spans="1:13" ht="21.75" customHeight="1" x14ac:dyDescent="0.25">
      <c r="A31" s="9" t="s">
        <v>93</v>
      </c>
      <c r="B31" s="33" t="s">
        <v>2677</v>
      </c>
      <c r="C31" s="33" t="s">
        <v>2678</v>
      </c>
      <c r="D31" s="33" t="s">
        <v>2679</v>
      </c>
      <c r="E31" s="33" t="s">
        <v>2680</v>
      </c>
      <c r="F31" s="34" t="s">
        <v>2681</v>
      </c>
      <c r="H31" s="8" t="s">
        <v>221</v>
      </c>
      <c r="I31" s="31">
        <v>0</v>
      </c>
      <c r="J31" s="31">
        <v>0</v>
      </c>
      <c r="K31" s="31" t="s">
        <v>39</v>
      </c>
      <c r="L31" s="31" t="s">
        <v>39</v>
      </c>
      <c r="M31" s="32" t="s">
        <v>39</v>
      </c>
    </row>
    <row r="32" spans="1:13" ht="21.75" customHeight="1" thickBot="1" x14ac:dyDescent="0.3">
      <c r="A32" s="8" t="s">
        <v>99</v>
      </c>
      <c r="B32" s="31" t="s">
        <v>2682</v>
      </c>
      <c r="C32" s="31" t="s">
        <v>2683</v>
      </c>
      <c r="D32" s="31" t="s">
        <v>2580</v>
      </c>
      <c r="E32" s="31" t="s">
        <v>2684</v>
      </c>
      <c r="F32" s="32" t="s">
        <v>2685</v>
      </c>
      <c r="H32" s="12" t="s">
        <v>222</v>
      </c>
      <c r="I32" s="35">
        <v>23</v>
      </c>
      <c r="J32" s="35">
        <v>28</v>
      </c>
      <c r="K32" s="35">
        <v>35</v>
      </c>
      <c r="L32" s="35">
        <v>50</v>
      </c>
      <c r="M32" s="36">
        <v>51</v>
      </c>
    </row>
    <row r="33" spans="1:13" ht="21.75" customHeight="1" thickBot="1" x14ac:dyDescent="0.3">
      <c r="A33" s="8" t="s">
        <v>777</v>
      </c>
      <c r="B33" s="31">
        <v>0</v>
      </c>
      <c r="C33" s="31" t="s">
        <v>39</v>
      </c>
      <c r="D33" s="31">
        <v>26</v>
      </c>
      <c r="E33" s="31">
        <v>62</v>
      </c>
      <c r="F33" s="32">
        <v>685</v>
      </c>
      <c r="H33" s="23" t="s">
        <v>272</v>
      </c>
    </row>
    <row r="34" spans="1:13" ht="21.75" customHeight="1" x14ac:dyDescent="0.25">
      <c r="A34" s="9" t="s">
        <v>105</v>
      </c>
      <c r="B34" s="33" t="s">
        <v>2682</v>
      </c>
      <c r="C34" s="33" t="s">
        <v>2683</v>
      </c>
      <c r="D34" s="33" t="s">
        <v>2686</v>
      </c>
      <c r="E34" s="33" t="s">
        <v>2687</v>
      </c>
      <c r="F34" s="34" t="s">
        <v>2688</v>
      </c>
      <c r="H34" s="7"/>
      <c r="I34" s="19">
        <v>2015</v>
      </c>
      <c r="J34" s="19">
        <v>2016</v>
      </c>
      <c r="K34" s="19">
        <v>2017</v>
      </c>
      <c r="L34" s="19">
        <v>2018</v>
      </c>
      <c r="M34" s="20">
        <v>2019</v>
      </c>
    </row>
    <row r="35" spans="1:13" ht="21.75" customHeight="1" x14ac:dyDescent="0.25">
      <c r="A35" s="9" t="s">
        <v>106</v>
      </c>
      <c r="B35" s="33" t="s">
        <v>2689</v>
      </c>
      <c r="C35" s="33" t="s">
        <v>2683</v>
      </c>
      <c r="D35" s="33" t="s">
        <v>2686</v>
      </c>
      <c r="E35" s="33" t="s">
        <v>2687</v>
      </c>
      <c r="F35" s="34" t="s">
        <v>2688</v>
      </c>
      <c r="H35" s="8" t="s">
        <v>225</v>
      </c>
      <c r="I35" s="31" t="s">
        <v>2767</v>
      </c>
      <c r="J35" s="31" t="s">
        <v>2768</v>
      </c>
      <c r="K35" s="31" t="s">
        <v>2773</v>
      </c>
      <c r="L35" s="31" t="s">
        <v>2770</v>
      </c>
      <c r="M35" s="32" t="s">
        <v>2771</v>
      </c>
    </row>
    <row r="36" spans="1:13" ht="21.75" customHeight="1" x14ac:dyDescent="0.25">
      <c r="A36" s="8" t="s">
        <v>112</v>
      </c>
      <c r="B36" s="31">
        <v>189</v>
      </c>
      <c r="C36" s="31">
        <v>226</v>
      </c>
      <c r="D36" s="31">
        <v>430</v>
      </c>
      <c r="E36" s="31" t="s">
        <v>2245</v>
      </c>
      <c r="F36" s="32" t="s">
        <v>2690</v>
      </c>
      <c r="H36" s="8" t="s">
        <v>226</v>
      </c>
      <c r="I36" s="31" t="s">
        <v>2776</v>
      </c>
      <c r="J36" s="31" t="s">
        <v>2777</v>
      </c>
      <c r="K36" s="31" t="s">
        <v>2778</v>
      </c>
      <c r="L36" s="31" t="s">
        <v>2779</v>
      </c>
      <c r="M36" s="32" t="s">
        <v>2780</v>
      </c>
    </row>
    <row r="37" spans="1:13" ht="21.75" customHeight="1" x14ac:dyDescent="0.25">
      <c r="A37" s="8" t="s">
        <v>118</v>
      </c>
      <c r="B37" s="31" t="s">
        <v>2691</v>
      </c>
      <c r="C37" s="31" t="s">
        <v>2692</v>
      </c>
      <c r="D37" s="31" t="s">
        <v>2693</v>
      </c>
      <c r="E37" s="31" t="s">
        <v>2694</v>
      </c>
      <c r="F37" s="32" t="s">
        <v>2695</v>
      </c>
      <c r="H37" s="8" t="s">
        <v>227</v>
      </c>
      <c r="I37" s="31">
        <v>931</v>
      </c>
      <c r="J37" s="31">
        <v>877</v>
      </c>
      <c r="K37" s="31">
        <v>812</v>
      </c>
      <c r="L37" s="31">
        <v>871</v>
      </c>
      <c r="M37" s="32">
        <v>925</v>
      </c>
    </row>
    <row r="38" spans="1:13" ht="21.75" customHeight="1" x14ac:dyDescent="0.25">
      <c r="A38" s="9" t="s">
        <v>119</v>
      </c>
      <c r="B38" s="33" t="s">
        <v>2696</v>
      </c>
      <c r="C38" s="33" t="s">
        <v>2697</v>
      </c>
      <c r="D38" s="33" t="s">
        <v>2698</v>
      </c>
      <c r="E38" s="33" t="s">
        <v>2699</v>
      </c>
      <c r="F38" s="34" t="s">
        <v>2700</v>
      </c>
      <c r="H38" s="8" t="s">
        <v>228</v>
      </c>
      <c r="I38" s="31">
        <v>-179</v>
      </c>
      <c r="J38" s="31">
        <v>-38</v>
      </c>
      <c r="K38" s="31">
        <v>258</v>
      </c>
      <c r="L38" s="31">
        <v>778</v>
      </c>
      <c r="M38" s="32">
        <v>173</v>
      </c>
    </row>
    <row r="39" spans="1:13" ht="21.75" customHeight="1" x14ac:dyDescent="0.25">
      <c r="A39" s="8" t="s">
        <v>563</v>
      </c>
      <c r="B39" s="31" t="s">
        <v>39</v>
      </c>
      <c r="C39" s="31">
        <v>0</v>
      </c>
      <c r="D39" s="31">
        <v>0</v>
      </c>
      <c r="E39" s="31">
        <v>0</v>
      </c>
      <c r="F39" s="32">
        <v>0</v>
      </c>
      <c r="H39" s="8" t="s">
        <v>229</v>
      </c>
      <c r="I39" s="31" t="s">
        <v>2781</v>
      </c>
      <c r="J39" s="31" t="s">
        <v>2782</v>
      </c>
      <c r="K39" s="31" t="s">
        <v>2783</v>
      </c>
      <c r="L39" s="31" t="s">
        <v>2784</v>
      </c>
      <c r="M39" s="32" t="s">
        <v>2785</v>
      </c>
    </row>
    <row r="40" spans="1:13" ht="21.75" customHeight="1" x14ac:dyDescent="0.25">
      <c r="A40" s="8" t="s">
        <v>126</v>
      </c>
      <c r="B40" s="31">
        <v>1</v>
      </c>
      <c r="C40" s="31">
        <v>1</v>
      </c>
      <c r="D40" s="31">
        <v>1</v>
      </c>
      <c r="E40" s="31">
        <v>1</v>
      </c>
      <c r="F40" s="32">
        <v>1</v>
      </c>
      <c r="H40" s="8" t="s">
        <v>230</v>
      </c>
      <c r="I40" s="31">
        <v>-409</v>
      </c>
      <c r="J40" s="31" t="s">
        <v>2786</v>
      </c>
      <c r="K40" s="31" t="s">
        <v>2787</v>
      </c>
      <c r="L40" s="31" t="s">
        <v>2788</v>
      </c>
      <c r="M40" s="32">
        <v>819</v>
      </c>
    </row>
    <row r="41" spans="1:13" ht="21.75" customHeight="1" x14ac:dyDescent="0.25">
      <c r="A41" s="8" t="s">
        <v>127</v>
      </c>
      <c r="B41" s="31" t="s">
        <v>2701</v>
      </c>
      <c r="C41" s="31" t="s">
        <v>2702</v>
      </c>
      <c r="D41" s="31" t="s">
        <v>2703</v>
      </c>
      <c r="E41" s="31" t="s">
        <v>2704</v>
      </c>
      <c r="F41" s="32" t="s">
        <v>2705</v>
      </c>
      <c r="H41" s="9" t="s">
        <v>233</v>
      </c>
      <c r="I41" s="33" t="s">
        <v>2789</v>
      </c>
      <c r="J41" s="33" t="s">
        <v>2790</v>
      </c>
      <c r="K41" s="33" t="s">
        <v>2791</v>
      </c>
      <c r="L41" s="33" t="s">
        <v>2792</v>
      </c>
      <c r="M41" s="34" t="s">
        <v>2793</v>
      </c>
    </row>
    <row r="42" spans="1:13" ht="21.75" customHeight="1" x14ac:dyDescent="0.25">
      <c r="A42" s="8" t="s">
        <v>133</v>
      </c>
      <c r="B42" s="31" t="s">
        <v>2706</v>
      </c>
      <c r="C42" s="31" t="s">
        <v>2707</v>
      </c>
      <c r="D42" s="31" t="s">
        <v>2708</v>
      </c>
      <c r="E42" s="31" t="s">
        <v>2709</v>
      </c>
      <c r="F42" s="32" t="s">
        <v>2710</v>
      </c>
      <c r="H42" s="8" t="s">
        <v>239</v>
      </c>
      <c r="I42" s="31" t="s">
        <v>2794</v>
      </c>
      <c r="J42" s="31" t="s">
        <v>2795</v>
      </c>
      <c r="K42" s="31" t="s">
        <v>2796</v>
      </c>
      <c r="L42" s="31" t="s">
        <v>2797</v>
      </c>
      <c r="M42" s="32" t="s">
        <v>2798</v>
      </c>
    </row>
    <row r="43" spans="1:13" ht="21.75" customHeight="1" x14ac:dyDescent="0.25">
      <c r="A43" s="8" t="s">
        <v>369</v>
      </c>
      <c r="B43" s="31">
        <v>-86</v>
      </c>
      <c r="C43" s="31">
        <v>-179</v>
      </c>
      <c r="D43" s="31">
        <v>233</v>
      </c>
      <c r="E43" s="31">
        <v>-688</v>
      </c>
      <c r="F43" s="32">
        <v>812</v>
      </c>
      <c r="H43" s="8" t="s">
        <v>244</v>
      </c>
      <c r="I43" s="31" t="s">
        <v>2799</v>
      </c>
      <c r="J43" s="31" t="s">
        <v>2800</v>
      </c>
      <c r="K43" s="31" t="s">
        <v>2801</v>
      </c>
      <c r="L43" s="31" t="s">
        <v>2802</v>
      </c>
      <c r="M43" s="32" t="s">
        <v>2803</v>
      </c>
    </row>
    <row r="44" spans="1:13" x14ac:dyDescent="0.25">
      <c r="A44" s="8" t="s">
        <v>139</v>
      </c>
      <c r="B44" s="31" t="s">
        <v>2711</v>
      </c>
      <c r="C44" s="31" t="s">
        <v>457</v>
      </c>
      <c r="D44" s="31" t="s">
        <v>2712</v>
      </c>
      <c r="E44" s="31" t="s">
        <v>2713</v>
      </c>
      <c r="F44" s="32" t="s">
        <v>2714</v>
      </c>
      <c r="H44" s="9" t="s">
        <v>246</v>
      </c>
      <c r="I44" s="33" t="s">
        <v>2804</v>
      </c>
      <c r="J44" s="33" t="s">
        <v>2805</v>
      </c>
      <c r="K44" s="33" t="s">
        <v>2806</v>
      </c>
      <c r="L44" s="33" t="s">
        <v>2807</v>
      </c>
      <c r="M44" s="34" t="s">
        <v>2808</v>
      </c>
    </row>
    <row r="45" spans="1:13" ht="22.5" x14ac:dyDescent="0.25">
      <c r="A45" s="9" t="s">
        <v>141</v>
      </c>
      <c r="B45" s="33" t="s">
        <v>2715</v>
      </c>
      <c r="C45" s="33" t="s">
        <v>2716</v>
      </c>
      <c r="D45" s="33" t="s">
        <v>2717</v>
      </c>
      <c r="E45" s="33" t="s">
        <v>2718</v>
      </c>
      <c r="F45" s="34" t="s">
        <v>2719</v>
      </c>
      <c r="H45" s="8" t="s">
        <v>249</v>
      </c>
      <c r="I45" s="31" t="s">
        <v>2809</v>
      </c>
      <c r="J45" s="31" t="s">
        <v>2810</v>
      </c>
      <c r="K45" s="31" t="s">
        <v>2811</v>
      </c>
      <c r="L45" s="31" t="s">
        <v>2812</v>
      </c>
      <c r="M45" s="32" t="s">
        <v>2813</v>
      </c>
    </row>
    <row r="46" spans="1:13" ht="22.5" x14ac:dyDescent="0.25">
      <c r="A46" s="9" t="s">
        <v>147</v>
      </c>
      <c r="B46" s="33" t="s">
        <v>2655</v>
      </c>
      <c r="C46" s="33" t="s">
        <v>2656</v>
      </c>
      <c r="D46" s="33" t="s">
        <v>2657</v>
      </c>
      <c r="E46" s="33" t="s">
        <v>2658</v>
      </c>
      <c r="F46" s="34" t="s">
        <v>2659</v>
      </c>
      <c r="H46" s="8" t="s">
        <v>255</v>
      </c>
      <c r="I46" s="31" t="s">
        <v>2814</v>
      </c>
      <c r="J46" s="31" t="s">
        <v>2815</v>
      </c>
      <c r="K46" s="31" t="s">
        <v>2816</v>
      </c>
      <c r="L46" s="31" t="s">
        <v>2817</v>
      </c>
      <c r="M46" s="32" t="s">
        <v>2818</v>
      </c>
    </row>
    <row r="47" spans="1:13" ht="23.25" thickBot="1" x14ac:dyDescent="0.3">
      <c r="A47" s="10" t="s">
        <v>148</v>
      </c>
      <c r="B47" s="39">
        <v>687</v>
      </c>
      <c r="C47" s="39">
        <v>691</v>
      </c>
      <c r="D47" s="39">
        <v>695</v>
      </c>
      <c r="E47" s="39">
        <v>696</v>
      </c>
      <c r="F47" s="40">
        <v>688</v>
      </c>
      <c r="H47" s="8" t="s">
        <v>261</v>
      </c>
      <c r="I47" s="31">
        <v>-23</v>
      </c>
      <c r="J47" s="31" t="s">
        <v>2819</v>
      </c>
      <c r="K47" s="31">
        <v>-86</v>
      </c>
      <c r="L47" s="31">
        <v>-61</v>
      </c>
      <c r="M47" s="32">
        <v>-268</v>
      </c>
    </row>
    <row r="48" spans="1:13" x14ac:dyDescent="0.25">
      <c r="H48" s="9" t="s">
        <v>263</v>
      </c>
      <c r="I48" s="33" t="s">
        <v>2820</v>
      </c>
      <c r="J48" s="33" t="s">
        <v>2821</v>
      </c>
      <c r="K48" s="33" t="s">
        <v>2822</v>
      </c>
      <c r="L48" s="33" t="s">
        <v>2823</v>
      </c>
      <c r="M48" s="34" t="s">
        <v>2824</v>
      </c>
    </row>
    <row r="49" spans="8:13" x14ac:dyDescent="0.25">
      <c r="H49" s="8" t="s">
        <v>269</v>
      </c>
      <c r="I49" s="31">
        <v>-434</v>
      </c>
      <c r="J49" s="31">
        <v>-170</v>
      </c>
      <c r="K49" s="31">
        <v>405</v>
      </c>
      <c r="L49" s="31">
        <v>-302</v>
      </c>
      <c r="M49" s="32">
        <v>-23</v>
      </c>
    </row>
    <row r="50" spans="8:13" ht="23.25" thickBot="1" x14ac:dyDescent="0.3">
      <c r="H50" s="178" t="s">
        <v>270</v>
      </c>
      <c r="I50" s="35" t="s">
        <v>2825</v>
      </c>
      <c r="J50" s="35" t="s">
        <v>2826</v>
      </c>
      <c r="K50" s="35" t="s">
        <v>2827</v>
      </c>
      <c r="L50" s="35" t="s">
        <v>2828</v>
      </c>
      <c r="M50" s="36" t="s">
        <v>752</v>
      </c>
    </row>
  </sheetData>
  <pageMargins left="0.7" right="0.7" top="0.75" bottom="0.75" header="0.3" footer="0.3"/>
  <pageSetup paperSize="9" orientation="portrait" r:id="rId1"/>
  <headerFooter>
    <oddHeader xml:space="preserve">&amp;R&amp;10&amp;"Arial"Internal
&amp;"Arial"&amp;06 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D3124-D663-4F9E-BAFA-D209F839766D}">
  <dimension ref="A1:Q52"/>
  <sheetViews>
    <sheetView showGridLines="0" topLeftCell="A6" zoomScale="70" zoomScaleNormal="70" workbookViewId="0">
      <selection activeCell="A6" sqref="A6:M52"/>
    </sheetView>
  </sheetViews>
  <sheetFormatPr defaultRowHeight="15" x14ac:dyDescent="0.25"/>
  <cols>
    <col min="1" max="1" width="18" customWidth="1"/>
    <col min="2" max="6" width="8.140625" customWidth="1"/>
    <col min="7" max="7" width="9.140625" customWidth="1"/>
    <col min="8" max="8" width="31.7109375" customWidth="1"/>
    <col min="9" max="13" width="8.140625" style="55" customWidth="1"/>
    <col min="14" max="14" width="9.140625" customWidth="1"/>
    <col min="16" max="16" width="18.42578125" style="190" customWidth="1"/>
    <col min="17" max="17" width="21.85546875" customWidth="1"/>
  </cols>
  <sheetData>
    <row r="1" spans="1:17" x14ac:dyDescent="0.25">
      <c r="P1" s="188" t="s">
        <v>0</v>
      </c>
      <c r="Q1" s="200" t="s">
        <v>2830</v>
      </c>
    </row>
    <row r="2" spans="1:17" x14ac:dyDescent="0.25">
      <c r="P2" s="185" t="s">
        <v>1</v>
      </c>
      <c r="Q2" s="38" t="s">
        <v>2829</v>
      </c>
    </row>
    <row r="3" spans="1:17" x14ac:dyDescent="0.25">
      <c r="P3" s="185" t="s">
        <v>224</v>
      </c>
      <c r="Q3" s="4" t="s">
        <v>2831</v>
      </c>
    </row>
    <row r="4" spans="1:17" ht="15.75" thickBot="1" x14ac:dyDescent="0.3">
      <c r="P4" s="189" t="s">
        <v>2</v>
      </c>
      <c r="Q4" s="6">
        <v>5577629491</v>
      </c>
    </row>
    <row r="5" spans="1:17" ht="15.75" thickBot="1" x14ac:dyDescent="0.3">
      <c r="B5" s="45"/>
    </row>
    <row r="6" spans="1:17" ht="15.75" thickBot="1" x14ac:dyDescent="0.3">
      <c r="A6" s="23" t="s">
        <v>154</v>
      </c>
      <c r="H6" s="23" t="s">
        <v>223</v>
      </c>
    </row>
    <row r="7" spans="1:17" ht="21.75" customHeight="1" x14ac:dyDescent="0.25">
      <c r="A7" s="7"/>
      <c r="B7" s="19">
        <v>2015</v>
      </c>
      <c r="C7" s="19">
        <v>2016</v>
      </c>
      <c r="D7" s="19">
        <v>2017</v>
      </c>
      <c r="E7" s="19">
        <v>2018</v>
      </c>
      <c r="F7" s="20">
        <v>2019</v>
      </c>
      <c r="H7" s="7"/>
      <c r="I7" s="19">
        <v>2015</v>
      </c>
      <c r="J7" s="19">
        <v>2016</v>
      </c>
      <c r="K7" s="19">
        <v>2017</v>
      </c>
      <c r="L7" s="19">
        <v>2018</v>
      </c>
      <c r="M7" s="20">
        <v>2019</v>
      </c>
    </row>
    <row r="8" spans="1:17" ht="21.75" customHeight="1" x14ac:dyDescent="0.25">
      <c r="A8" s="8" t="s">
        <v>6</v>
      </c>
      <c r="B8" s="13" t="s">
        <v>2832</v>
      </c>
      <c r="C8" s="13" t="s">
        <v>342</v>
      </c>
      <c r="D8" s="13" t="s">
        <v>2833</v>
      </c>
      <c r="E8" s="13" t="s">
        <v>2834</v>
      </c>
      <c r="F8" s="14" t="s">
        <v>2835</v>
      </c>
      <c r="H8" s="8" t="s">
        <v>155</v>
      </c>
      <c r="I8" s="13" t="s">
        <v>2980</v>
      </c>
      <c r="J8" s="13" t="s">
        <v>2981</v>
      </c>
      <c r="K8" s="13" t="s">
        <v>2982</v>
      </c>
      <c r="L8" s="13" t="s">
        <v>2983</v>
      </c>
      <c r="M8" s="14" t="s">
        <v>2984</v>
      </c>
    </row>
    <row r="9" spans="1:17" ht="21.75" customHeight="1" x14ac:dyDescent="0.25">
      <c r="A9" s="8" t="s">
        <v>12</v>
      </c>
      <c r="B9" s="13" t="s">
        <v>2836</v>
      </c>
      <c r="C9" s="13" t="s">
        <v>2837</v>
      </c>
      <c r="D9" s="13" t="s">
        <v>2838</v>
      </c>
      <c r="E9" s="13" t="s">
        <v>2839</v>
      </c>
      <c r="F9" s="14" t="s">
        <v>2840</v>
      </c>
      <c r="H9" s="8" t="s">
        <v>161</v>
      </c>
      <c r="I9" s="13" t="s">
        <v>2985</v>
      </c>
      <c r="J9" s="13" t="s">
        <v>2986</v>
      </c>
      <c r="K9" s="13" t="s">
        <v>2987</v>
      </c>
      <c r="L9" s="13" t="s">
        <v>2988</v>
      </c>
      <c r="M9" s="14" t="s">
        <v>2989</v>
      </c>
    </row>
    <row r="10" spans="1:17" ht="21.75" customHeight="1" x14ac:dyDescent="0.25">
      <c r="A10" s="8" t="s">
        <v>16</v>
      </c>
      <c r="B10" s="13" t="s">
        <v>2841</v>
      </c>
      <c r="C10" s="13" t="s">
        <v>2842</v>
      </c>
      <c r="D10" s="13" t="s">
        <v>2843</v>
      </c>
      <c r="E10" s="13" t="s">
        <v>2844</v>
      </c>
      <c r="F10" s="14" t="s">
        <v>2845</v>
      </c>
      <c r="H10" s="9" t="s">
        <v>167</v>
      </c>
      <c r="I10" s="15" t="s">
        <v>2990</v>
      </c>
      <c r="J10" s="15" t="s">
        <v>2991</v>
      </c>
      <c r="K10" s="15" t="s">
        <v>2992</v>
      </c>
      <c r="L10" s="15" t="s">
        <v>2993</v>
      </c>
      <c r="M10" s="16" t="s">
        <v>2994</v>
      </c>
    </row>
    <row r="11" spans="1:17" ht="21.75" customHeight="1" x14ac:dyDescent="0.25">
      <c r="A11" s="8" t="s">
        <v>22</v>
      </c>
      <c r="B11" s="13" t="s">
        <v>847</v>
      </c>
      <c r="C11" s="13" t="s">
        <v>2846</v>
      </c>
      <c r="D11" s="13" t="s">
        <v>2847</v>
      </c>
      <c r="E11" s="13" t="s">
        <v>2848</v>
      </c>
      <c r="F11" s="14" t="s">
        <v>2849</v>
      </c>
      <c r="H11" s="8" t="s">
        <v>173</v>
      </c>
      <c r="I11" s="13" t="s">
        <v>2995</v>
      </c>
      <c r="J11" s="13" t="s">
        <v>2214</v>
      </c>
      <c r="K11" s="13" t="s">
        <v>2996</v>
      </c>
      <c r="L11" s="13" t="s">
        <v>2997</v>
      </c>
      <c r="M11" s="14" t="s">
        <v>2998</v>
      </c>
    </row>
    <row r="12" spans="1:17" ht="21.75" customHeight="1" x14ac:dyDescent="0.25">
      <c r="A12" s="8" t="s">
        <v>28</v>
      </c>
      <c r="B12" s="13" t="s">
        <v>847</v>
      </c>
      <c r="C12" s="13" t="s">
        <v>2846</v>
      </c>
      <c r="D12" s="13" t="s">
        <v>2847</v>
      </c>
      <c r="E12" s="13" t="s">
        <v>2848</v>
      </c>
      <c r="F12" s="14" t="s">
        <v>2849</v>
      </c>
      <c r="H12" s="8" t="s">
        <v>1098</v>
      </c>
      <c r="I12" s="13" t="s">
        <v>483</v>
      </c>
      <c r="J12" s="13" t="s">
        <v>2999</v>
      </c>
      <c r="K12" s="13" t="s">
        <v>3000</v>
      </c>
      <c r="L12" s="13" t="s">
        <v>3001</v>
      </c>
      <c r="M12" s="14" t="s">
        <v>3002</v>
      </c>
    </row>
    <row r="13" spans="1:17" ht="21.75" customHeight="1" x14ac:dyDescent="0.25">
      <c r="A13" s="8" t="s">
        <v>29</v>
      </c>
      <c r="B13" s="13" t="s">
        <v>2850</v>
      </c>
      <c r="C13" s="13" t="s">
        <v>2851</v>
      </c>
      <c r="D13" s="13" t="s">
        <v>2852</v>
      </c>
      <c r="E13" s="13" t="s">
        <v>2853</v>
      </c>
      <c r="F13" s="14" t="s">
        <v>2854</v>
      </c>
      <c r="H13" s="8" t="s">
        <v>226</v>
      </c>
      <c r="I13" s="13" t="s">
        <v>3003</v>
      </c>
      <c r="J13" s="13" t="s">
        <v>3004</v>
      </c>
      <c r="K13" s="13" t="s">
        <v>295</v>
      </c>
      <c r="L13" s="13" t="s">
        <v>3005</v>
      </c>
      <c r="M13" s="14" t="s">
        <v>3006</v>
      </c>
    </row>
    <row r="14" spans="1:17" ht="21.75" customHeight="1" x14ac:dyDescent="0.25">
      <c r="A14" s="8" t="s">
        <v>37</v>
      </c>
      <c r="B14" s="13" t="s">
        <v>2855</v>
      </c>
      <c r="C14" s="13" t="s">
        <v>2856</v>
      </c>
      <c r="D14" s="13" t="s">
        <v>2857</v>
      </c>
      <c r="E14" s="13" t="s">
        <v>2858</v>
      </c>
      <c r="F14" s="14" t="s">
        <v>2859</v>
      </c>
      <c r="H14" s="8" t="s">
        <v>179</v>
      </c>
      <c r="I14" s="13" t="s">
        <v>3007</v>
      </c>
      <c r="J14" s="13" t="s">
        <v>3008</v>
      </c>
      <c r="K14" s="13" t="s">
        <v>3009</v>
      </c>
      <c r="L14" s="13" t="s">
        <v>3010</v>
      </c>
      <c r="M14" s="14" t="s">
        <v>3011</v>
      </c>
    </row>
    <row r="15" spans="1:17" ht="21.75" customHeight="1" x14ac:dyDescent="0.25">
      <c r="A15" s="9" t="s">
        <v>40</v>
      </c>
      <c r="B15" s="15" t="s">
        <v>2860</v>
      </c>
      <c r="C15" s="15" t="s">
        <v>2861</v>
      </c>
      <c r="D15" s="15" t="s">
        <v>2862</v>
      </c>
      <c r="E15" s="15" t="s">
        <v>2863</v>
      </c>
      <c r="F15" s="16" t="s">
        <v>2864</v>
      </c>
      <c r="H15" s="8" t="s">
        <v>404</v>
      </c>
      <c r="I15" s="13">
        <v>-582</v>
      </c>
      <c r="J15" s="13">
        <v>-928</v>
      </c>
      <c r="K15" s="13" t="s">
        <v>3012</v>
      </c>
      <c r="L15" s="13" t="s">
        <v>3013</v>
      </c>
      <c r="M15" s="14">
        <v>-966</v>
      </c>
    </row>
    <row r="16" spans="1:17" ht="21.75" customHeight="1" x14ac:dyDescent="0.25">
      <c r="A16" s="8" t="s">
        <v>46</v>
      </c>
      <c r="B16" s="13" t="s">
        <v>2865</v>
      </c>
      <c r="C16" s="13" t="s">
        <v>2866</v>
      </c>
      <c r="D16" s="13" t="s">
        <v>2867</v>
      </c>
      <c r="E16" s="13" t="s">
        <v>2868</v>
      </c>
      <c r="F16" s="14" t="s">
        <v>2869</v>
      </c>
      <c r="H16" s="9" t="s">
        <v>180</v>
      </c>
      <c r="I16" s="15" t="s">
        <v>3014</v>
      </c>
      <c r="J16" s="15" t="s">
        <v>3015</v>
      </c>
      <c r="K16" s="15" t="s">
        <v>3016</v>
      </c>
      <c r="L16" s="15" t="s">
        <v>3017</v>
      </c>
      <c r="M16" s="16" t="s">
        <v>1314</v>
      </c>
    </row>
    <row r="17" spans="1:13" ht="21.75" customHeight="1" x14ac:dyDescent="0.25">
      <c r="A17" s="8" t="s">
        <v>51</v>
      </c>
      <c r="B17" s="13" t="s">
        <v>2870</v>
      </c>
      <c r="C17" s="13" t="s">
        <v>2871</v>
      </c>
      <c r="D17" s="13" t="s">
        <v>2872</v>
      </c>
      <c r="E17" s="13" t="s">
        <v>2873</v>
      </c>
      <c r="F17" s="14" t="s">
        <v>2874</v>
      </c>
      <c r="H17" s="9" t="s">
        <v>186</v>
      </c>
      <c r="I17" s="15" t="s">
        <v>3018</v>
      </c>
      <c r="J17" s="15" t="s">
        <v>3019</v>
      </c>
      <c r="K17" s="15" t="s">
        <v>1581</v>
      </c>
      <c r="L17" s="15" t="s">
        <v>1877</v>
      </c>
      <c r="M17" s="16" t="s">
        <v>3020</v>
      </c>
    </row>
    <row r="18" spans="1:13" ht="21.75" customHeight="1" x14ac:dyDescent="0.25">
      <c r="A18" s="8" t="s">
        <v>56</v>
      </c>
      <c r="B18" s="13" t="s">
        <v>2875</v>
      </c>
      <c r="C18" s="13" t="s">
        <v>2876</v>
      </c>
      <c r="D18" s="13" t="s">
        <v>2877</v>
      </c>
      <c r="E18" s="13" t="s">
        <v>2878</v>
      </c>
      <c r="F18" s="14" t="s">
        <v>2879</v>
      </c>
      <c r="H18" s="8" t="s">
        <v>865</v>
      </c>
      <c r="I18" s="13">
        <v>232</v>
      </c>
      <c r="J18" s="13">
        <v>171</v>
      </c>
      <c r="K18" s="13">
        <v>288</v>
      </c>
      <c r="L18" s="13">
        <v>71</v>
      </c>
      <c r="M18" s="14">
        <v>32</v>
      </c>
    </row>
    <row r="19" spans="1:13" ht="21.75" customHeight="1" x14ac:dyDescent="0.25">
      <c r="A19" s="8" t="s">
        <v>62</v>
      </c>
      <c r="B19" s="13" t="s">
        <v>2880</v>
      </c>
      <c r="C19" s="13" t="s">
        <v>2881</v>
      </c>
      <c r="D19" s="13" t="s">
        <v>2882</v>
      </c>
      <c r="E19" s="13" t="s">
        <v>2883</v>
      </c>
      <c r="F19" s="14" t="s">
        <v>2884</v>
      </c>
      <c r="H19" s="8" t="s">
        <v>192</v>
      </c>
      <c r="I19" s="13" t="s">
        <v>39</v>
      </c>
      <c r="J19" s="13" t="s">
        <v>39</v>
      </c>
      <c r="K19" s="13" t="s">
        <v>39</v>
      </c>
      <c r="L19" s="13">
        <v>-1</v>
      </c>
      <c r="M19" s="14">
        <v>-1</v>
      </c>
    </row>
    <row r="20" spans="1:13" ht="21.75" customHeight="1" x14ac:dyDescent="0.25">
      <c r="A20" s="8" t="s">
        <v>63</v>
      </c>
      <c r="B20" s="13" t="s">
        <v>2885</v>
      </c>
      <c r="C20" s="13" t="s">
        <v>2886</v>
      </c>
      <c r="D20" s="13" t="s">
        <v>2887</v>
      </c>
      <c r="E20" s="13" t="s">
        <v>2888</v>
      </c>
      <c r="F20" s="14" t="s">
        <v>2889</v>
      </c>
      <c r="H20" s="9" t="s">
        <v>193</v>
      </c>
      <c r="I20" s="15" t="s">
        <v>3021</v>
      </c>
      <c r="J20" s="15" t="s">
        <v>3022</v>
      </c>
      <c r="K20" s="15" t="s">
        <v>3023</v>
      </c>
      <c r="L20" s="15" t="s">
        <v>3024</v>
      </c>
      <c r="M20" s="16" t="s">
        <v>3025</v>
      </c>
    </row>
    <row r="21" spans="1:13" ht="21.75" customHeight="1" x14ac:dyDescent="0.25">
      <c r="A21" s="8" t="s">
        <v>320</v>
      </c>
      <c r="B21" s="13" t="s">
        <v>2890</v>
      </c>
      <c r="C21" s="13" t="s">
        <v>2891</v>
      </c>
      <c r="D21" s="13" t="s">
        <v>2892</v>
      </c>
      <c r="E21" s="13" t="s">
        <v>2893</v>
      </c>
      <c r="F21" s="14" t="s">
        <v>2894</v>
      </c>
      <c r="H21" s="8" t="s">
        <v>199</v>
      </c>
      <c r="I21" s="13" t="s">
        <v>3026</v>
      </c>
      <c r="J21" s="13" t="s">
        <v>3027</v>
      </c>
      <c r="K21" s="13">
        <v>351</v>
      </c>
      <c r="L21" s="13">
        <v>330</v>
      </c>
      <c r="M21" s="14">
        <v>940</v>
      </c>
    </row>
    <row r="22" spans="1:13" ht="21.75" customHeight="1" x14ac:dyDescent="0.25">
      <c r="A22" s="8" t="s">
        <v>64</v>
      </c>
      <c r="B22" s="13" t="s">
        <v>2895</v>
      </c>
      <c r="C22" s="13" t="s">
        <v>2896</v>
      </c>
      <c r="D22" s="13" t="s">
        <v>2897</v>
      </c>
      <c r="E22" s="13" t="s">
        <v>2898</v>
      </c>
      <c r="F22" s="14" t="s">
        <v>2899</v>
      </c>
      <c r="H22" s="9" t="s">
        <v>200</v>
      </c>
      <c r="I22" s="15" t="s">
        <v>3028</v>
      </c>
      <c r="J22" s="15" t="s">
        <v>3029</v>
      </c>
      <c r="K22" s="15" t="s">
        <v>3030</v>
      </c>
      <c r="L22" s="15" t="s">
        <v>3031</v>
      </c>
      <c r="M22" s="16" t="s">
        <v>3032</v>
      </c>
    </row>
    <row r="23" spans="1:13" ht="21.75" customHeight="1" x14ac:dyDescent="0.25">
      <c r="A23" s="9" t="s">
        <v>70</v>
      </c>
      <c r="B23" s="15" t="s">
        <v>2900</v>
      </c>
      <c r="C23" s="15" t="s">
        <v>2901</v>
      </c>
      <c r="D23" s="15" t="s">
        <v>2902</v>
      </c>
      <c r="E23" s="15" t="s">
        <v>2903</v>
      </c>
      <c r="F23" s="16" t="s">
        <v>2904</v>
      </c>
      <c r="H23" s="8" t="s">
        <v>428</v>
      </c>
      <c r="I23" s="13">
        <v>-26</v>
      </c>
      <c r="J23" s="13">
        <v>-31</v>
      </c>
      <c r="K23" s="13">
        <v>-47</v>
      </c>
      <c r="L23" s="13">
        <v>-36</v>
      </c>
      <c r="M23" s="14">
        <v>-29</v>
      </c>
    </row>
    <row r="24" spans="1:13" ht="21.75" customHeight="1" x14ac:dyDescent="0.25">
      <c r="A24" s="8" t="s">
        <v>76</v>
      </c>
      <c r="B24" s="13" t="s">
        <v>2905</v>
      </c>
      <c r="C24" s="13" t="s">
        <v>2906</v>
      </c>
      <c r="D24" s="13" t="s">
        <v>2907</v>
      </c>
      <c r="E24" s="13" t="s">
        <v>1684</v>
      </c>
      <c r="F24" s="14" t="s">
        <v>2908</v>
      </c>
      <c r="H24" s="9" t="s">
        <v>206</v>
      </c>
      <c r="I24" s="15" t="s">
        <v>3033</v>
      </c>
      <c r="J24" s="15" t="s">
        <v>3034</v>
      </c>
      <c r="K24" s="15" t="s">
        <v>3035</v>
      </c>
      <c r="L24" s="15" t="s">
        <v>3036</v>
      </c>
      <c r="M24" s="16" t="s">
        <v>3037</v>
      </c>
    </row>
    <row r="25" spans="1:13" ht="21.75" customHeight="1" x14ac:dyDescent="0.25">
      <c r="A25" s="8" t="s">
        <v>83</v>
      </c>
      <c r="B25" s="13" t="s">
        <v>2909</v>
      </c>
      <c r="C25" s="13" t="s">
        <v>2910</v>
      </c>
      <c r="D25" s="13" t="s">
        <v>2911</v>
      </c>
      <c r="E25" s="13" t="s">
        <v>2912</v>
      </c>
      <c r="F25" s="14" t="s">
        <v>2913</v>
      </c>
      <c r="H25" s="8" t="s">
        <v>207</v>
      </c>
      <c r="I25" s="13">
        <v>12</v>
      </c>
      <c r="J25" s="13">
        <v>17</v>
      </c>
      <c r="K25" s="13" t="s">
        <v>3038</v>
      </c>
      <c r="L25" s="13" t="s">
        <v>3039</v>
      </c>
      <c r="M25" s="14" t="s">
        <v>3040</v>
      </c>
    </row>
    <row r="26" spans="1:13" ht="21.75" customHeight="1" x14ac:dyDescent="0.25">
      <c r="A26" s="8" t="s">
        <v>89</v>
      </c>
      <c r="B26" s="13" t="s">
        <v>2914</v>
      </c>
      <c r="C26" s="13" t="s">
        <v>2915</v>
      </c>
      <c r="D26" s="13" t="s">
        <v>2916</v>
      </c>
      <c r="E26" s="13" t="s">
        <v>2917</v>
      </c>
      <c r="F26" s="14" t="s">
        <v>2918</v>
      </c>
      <c r="H26" s="9" t="s">
        <v>209</v>
      </c>
      <c r="I26" s="15" t="s">
        <v>3041</v>
      </c>
      <c r="J26" s="15" t="s">
        <v>3042</v>
      </c>
      <c r="K26" s="15" t="s">
        <v>3043</v>
      </c>
      <c r="L26" s="15" t="s">
        <v>3044</v>
      </c>
      <c r="M26" s="16" t="s">
        <v>3045</v>
      </c>
    </row>
    <row r="27" spans="1:13" ht="21.75" customHeight="1" x14ac:dyDescent="0.25">
      <c r="A27" s="8" t="s">
        <v>90</v>
      </c>
      <c r="B27" s="13" t="s">
        <v>2919</v>
      </c>
      <c r="C27" s="13" t="s">
        <v>2920</v>
      </c>
      <c r="D27" s="13" t="s">
        <v>2921</v>
      </c>
      <c r="E27" s="13" t="s">
        <v>2922</v>
      </c>
      <c r="F27" s="14" t="s">
        <v>433</v>
      </c>
      <c r="H27" s="8" t="s">
        <v>2530</v>
      </c>
      <c r="I27" s="13">
        <v>-1</v>
      </c>
      <c r="J27" s="13">
        <v>0</v>
      </c>
      <c r="K27" s="13">
        <v>-2</v>
      </c>
      <c r="L27" s="13">
        <v>0</v>
      </c>
      <c r="M27" s="14">
        <v>-1</v>
      </c>
    </row>
    <row r="28" spans="1:13" ht="21.75" customHeight="1" x14ac:dyDescent="0.25">
      <c r="A28" s="8" t="s">
        <v>91</v>
      </c>
      <c r="B28" s="13" t="s">
        <v>2923</v>
      </c>
      <c r="C28" s="13" t="s">
        <v>2924</v>
      </c>
      <c r="D28" s="13" t="s">
        <v>2925</v>
      </c>
      <c r="E28" s="13" t="s">
        <v>171</v>
      </c>
      <c r="F28" s="14" t="s">
        <v>2926</v>
      </c>
      <c r="H28" s="9" t="s">
        <v>211</v>
      </c>
      <c r="I28" s="15" t="s">
        <v>3046</v>
      </c>
      <c r="J28" s="15" t="s">
        <v>3034</v>
      </c>
      <c r="K28" s="15" t="s">
        <v>3047</v>
      </c>
      <c r="L28" s="15" t="s">
        <v>3036</v>
      </c>
      <c r="M28" s="16" t="s">
        <v>3048</v>
      </c>
    </row>
    <row r="29" spans="1:13" ht="21.75" customHeight="1" x14ac:dyDescent="0.25">
      <c r="A29" s="9" t="s">
        <v>93</v>
      </c>
      <c r="B29" s="15" t="s">
        <v>2927</v>
      </c>
      <c r="C29" s="15" t="s">
        <v>2928</v>
      </c>
      <c r="D29" s="15" t="s">
        <v>2929</v>
      </c>
      <c r="E29" s="15" t="s">
        <v>1783</v>
      </c>
      <c r="F29" s="16" t="s">
        <v>2930</v>
      </c>
      <c r="H29" s="9" t="s">
        <v>212</v>
      </c>
      <c r="I29" s="15" t="s">
        <v>3049</v>
      </c>
      <c r="J29" s="15" t="s">
        <v>3042</v>
      </c>
      <c r="K29" s="15" t="s">
        <v>3050</v>
      </c>
      <c r="L29" s="15" t="s">
        <v>3044</v>
      </c>
      <c r="M29" s="16" t="s">
        <v>3051</v>
      </c>
    </row>
    <row r="30" spans="1:13" ht="21.75" customHeight="1" x14ac:dyDescent="0.25">
      <c r="A30" s="8" t="s">
        <v>99</v>
      </c>
      <c r="B30" s="13" t="s">
        <v>2931</v>
      </c>
      <c r="C30" s="13" t="s">
        <v>2932</v>
      </c>
      <c r="D30" s="13" t="s">
        <v>2933</v>
      </c>
      <c r="E30" s="13" t="s">
        <v>2934</v>
      </c>
      <c r="F30" s="14" t="s">
        <v>2935</v>
      </c>
      <c r="H30" s="9" t="s">
        <v>213</v>
      </c>
      <c r="I30" s="15" t="s">
        <v>3049</v>
      </c>
      <c r="J30" s="15" t="s">
        <v>3042</v>
      </c>
      <c r="K30" s="15" t="s">
        <v>3050</v>
      </c>
      <c r="L30" s="15" t="s">
        <v>3044</v>
      </c>
      <c r="M30" s="16" t="s">
        <v>3051</v>
      </c>
    </row>
    <row r="31" spans="1:13" ht="21.75" customHeight="1" x14ac:dyDescent="0.25">
      <c r="A31" s="9" t="s">
        <v>105</v>
      </c>
      <c r="B31" s="15" t="s">
        <v>2931</v>
      </c>
      <c r="C31" s="15" t="s">
        <v>2932</v>
      </c>
      <c r="D31" s="15" t="s">
        <v>2933</v>
      </c>
      <c r="E31" s="15" t="s">
        <v>2934</v>
      </c>
      <c r="F31" s="16" t="s">
        <v>2935</v>
      </c>
      <c r="H31" s="8" t="s">
        <v>214</v>
      </c>
      <c r="I31" s="13" t="s">
        <v>1282</v>
      </c>
      <c r="J31" s="13" t="s">
        <v>3052</v>
      </c>
      <c r="K31" s="13" t="s">
        <v>3008</v>
      </c>
      <c r="L31" s="13" t="s">
        <v>3053</v>
      </c>
      <c r="M31" s="14" t="s">
        <v>3054</v>
      </c>
    </row>
    <row r="32" spans="1:13" ht="21.75" customHeight="1" x14ac:dyDescent="0.25">
      <c r="A32" s="9" t="s">
        <v>106</v>
      </c>
      <c r="B32" s="15" t="s">
        <v>2936</v>
      </c>
      <c r="C32" s="15" t="s">
        <v>2937</v>
      </c>
      <c r="D32" s="15" t="s">
        <v>2938</v>
      </c>
      <c r="E32" s="15" t="s">
        <v>2939</v>
      </c>
      <c r="F32" s="16" t="s">
        <v>2940</v>
      </c>
      <c r="H32" s="8" t="s">
        <v>220</v>
      </c>
      <c r="I32" s="13">
        <v>1</v>
      </c>
      <c r="J32" s="13">
        <v>1</v>
      </c>
      <c r="K32" s="13">
        <v>2</v>
      </c>
      <c r="L32" s="13">
        <v>1</v>
      </c>
      <c r="M32" s="14">
        <v>2</v>
      </c>
    </row>
    <row r="33" spans="1:13" ht="21.75" customHeight="1" x14ac:dyDescent="0.25">
      <c r="A33" s="8" t="s">
        <v>112</v>
      </c>
      <c r="B33" s="13" t="s">
        <v>2941</v>
      </c>
      <c r="C33" s="13" t="s">
        <v>2942</v>
      </c>
      <c r="D33" s="13" t="s">
        <v>2943</v>
      </c>
      <c r="E33" s="13" t="s">
        <v>2944</v>
      </c>
      <c r="F33" s="14" t="s">
        <v>2945</v>
      </c>
      <c r="H33" s="8" t="s">
        <v>221</v>
      </c>
      <c r="I33" s="13">
        <v>1</v>
      </c>
      <c r="J33" s="13">
        <v>1</v>
      </c>
      <c r="K33" s="13">
        <v>1</v>
      </c>
      <c r="L33" s="13">
        <v>1</v>
      </c>
      <c r="M33" s="14">
        <v>1</v>
      </c>
    </row>
    <row r="34" spans="1:13" ht="21.75" customHeight="1" thickBot="1" x14ac:dyDescent="0.3">
      <c r="A34" s="8" t="s">
        <v>356</v>
      </c>
      <c r="B34" s="13">
        <v>278</v>
      </c>
      <c r="C34" s="13">
        <v>296</v>
      </c>
      <c r="D34" s="13">
        <v>348</v>
      </c>
      <c r="E34" s="13">
        <v>351</v>
      </c>
      <c r="F34" s="14">
        <v>303</v>
      </c>
      <c r="H34" s="12" t="s">
        <v>222</v>
      </c>
      <c r="I34" s="17">
        <v>2</v>
      </c>
      <c r="J34" s="17">
        <v>2</v>
      </c>
      <c r="K34" s="17">
        <v>2</v>
      </c>
      <c r="L34" s="17">
        <v>1</v>
      </c>
      <c r="M34" s="18">
        <v>1</v>
      </c>
    </row>
    <row r="35" spans="1:13" ht="21.75" customHeight="1" thickBot="1" x14ac:dyDescent="0.3">
      <c r="A35" s="8" t="s">
        <v>118</v>
      </c>
      <c r="B35" s="13" t="s">
        <v>2946</v>
      </c>
      <c r="C35" s="13" t="s">
        <v>2947</v>
      </c>
      <c r="D35" s="13" t="s">
        <v>2948</v>
      </c>
      <c r="E35" s="13" t="s">
        <v>2949</v>
      </c>
      <c r="F35" s="14" t="s">
        <v>2950</v>
      </c>
      <c r="H35" s="23" t="s">
        <v>272</v>
      </c>
    </row>
    <row r="36" spans="1:13" ht="21.75" customHeight="1" x14ac:dyDescent="0.25">
      <c r="A36" s="9" t="s">
        <v>119</v>
      </c>
      <c r="B36" s="15" t="s">
        <v>2951</v>
      </c>
      <c r="C36" s="15" t="s">
        <v>2952</v>
      </c>
      <c r="D36" s="15" t="s">
        <v>2953</v>
      </c>
      <c r="E36" s="15" t="s">
        <v>2954</v>
      </c>
      <c r="F36" s="16" t="s">
        <v>2955</v>
      </c>
      <c r="H36" s="7"/>
      <c r="I36" s="19">
        <v>2015</v>
      </c>
      <c r="J36" s="19">
        <v>2016</v>
      </c>
      <c r="K36" s="19">
        <v>2017</v>
      </c>
      <c r="L36" s="19">
        <v>2018</v>
      </c>
      <c r="M36" s="20">
        <v>2019</v>
      </c>
    </row>
    <row r="37" spans="1:13" ht="21.75" customHeight="1" x14ac:dyDescent="0.25">
      <c r="A37" s="8" t="s">
        <v>563</v>
      </c>
      <c r="B37" s="13">
        <v>26</v>
      </c>
      <c r="C37" s="13">
        <v>24</v>
      </c>
      <c r="D37" s="13">
        <v>21</v>
      </c>
      <c r="E37" s="13">
        <v>19</v>
      </c>
      <c r="F37" s="14">
        <v>17</v>
      </c>
      <c r="H37" s="8" t="s">
        <v>225</v>
      </c>
      <c r="I37" s="31" t="s">
        <v>3055</v>
      </c>
      <c r="J37" s="31" t="s">
        <v>3056</v>
      </c>
      <c r="K37" s="31" t="s">
        <v>3057</v>
      </c>
      <c r="L37" s="31" t="s">
        <v>3058</v>
      </c>
      <c r="M37" s="32" t="s">
        <v>3059</v>
      </c>
    </row>
    <row r="38" spans="1:13" ht="21.75" customHeight="1" x14ac:dyDescent="0.25">
      <c r="A38" s="8" t="s">
        <v>126</v>
      </c>
      <c r="B38" s="13">
        <v>459</v>
      </c>
      <c r="C38" s="13">
        <v>461</v>
      </c>
      <c r="D38" s="13">
        <v>464</v>
      </c>
      <c r="E38" s="13">
        <v>467</v>
      </c>
      <c r="F38" s="14">
        <v>468</v>
      </c>
      <c r="H38" s="8" t="s">
        <v>226</v>
      </c>
      <c r="I38" s="31" t="s">
        <v>3060</v>
      </c>
      <c r="J38" s="31" t="s">
        <v>3040</v>
      </c>
      <c r="K38" s="31" t="s">
        <v>3061</v>
      </c>
      <c r="L38" s="31" t="s">
        <v>131</v>
      </c>
      <c r="M38" s="32" t="s">
        <v>3062</v>
      </c>
    </row>
    <row r="39" spans="1:13" ht="21.75" customHeight="1" x14ac:dyDescent="0.25">
      <c r="A39" s="8" t="s">
        <v>127</v>
      </c>
      <c r="B39" s="13" t="s">
        <v>2956</v>
      </c>
      <c r="C39" s="13" t="s">
        <v>2957</v>
      </c>
      <c r="D39" s="13" t="s">
        <v>2958</v>
      </c>
      <c r="E39" s="13" t="s">
        <v>2959</v>
      </c>
      <c r="F39" s="14" t="s">
        <v>2960</v>
      </c>
      <c r="H39" s="8" t="s">
        <v>228</v>
      </c>
      <c r="I39" s="31">
        <v>-20</v>
      </c>
      <c r="J39" s="31">
        <v>-700</v>
      </c>
      <c r="K39" s="31" t="s">
        <v>3063</v>
      </c>
      <c r="L39" s="31" t="s">
        <v>3064</v>
      </c>
      <c r="M39" s="32">
        <v>614</v>
      </c>
    </row>
    <row r="40" spans="1:13" ht="21.75" customHeight="1" x14ac:dyDescent="0.25">
      <c r="A40" s="8" t="s">
        <v>133</v>
      </c>
      <c r="B40" s="13" t="s">
        <v>2961</v>
      </c>
      <c r="C40" s="13" t="s">
        <v>2962</v>
      </c>
      <c r="D40" s="13" t="s">
        <v>2963</v>
      </c>
      <c r="E40" s="13" t="s">
        <v>2964</v>
      </c>
      <c r="F40" s="14" t="s">
        <v>2965</v>
      </c>
      <c r="H40" s="8" t="s">
        <v>229</v>
      </c>
      <c r="I40" s="31" t="s">
        <v>1322</v>
      </c>
      <c r="J40" s="31" t="s">
        <v>3065</v>
      </c>
      <c r="K40" s="31" t="s">
        <v>1988</v>
      </c>
      <c r="L40" s="31" t="s">
        <v>3066</v>
      </c>
      <c r="M40" s="32" t="s">
        <v>3067</v>
      </c>
    </row>
    <row r="41" spans="1:13" ht="21.75" customHeight="1" x14ac:dyDescent="0.25">
      <c r="A41" s="8" t="s">
        <v>574</v>
      </c>
      <c r="B41" s="13" t="s">
        <v>2966</v>
      </c>
      <c r="C41" s="13" t="s">
        <v>2967</v>
      </c>
      <c r="D41" s="13" t="s">
        <v>2968</v>
      </c>
      <c r="E41" s="13" t="s">
        <v>2969</v>
      </c>
      <c r="F41" s="14" t="s">
        <v>2970</v>
      </c>
      <c r="H41" s="8" t="s">
        <v>230</v>
      </c>
      <c r="I41" s="31">
        <v>739</v>
      </c>
      <c r="J41" s="31">
        <v>99</v>
      </c>
      <c r="K41" s="31" t="s">
        <v>3068</v>
      </c>
      <c r="L41" s="31">
        <v>-927</v>
      </c>
      <c r="M41" s="32" t="s">
        <v>3069</v>
      </c>
    </row>
    <row r="42" spans="1:13" ht="21.75" customHeight="1" x14ac:dyDescent="0.25">
      <c r="A42" s="8" t="s">
        <v>369</v>
      </c>
      <c r="B42" s="13">
        <v>-227</v>
      </c>
      <c r="C42" s="13">
        <v>-131</v>
      </c>
      <c r="D42" s="13">
        <v>401</v>
      </c>
      <c r="E42" s="13">
        <v>-68</v>
      </c>
      <c r="F42" s="14">
        <v>-35</v>
      </c>
      <c r="H42" s="9" t="s">
        <v>233</v>
      </c>
      <c r="I42" s="33" t="s">
        <v>3070</v>
      </c>
      <c r="J42" s="33" t="s">
        <v>3071</v>
      </c>
      <c r="K42" s="33" t="s">
        <v>3072</v>
      </c>
      <c r="L42" s="33" t="s">
        <v>3073</v>
      </c>
      <c r="M42" s="34" t="s">
        <v>685</v>
      </c>
    </row>
    <row r="43" spans="1:13" ht="21.75" customHeight="1" x14ac:dyDescent="0.25">
      <c r="A43" s="8" t="s">
        <v>139</v>
      </c>
      <c r="B43" s="13" t="s">
        <v>2971</v>
      </c>
      <c r="C43" s="13" t="s">
        <v>2972</v>
      </c>
      <c r="D43" s="13" t="s">
        <v>2973</v>
      </c>
      <c r="E43" s="13" t="s">
        <v>2974</v>
      </c>
      <c r="F43" s="14" t="s">
        <v>2570</v>
      </c>
      <c r="H43" s="8" t="s">
        <v>239</v>
      </c>
      <c r="I43" s="31" t="s">
        <v>3074</v>
      </c>
      <c r="J43" s="31" t="s">
        <v>3075</v>
      </c>
      <c r="K43" s="31" t="s">
        <v>3076</v>
      </c>
      <c r="L43" s="31" t="s">
        <v>3077</v>
      </c>
      <c r="M43" s="32" t="s">
        <v>3078</v>
      </c>
    </row>
    <row r="44" spans="1:13" ht="22.5" x14ac:dyDescent="0.25">
      <c r="A44" s="9" t="s">
        <v>141</v>
      </c>
      <c r="B44" s="15" t="s">
        <v>2975</v>
      </c>
      <c r="C44" s="15" t="s">
        <v>2976</v>
      </c>
      <c r="D44" s="15" t="s">
        <v>2977</v>
      </c>
      <c r="E44" s="15" t="s">
        <v>2978</v>
      </c>
      <c r="F44" s="16" t="s">
        <v>2979</v>
      </c>
      <c r="H44" s="8" t="s">
        <v>244</v>
      </c>
      <c r="I44" s="31" t="s">
        <v>3079</v>
      </c>
      <c r="J44" s="31" t="s">
        <v>3080</v>
      </c>
      <c r="K44" s="31" t="s">
        <v>2557</v>
      </c>
      <c r="L44" s="31" t="s">
        <v>3081</v>
      </c>
      <c r="M44" s="32" t="s">
        <v>3082</v>
      </c>
    </row>
    <row r="45" spans="1:13" ht="23.25" thickBot="1" x14ac:dyDescent="0.3">
      <c r="A45" s="10" t="s">
        <v>147</v>
      </c>
      <c r="B45" s="21" t="s">
        <v>2900</v>
      </c>
      <c r="C45" s="21" t="s">
        <v>2901</v>
      </c>
      <c r="D45" s="21" t="s">
        <v>2902</v>
      </c>
      <c r="E45" s="21" t="s">
        <v>2903</v>
      </c>
      <c r="F45" s="22" t="s">
        <v>2904</v>
      </c>
      <c r="H45" s="9" t="s">
        <v>246</v>
      </c>
      <c r="I45" s="33" t="s">
        <v>3083</v>
      </c>
      <c r="J45" s="33" t="s">
        <v>3084</v>
      </c>
      <c r="K45" s="33" t="s">
        <v>3085</v>
      </c>
      <c r="L45" s="33" t="s">
        <v>3086</v>
      </c>
      <c r="M45" s="34" t="s">
        <v>3087</v>
      </c>
    </row>
    <row r="46" spans="1:13" x14ac:dyDescent="0.25">
      <c r="H46" s="8" t="s">
        <v>249</v>
      </c>
      <c r="I46" s="31">
        <v>109</v>
      </c>
      <c r="J46" s="31">
        <v>-536</v>
      </c>
      <c r="K46" s="31">
        <v>-612</v>
      </c>
      <c r="L46" s="31">
        <v>-589</v>
      </c>
      <c r="M46" s="32">
        <v>-735</v>
      </c>
    </row>
    <row r="47" spans="1:13" x14ac:dyDescent="0.25">
      <c r="H47" s="8" t="s">
        <v>250</v>
      </c>
      <c r="I47" s="31" t="s">
        <v>3088</v>
      </c>
      <c r="J47" s="31" t="s">
        <v>3089</v>
      </c>
      <c r="K47" s="31" t="s">
        <v>3090</v>
      </c>
      <c r="L47" s="31" t="s">
        <v>3091</v>
      </c>
      <c r="M47" s="32" t="s">
        <v>3092</v>
      </c>
    </row>
    <row r="48" spans="1:13" x14ac:dyDescent="0.25">
      <c r="H48" s="8" t="s">
        <v>255</v>
      </c>
      <c r="I48" s="31" t="s">
        <v>3093</v>
      </c>
      <c r="J48" s="31" t="s">
        <v>3094</v>
      </c>
      <c r="K48" s="31" t="s">
        <v>3095</v>
      </c>
      <c r="L48" s="31" t="s">
        <v>3096</v>
      </c>
      <c r="M48" s="32" t="s">
        <v>3097</v>
      </c>
    </row>
    <row r="49" spans="8:13" x14ac:dyDescent="0.25">
      <c r="H49" s="8" t="s">
        <v>261</v>
      </c>
      <c r="I49" s="31" t="s">
        <v>3098</v>
      </c>
      <c r="J49" s="31" t="s">
        <v>3099</v>
      </c>
      <c r="K49" s="31">
        <v>-941</v>
      </c>
      <c r="L49" s="31">
        <v>-935</v>
      </c>
      <c r="M49" s="32" t="s">
        <v>3100</v>
      </c>
    </row>
    <row r="50" spans="8:13" x14ac:dyDescent="0.25">
      <c r="H50" s="9" t="s">
        <v>263</v>
      </c>
      <c r="I50" s="33" t="s">
        <v>3101</v>
      </c>
      <c r="J50" s="33" t="s">
        <v>3102</v>
      </c>
      <c r="K50" s="33" t="s">
        <v>3103</v>
      </c>
      <c r="L50" s="33" t="s">
        <v>3104</v>
      </c>
      <c r="M50" s="34" t="s">
        <v>3105</v>
      </c>
    </row>
    <row r="51" spans="8:13" x14ac:dyDescent="0.25">
      <c r="H51" s="8" t="s">
        <v>269</v>
      </c>
      <c r="I51" s="31" t="s">
        <v>3106</v>
      </c>
      <c r="J51" s="31">
        <v>-215</v>
      </c>
      <c r="K51" s="31">
        <v>53</v>
      </c>
      <c r="L51" s="31">
        <v>-116</v>
      </c>
      <c r="M51" s="32">
        <v>-32</v>
      </c>
    </row>
    <row r="52" spans="8:13" ht="23.25" thickBot="1" x14ac:dyDescent="0.3">
      <c r="H52" s="12" t="s">
        <v>270</v>
      </c>
      <c r="I52" s="35">
        <v>298</v>
      </c>
      <c r="J52" s="35" t="s">
        <v>3107</v>
      </c>
      <c r="K52" s="35" t="s">
        <v>3108</v>
      </c>
      <c r="L52" s="35">
        <v>-205</v>
      </c>
      <c r="M52" s="36">
        <v>125</v>
      </c>
    </row>
  </sheetData>
  <pageMargins left="0.7" right="0.7" top="0.75" bottom="0.75" header="0.3" footer="0.3"/>
  <pageSetup paperSize="9" orientation="portrait" r:id="rId1"/>
  <headerFooter>
    <oddHeader xml:space="preserve">&amp;R&amp;10&amp;"Arial"Internal
&amp;"Arial"&amp;06 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6EB4D-DF62-4E87-862F-C4408BD61F98}">
  <dimension ref="A1:Q47"/>
  <sheetViews>
    <sheetView showGridLines="0" zoomScale="70" zoomScaleNormal="70" workbookViewId="0">
      <selection activeCell="A6" sqref="A6:M47"/>
    </sheetView>
  </sheetViews>
  <sheetFormatPr defaultRowHeight="15" x14ac:dyDescent="0.25"/>
  <cols>
    <col min="1" max="1" width="18" customWidth="1"/>
    <col min="2" max="6" width="8.140625" style="55" customWidth="1"/>
    <col min="7" max="7" width="9.140625" customWidth="1"/>
    <col min="8" max="8" width="31.5703125" customWidth="1"/>
    <col min="9" max="13" width="8.140625" customWidth="1"/>
    <col min="14" max="14" width="9.140625" customWidth="1"/>
    <col min="16" max="16" width="18.42578125" customWidth="1"/>
    <col min="17" max="17" width="20.7109375" customWidth="1"/>
  </cols>
  <sheetData>
    <row r="1" spans="1:17" x14ac:dyDescent="0.25">
      <c r="P1" s="171" t="s">
        <v>0</v>
      </c>
      <c r="Q1" s="205" t="s">
        <v>3110</v>
      </c>
    </row>
    <row r="2" spans="1:17" x14ac:dyDescent="0.25">
      <c r="P2" s="172" t="s">
        <v>1</v>
      </c>
      <c r="Q2" s="58" t="s">
        <v>3109</v>
      </c>
    </row>
    <row r="3" spans="1:17" x14ac:dyDescent="0.25">
      <c r="P3" s="172" t="s">
        <v>224</v>
      </c>
      <c r="Q3" s="58" t="s">
        <v>3111</v>
      </c>
    </row>
    <row r="4" spans="1:17" ht="15.75" thickBot="1" x14ac:dyDescent="0.3">
      <c r="P4" s="173" t="s">
        <v>2</v>
      </c>
      <c r="Q4" s="59">
        <v>2628679824</v>
      </c>
    </row>
    <row r="5" spans="1:17" ht="15.75" thickBot="1" x14ac:dyDescent="0.3">
      <c r="B5" s="45"/>
    </row>
    <row r="6" spans="1:17" ht="15.75" thickBot="1" x14ac:dyDescent="0.3">
      <c r="A6" s="23" t="s">
        <v>154</v>
      </c>
      <c r="H6" s="23" t="s">
        <v>223</v>
      </c>
    </row>
    <row r="7" spans="1:17" ht="21.75" customHeight="1" x14ac:dyDescent="0.25">
      <c r="A7" s="7"/>
      <c r="B7" s="19">
        <v>2015</v>
      </c>
      <c r="C7" s="19">
        <v>2016</v>
      </c>
      <c r="D7" s="19">
        <v>2017</v>
      </c>
      <c r="E7" s="19">
        <v>2018</v>
      </c>
      <c r="F7" s="20">
        <v>2019</v>
      </c>
      <c r="H7" s="7"/>
      <c r="I7" s="19">
        <v>2015</v>
      </c>
      <c r="J7" s="19">
        <v>2016</v>
      </c>
      <c r="K7" s="19">
        <v>2017</v>
      </c>
      <c r="L7" s="19">
        <v>2018</v>
      </c>
      <c r="M7" s="20">
        <v>2019</v>
      </c>
    </row>
    <row r="8" spans="1:17" ht="21.75" customHeight="1" x14ac:dyDescent="0.25">
      <c r="A8" s="8" t="s">
        <v>1460</v>
      </c>
      <c r="B8" s="31" t="s">
        <v>3112</v>
      </c>
      <c r="C8" s="31" t="s">
        <v>2644</v>
      </c>
      <c r="D8" s="31" t="s">
        <v>3113</v>
      </c>
      <c r="E8" s="31" t="s">
        <v>3114</v>
      </c>
      <c r="F8" s="32" t="s">
        <v>3115</v>
      </c>
      <c r="H8" s="8" t="s">
        <v>155</v>
      </c>
      <c r="I8" s="13" t="s">
        <v>3254</v>
      </c>
      <c r="J8" s="13" t="s">
        <v>3255</v>
      </c>
      <c r="K8" s="13" t="s">
        <v>3256</v>
      </c>
      <c r="L8" s="13" t="s">
        <v>3257</v>
      </c>
      <c r="M8" s="14" t="s">
        <v>3258</v>
      </c>
    </row>
    <row r="9" spans="1:17" ht="21.75" customHeight="1" x14ac:dyDescent="0.25">
      <c r="A9" s="8" t="s">
        <v>6</v>
      </c>
      <c r="B9" s="31" t="s">
        <v>3116</v>
      </c>
      <c r="C9" s="31" t="s">
        <v>3117</v>
      </c>
      <c r="D9" s="31" t="s">
        <v>3118</v>
      </c>
      <c r="E9" s="31" t="s">
        <v>3119</v>
      </c>
      <c r="F9" s="32" t="s">
        <v>3120</v>
      </c>
      <c r="H9" s="8" t="s">
        <v>161</v>
      </c>
      <c r="I9" s="13" t="s">
        <v>3259</v>
      </c>
      <c r="J9" s="13" t="s">
        <v>3260</v>
      </c>
      <c r="K9" s="13" t="s">
        <v>3261</v>
      </c>
      <c r="L9" s="13" t="s">
        <v>3262</v>
      </c>
      <c r="M9" s="14" t="s">
        <v>3263</v>
      </c>
    </row>
    <row r="10" spans="1:17" ht="21.75" customHeight="1" x14ac:dyDescent="0.25">
      <c r="A10" s="8" t="s">
        <v>12</v>
      </c>
      <c r="B10" s="31" t="s">
        <v>3121</v>
      </c>
      <c r="C10" s="31" t="s">
        <v>3122</v>
      </c>
      <c r="D10" s="31" t="s">
        <v>3123</v>
      </c>
      <c r="E10" s="31" t="s">
        <v>3124</v>
      </c>
      <c r="F10" s="32" t="s">
        <v>3125</v>
      </c>
      <c r="H10" s="9" t="s">
        <v>167</v>
      </c>
      <c r="I10" s="15" t="s">
        <v>3264</v>
      </c>
      <c r="J10" s="15" t="s">
        <v>3265</v>
      </c>
      <c r="K10" s="15" t="s">
        <v>3266</v>
      </c>
      <c r="L10" s="15" t="s">
        <v>3267</v>
      </c>
      <c r="M10" s="16" t="s">
        <v>3268</v>
      </c>
    </row>
    <row r="11" spans="1:17" ht="21.75" customHeight="1" x14ac:dyDescent="0.25">
      <c r="A11" s="8" t="s">
        <v>16</v>
      </c>
      <c r="B11" s="31" t="s">
        <v>3126</v>
      </c>
      <c r="C11" s="31" t="s">
        <v>3127</v>
      </c>
      <c r="D11" s="31" t="s">
        <v>1310</v>
      </c>
      <c r="E11" s="31" t="s">
        <v>3128</v>
      </c>
      <c r="F11" s="32" t="s">
        <v>3129</v>
      </c>
      <c r="H11" s="8" t="s">
        <v>173</v>
      </c>
      <c r="I11" s="13" t="s">
        <v>3269</v>
      </c>
      <c r="J11" s="13" t="s">
        <v>3270</v>
      </c>
      <c r="K11" s="13" t="s">
        <v>3271</v>
      </c>
      <c r="L11" s="13" t="s">
        <v>3272</v>
      </c>
      <c r="M11" s="14" t="s">
        <v>3273</v>
      </c>
    </row>
    <row r="12" spans="1:17" ht="21.75" customHeight="1" x14ac:dyDescent="0.25">
      <c r="A12" s="8" t="s">
        <v>22</v>
      </c>
      <c r="B12" s="31" t="s">
        <v>3130</v>
      </c>
      <c r="C12" s="31" t="s">
        <v>3131</v>
      </c>
      <c r="D12" s="31" t="s">
        <v>3132</v>
      </c>
      <c r="E12" s="31" t="s">
        <v>3133</v>
      </c>
      <c r="F12" s="32" t="s">
        <v>3134</v>
      </c>
      <c r="H12" s="8" t="s">
        <v>1098</v>
      </c>
      <c r="I12" s="13" t="s">
        <v>3274</v>
      </c>
      <c r="J12" s="13" t="s">
        <v>3275</v>
      </c>
      <c r="K12" s="13" t="s">
        <v>3276</v>
      </c>
      <c r="L12" s="13" t="s">
        <v>3277</v>
      </c>
      <c r="M12" s="14" t="s">
        <v>3278</v>
      </c>
    </row>
    <row r="13" spans="1:17" ht="21.75" customHeight="1" x14ac:dyDescent="0.25">
      <c r="A13" s="8" t="s">
        <v>28</v>
      </c>
      <c r="B13" s="31" t="s">
        <v>3130</v>
      </c>
      <c r="C13" s="31" t="s">
        <v>3131</v>
      </c>
      <c r="D13" s="31" t="s">
        <v>3132</v>
      </c>
      <c r="E13" s="31" t="s">
        <v>3133</v>
      </c>
      <c r="F13" s="32" t="s">
        <v>3134</v>
      </c>
      <c r="H13" s="8" t="s">
        <v>179</v>
      </c>
      <c r="I13" s="13">
        <v>814</v>
      </c>
      <c r="J13" s="13">
        <v>714</v>
      </c>
      <c r="K13" s="13" t="s">
        <v>3279</v>
      </c>
      <c r="L13" s="13" t="s">
        <v>3280</v>
      </c>
      <c r="M13" s="14" t="s">
        <v>3281</v>
      </c>
    </row>
    <row r="14" spans="1:17" ht="21.75" customHeight="1" x14ac:dyDescent="0.25">
      <c r="A14" s="8" t="s">
        <v>29</v>
      </c>
      <c r="B14" s="31" t="s">
        <v>1231</v>
      </c>
      <c r="C14" s="31" t="s">
        <v>3135</v>
      </c>
      <c r="D14" s="31" t="s">
        <v>3136</v>
      </c>
      <c r="E14" s="31" t="s">
        <v>3137</v>
      </c>
      <c r="F14" s="32" t="s">
        <v>3138</v>
      </c>
      <c r="H14" s="8" t="s">
        <v>404</v>
      </c>
      <c r="I14" s="13" t="s">
        <v>3282</v>
      </c>
      <c r="J14" s="13">
        <v>281</v>
      </c>
      <c r="K14" s="13">
        <v>-405</v>
      </c>
      <c r="L14" s="13" t="s">
        <v>3283</v>
      </c>
      <c r="M14" s="14" t="s">
        <v>3284</v>
      </c>
    </row>
    <row r="15" spans="1:17" ht="21.75" customHeight="1" x14ac:dyDescent="0.25">
      <c r="A15" s="8" t="s">
        <v>35</v>
      </c>
      <c r="B15" s="31" t="s">
        <v>3139</v>
      </c>
      <c r="C15" s="31" t="s">
        <v>3140</v>
      </c>
      <c r="D15" s="31" t="s">
        <v>3141</v>
      </c>
      <c r="E15" s="31" t="s">
        <v>3142</v>
      </c>
      <c r="F15" s="32" t="s">
        <v>3143</v>
      </c>
      <c r="H15" s="9" t="s">
        <v>180</v>
      </c>
      <c r="I15" s="15" t="s">
        <v>3285</v>
      </c>
      <c r="J15" s="15" t="s">
        <v>3286</v>
      </c>
      <c r="K15" s="15" t="s">
        <v>3287</v>
      </c>
      <c r="L15" s="15" t="s">
        <v>3288</v>
      </c>
      <c r="M15" s="16" t="s">
        <v>3289</v>
      </c>
    </row>
    <row r="16" spans="1:17" ht="21.75" customHeight="1" x14ac:dyDescent="0.25">
      <c r="A16" s="8" t="s">
        <v>37</v>
      </c>
      <c r="B16" s="31" t="s">
        <v>39</v>
      </c>
      <c r="C16" s="31" t="s">
        <v>39</v>
      </c>
      <c r="D16" s="31" t="s">
        <v>39</v>
      </c>
      <c r="E16" s="31">
        <v>950</v>
      </c>
      <c r="F16" s="32">
        <v>94</v>
      </c>
      <c r="H16" s="9" t="s">
        <v>186</v>
      </c>
      <c r="I16" s="15" t="s">
        <v>3290</v>
      </c>
      <c r="J16" s="15" t="s">
        <v>3291</v>
      </c>
      <c r="K16" s="15" t="s">
        <v>3292</v>
      </c>
      <c r="L16" s="15" t="s">
        <v>3293</v>
      </c>
      <c r="M16" s="16" t="s">
        <v>3294</v>
      </c>
    </row>
    <row r="17" spans="1:13" ht="21.75" customHeight="1" x14ac:dyDescent="0.25">
      <c r="A17" s="9" t="s">
        <v>40</v>
      </c>
      <c r="B17" s="33" t="s">
        <v>3144</v>
      </c>
      <c r="C17" s="33" t="s">
        <v>3145</v>
      </c>
      <c r="D17" s="33" t="s">
        <v>3146</v>
      </c>
      <c r="E17" s="33" t="s">
        <v>3147</v>
      </c>
      <c r="F17" s="34" t="s">
        <v>3148</v>
      </c>
      <c r="H17" s="9" t="s">
        <v>193</v>
      </c>
      <c r="I17" s="15" t="s">
        <v>3290</v>
      </c>
      <c r="J17" s="15" t="s">
        <v>3291</v>
      </c>
      <c r="K17" s="15" t="s">
        <v>3292</v>
      </c>
      <c r="L17" s="15" t="s">
        <v>3293</v>
      </c>
      <c r="M17" s="16" t="s">
        <v>3294</v>
      </c>
    </row>
    <row r="18" spans="1:13" ht="21.75" customHeight="1" x14ac:dyDescent="0.25">
      <c r="A18" s="8" t="s">
        <v>46</v>
      </c>
      <c r="B18" s="31" t="s">
        <v>3149</v>
      </c>
      <c r="C18" s="31" t="s">
        <v>3150</v>
      </c>
      <c r="D18" s="31" t="s">
        <v>3151</v>
      </c>
      <c r="E18" s="31" t="s">
        <v>3152</v>
      </c>
      <c r="F18" s="32" t="s">
        <v>3153</v>
      </c>
      <c r="H18" s="8" t="s">
        <v>199</v>
      </c>
      <c r="I18" s="13" t="s">
        <v>3295</v>
      </c>
      <c r="J18" s="13" t="s">
        <v>3296</v>
      </c>
      <c r="K18" s="13" t="s">
        <v>3297</v>
      </c>
      <c r="L18" s="13" t="s">
        <v>3298</v>
      </c>
      <c r="M18" s="14" t="s">
        <v>3299</v>
      </c>
    </row>
    <row r="19" spans="1:13" ht="21.75" customHeight="1" x14ac:dyDescent="0.25">
      <c r="A19" s="8" t="s">
        <v>51</v>
      </c>
      <c r="B19" s="31" t="s">
        <v>3154</v>
      </c>
      <c r="C19" s="31" t="s">
        <v>3155</v>
      </c>
      <c r="D19" s="31" t="s">
        <v>3156</v>
      </c>
      <c r="E19" s="31" t="s">
        <v>3157</v>
      </c>
      <c r="F19" s="32" t="s">
        <v>3158</v>
      </c>
      <c r="H19" s="9" t="s">
        <v>200</v>
      </c>
      <c r="I19" s="15" t="s">
        <v>3300</v>
      </c>
      <c r="J19" s="15" t="s">
        <v>3301</v>
      </c>
      <c r="K19" s="15" t="s">
        <v>3302</v>
      </c>
      <c r="L19" s="15" t="s">
        <v>3303</v>
      </c>
      <c r="M19" s="16" t="s">
        <v>3304</v>
      </c>
    </row>
    <row r="20" spans="1:13" ht="21.75" customHeight="1" x14ac:dyDescent="0.25">
      <c r="A20" s="8" t="s">
        <v>56</v>
      </c>
      <c r="B20" s="31" t="s">
        <v>3159</v>
      </c>
      <c r="C20" s="31" t="s">
        <v>3160</v>
      </c>
      <c r="D20" s="31" t="s">
        <v>3161</v>
      </c>
      <c r="E20" s="31" t="s">
        <v>3162</v>
      </c>
      <c r="F20" s="32" t="s">
        <v>3163</v>
      </c>
      <c r="H20" s="9" t="s">
        <v>206</v>
      </c>
      <c r="I20" s="15" t="s">
        <v>3300</v>
      </c>
      <c r="J20" s="15" t="s">
        <v>3301</v>
      </c>
      <c r="K20" s="15" t="s">
        <v>3302</v>
      </c>
      <c r="L20" s="15" t="s">
        <v>3303</v>
      </c>
      <c r="M20" s="16" t="s">
        <v>3304</v>
      </c>
    </row>
    <row r="21" spans="1:13" ht="21.75" customHeight="1" x14ac:dyDescent="0.25">
      <c r="A21" s="8" t="s">
        <v>62</v>
      </c>
      <c r="B21" s="31" t="s">
        <v>3164</v>
      </c>
      <c r="C21" s="31" t="s">
        <v>3165</v>
      </c>
      <c r="D21" s="31" t="s">
        <v>3166</v>
      </c>
      <c r="E21" s="31" t="s">
        <v>3167</v>
      </c>
      <c r="F21" s="32" t="s">
        <v>3168</v>
      </c>
      <c r="H21" s="8" t="s">
        <v>207</v>
      </c>
      <c r="I21" s="13" t="s">
        <v>39</v>
      </c>
      <c r="J21" s="13" t="s">
        <v>39</v>
      </c>
      <c r="K21" s="13" t="s">
        <v>3305</v>
      </c>
      <c r="L21" s="13" t="s">
        <v>39</v>
      </c>
      <c r="M21" s="14" t="s">
        <v>39</v>
      </c>
    </row>
    <row r="22" spans="1:13" ht="21.75" customHeight="1" x14ac:dyDescent="0.25">
      <c r="A22" s="8" t="s">
        <v>63</v>
      </c>
      <c r="B22" s="31" t="s">
        <v>3169</v>
      </c>
      <c r="C22" s="31" t="s">
        <v>3170</v>
      </c>
      <c r="D22" s="31" t="s">
        <v>3171</v>
      </c>
      <c r="E22" s="31" t="s">
        <v>3172</v>
      </c>
      <c r="F22" s="32" t="s">
        <v>3173</v>
      </c>
      <c r="H22" s="9" t="s">
        <v>209</v>
      </c>
      <c r="I22" s="15" t="s">
        <v>3300</v>
      </c>
      <c r="J22" s="15" t="s">
        <v>3301</v>
      </c>
      <c r="K22" s="15" t="s">
        <v>938</v>
      </c>
      <c r="L22" s="15" t="s">
        <v>3303</v>
      </c>
      <c r="M22" s="16" t="s">
        <v>3304</v>
      </c>
    </row>
    <row r="23" spans="1:13" ht="21.75" customHeight="1" x14ac:dyDescent="0.25">
      <c r="A23" s="8" t="s">
        <v>320</v>
      </c>
      <c r="B23" s="31" t="s">
        <v>39</v>
      </c>
      <c r="C23" s="31" t="s">
        <v>39</v>
      </c>
      <c r="D23" s="31" t="s">
        <v>39</v>
      </c>
      <c r="E23" s="31">
        <v>511</v>
      </c>
      <c r="F23" s="32" t="s">
        <v>1949</v>
      </c>
      <c r="H23" s="9" t="s">
        <v>211</v>
      </c>
      <c r="I23" s="15" t="s">
        <v>3300</v>
      </c>
      <c r="J23" s="15" t="s">
        <v>3301</v>
      </c>
      <c r="K23" s="15" t="s">
        <v>3302</v>
      </c>
      <c r="L23" s="15" t="s">
        <v>3303</v>
      </c>
      <c r="M23" s="16" t="s">
        <v>3304</v>
      </c>
    </row>
    <row r="24" spans="1:13" ht="21.75" customHeight="1" x14ac:dyDescent="0.25">
      <c r="A24" s="8" t="s">
        <v>64</v>
      </c>
      <c r="B24" s="31" t="s">
        <v>3174</v>
      </c>
      <c r="C24" s="31" t="s">
        <v>3175</v>
      </c>
      <c r="D24" s="31" t="s">
        <v>3176</v>
      </c>
      <c r="E24" s="31" t="s">
        <v>3177</v>
      </c>
      <c r="F24" s="32" t="s">
        <v>3178</v>
      </c>
      <c r="H24" s="9" t="s">
        <v>212</v>
      </c>
      <c r="I24" s="15" t="s">
        <v>3300</v>
      </c>
      <c r="J24" s="15" t="s">
        <v>3301</v>
      </c>
      <c r="K24" s="15" t="s">
        <v>938</v>
      </c>
      <c r="L24" s="15" t="s">
        <v>3303</v>
      </c>
      <c r="M24" s="16" t="s">
        <v>3304</v>
      </c>
    </row>
    <row r="25" spans="1:13" ht="21.75" customHeight="1" x14ac:dyDescent="0.25">
      <c r="A25" s="9" t="s">
        <v>70</v>
      </c>
      <c r="B25" s="33" t="s">
        <v>3179</v>
      </c>
      <c r="C25" s="33" t="s">
        <v>3180</v>
      </c>
      <c r="D25" s="33" t="s">
        <v>3181</v>
      </c>
      <c r="E25" s="33" t="s">
        <v>3182</v>
      </c>
      <c r="F25" s="34" t="s">
        <v>3183</v>
      </c>
      <c r="H25" s="9" t="s">
        <v>213</v>
      </c>
      <c r="I25" s="15" t="s">
        <v>3300</v>
      </c>
      <c r="J25" s="15" t="s">
        <v>3301</v>
      </c>
      <c r="K25" s="15" t="s">
        <v>938</v>
      </c>
      <c r="L25" s="15" t="s">
        <v>3303</v>
      </c>
      <c r="M25" s="16" t="s">
        <v>3304</v>
      </c>
    </row>
    <row r="26" spans="1:13" ht="21.75" customHeight="1" x14ac:dyDescent="0.25">
      <c r="A26" s="8" t="s">
        <v>76</v>
      </c>
      <c r="B26" s="31" t="s">
        <v>2442</v>
      </c>
      <c r="C26" s="31" t="s">
        <v>3184</v>
      </c>
      <c r="D26" s="31" t="s">
        <v>3185</v>
      </c>
      <c r="E26" s="31" t="s">
        <v>3186</v>
      </c>
      <c r="F26" s="32" t="s">
        <v>39</v>
      </c>
      <c r="H26" s="8" t="s">
        <v>214</v>
      </c>
      <c r="I26" s="13" t="s">
        <v>3306</v>
      </c>
      <c r="J26" s="13" t="s">
        <v>2040</v>
      </c>
      <c r="K26" s="13" t="s">
        <v>3307</v>
      </c>
      <c r="L26" s="13" t="s">
        <v>3308</v>
      </c>
      <c r="M26" s="14" t="s">
        <v>3309</v>
      </c>
    </row>
    <row r="27" spans="1:13" ht="21.75" customHeight="1" x14ac:dyDescent="0.25">
      <c r="A27" s="8" t="s">
        <v>83</v>
      </c>
      <c r="B27" s="31" t="s">
        <v>3187</v>
      </c>
      <c r="C27" s="31" t="s">
        <v>3188</v>
      </c>
      <c r="D27" s="31" t="s">
        <v>3189</v>
      </c>
      <c r="E27" s="31" t="s">
        <v>3190</v>
      </c>
      <c r="F27" s="32" t="s">
        <v>3191</v>
      </c>
      <c r="H27" s="8" t="s">
        <v>220</v>
      </c>
      <c r="I27" s="13">
        <v>5</v>
      </c>
      <c r="J27" s="13">
        <v>6</v>
      </c>
      <c r="K27" s="13">
        <v>5</v>
      </c>
      <c r="L27" s="13">
        <v>6</v>
      </c>
      <c r="M27" s="14">
        <v>6</v>
      </c>
    </row>
    <row r="28" spans="1:13" ht="21.75" customHeight="1" x14ac:dyDescent="0.25">
      <c r="A28" s="8" t="s">
        <v>89</v>
      </c>
      <c r="B28" s="31">
        <v>0</v>
      </c>
      <c r="C28" s="31">
        <v>0</v>
      </c>
      <c r="D28" s="31">
        <v>0</v>
      </c>
      <c r="E28" s="31">
        <v>0</v>
      </c>
      <c r="F28" s="32">
        <v>0</v>
      </c>
      <c r="H28" s="8" t="s">
        <v>221</v>
      </c>
      <c r="I28" s="13">
        <v>3</v>
      </c>
      <c r="J28" s="13">
        <v>3</v>
      </c>
      <c r="K28" s="13">
        <v>3</v>
      </c>
      <c r="L28" s="13">
        <v>4</v>
      </c>
      <c r="M28" s="14">
        <v>4</v>
      </c>
    </row>
    <row r="29" spans="1:13" ht="21.75" customHeight="1" thickBot="1" x14ac:dyDescent="0.3">
      <c r="A29" s="8" t="s">
        <v>90</v>
      </c>
      <c r="B29" s="31" t="s">
        <v>3192</v>
      </c>
      <c r="C29" s="31" t="s">
        <v>3193</v>
      </c>
      <c r="D29" s="31" t="s">
        <v>3194</v>
      </c>
      <c r="E29" s="31" t="s">
        <v>3195</v>
      </c>
      <c r="F29" s="32" t="s">
        <v>3196</v>
      </c>
      <c r="H29" s="12" t="s">
        <v>222</v>
      </c>
      <c r="I29" s="17">
        <v>5</v>
      </c>
      <c r="J29" s="17">
        <v>6</v>
      </c>
      <c r="K29" s="17">
        <v>6</v>
      </c>
      <c r="L29" s="17">
        <v>7</v>
      </c>
      <c r="M29" s="18">
        <v>8</v>
      </c>
    </row>
    <row r="30" spans="1:13" ht="21.75" customHeight="1" thickBot="1" x14ac:dyDescent="0.3">
      <c r="A30" s="8" t="s">
        <v>91</v>
      </c>
      <c r="B30" s="31">
        <v>750</v>
      </c>
      <c r="C30" s="31">
        <v>971</v>
      </c>
      <c r="D30" s="31" t="s">
        <v>3197</v>
      </c>
      <c r="E30" s="31" t="s">
        <v>3198</v>
      </c>
      <c r="F30" s="32" t="s">
        <v>3199</v>
      </c>
      <c r="H30" s="23" t="s">
        <v>272</v>
      </c>
    </row>
    <row r="31" spans="1:13" ht="21.75" customHeight="1" x14ac:dyDescent="0.25">
      <c r="A31" s="9" t="s">
        <v>93</v>
      </c>
      <c r="B31" s="33" t="s">
        <v>3200</v>
      </c>
      <c r="C31" s="33" t="s">
        <v>3201</v>
      </c>
      <c r="D31" s="33" t="s">
        <v>3202</v>
      </c>
      <c r="E31" s="33" t="s">
        <v>3203</v>
      </c>
      <c r="F31" s="34" t="s">
        <v>3204</v>
      </c>
      <c r="H31" s="7"/>
      <c r="I31" s="19">
        <v>2015</v>
      </c>
      <c r="J31" s="19">
        <v>2016</v>
      </c>
      <c r="K31" s="19">
        <v>2017</v>
      </c>
      <c r="L31" s="19">
        <v>2018</v>
      </c>
      <c r="M31" s="20">
        <v>2019</v>
      </c>
    </row>
    <row r="32" spans="1:13" ht="21.75" customHeight="1" x14ac:dyDescent="0.25">
      <c r="A32" s="8" t="s">
        <v>99</v>
      </c>
      <c r="B32" s="31" t="s">
        <v>3205</v>
      </c>
      <c r="C32" s="31" t="s">
        <v>3206</v>
      </c>
      <c r="D32" s="31" t="s">
        <v>3207</v>
      </c>
      <c r="E32" s="31" t="s">
        <v>3208</v>
      </c>
      <c r="F32" s="32" t="s">
        <v>3209</v>
      </c>
      <c r="H32" s="8" t="s">
        <v>225</v>
      </c>
      <c r="I32" s="13" t="s">
        <v>3300</v>
      </c>
      <c r="J32" s="13" t="s">
        <v>3301</v>
      </c>
      <c r="K32" s="13" t="s">
        <v>938</v>
      </c>
      <c r="L32" s="13" t="s">
        <v>3303</v>
      </c>
      <c r="M32" s="14" t="s">
        <v>3304</v>
      </c>
    </row>
    <row r="33" spans="1:13" ht="21.75" customHeight="1" x14ac:dyDescent="0.25">
      <c r="A33" s="9" t="s">
        <v>105</v>
      </c>
      <c r="B33" s="33" t="s">
        <v>3205</v>
      </c>
      <c r="C33" s="33" t="s">
        <v>3206</v>
      </c>
      <c r="D33" s="33" t="s">
        <v>3207</v>
      </c>
      <c r="E33" s="33" t="s">
        <v>3208</v>
      </c>
      <c r="F33" s="34" t="s">
        <v>3209</v>
      </c>
      <c r="H33" s="8" t="s">
        <v>226</v>
      </c>
      <c r="I33" s="13" t="s">
        <v>3310</v>
      </c>
      <c r="J33" s="13" t="s">
        <v>3311</v>
      </c>
      <c r="K33" s="13" t="s">
        <v>1243</v>
      </c>
      <c r="L33" s="13" t="s">
        <v>3312</v>
      </c>
      <c r="M33" s="14" t="s">
        <v>3313</v>
      </c>
    </row>
    <row r="34" spans="1:13" ht="21.75" customHeight="1" x14ac:dyDescent="0.25">
      <c r="A34" s="9" t="s">
        <v>106</v>
      </c>
      <c r="B34" s="33" t="s">
        <v>3210</v>
      </c>
      <c r="C34" s="33" t="s">
        <v>3211</v>
      </c>
      <c r="D34" s="33" t="s">
        <v>3212</v>
      </c>
      <c r="E34" s="33" t="s">
        <v>3213</v>
      </c>
      <c r="F34" s="34" t="s">
        <v>3214</v>
      </c>
      <c r="H34" s="8" t="s">
        <v>228</v>
      </c>
      <c r="I34" s="13">
        <v>-270</v>
      </c>
      <c r="J34" s="13">
        <v>-341</v>
      </c>
      <c r="K34" s="13" t="s">
        <v>3314</v>
      </c>
      <c r="L34" s="13" t="s">
        <v>3315</v>
      </c>
      <c r="M34" s="14" t="s">
        <v>3316</v>
      </c>
    </row>
    <row r="35" spans="1:13" ht="21.75" customHeight="1" x14ac:dyDescent="0.25">
      <c r="A35" s="8" t="s">
        <v>112</v>
      </c>
      <c r="B35" s="31" t="s">
        <v>3215</v>
      </c>
      <c r="C35" s="31" t="s">
        <v>3216</v>
      </c>
      <c r="D35" s="31" t="s">
        <v>3217</v>
      </c>
      <c r="E35" s="31" t="s">
        <v>3218</v>
      </c>
      <c r="F35" s="32" t="s">
        <v>3219</v>
      </c>
      <c r="H35" s="8" t="s">
        <v>229</v>
      </c>
      <c r="I35" s="13">
        <v>-945</v>
      </c>
      <c r="J35" s="13">
        <v>587</v>
      </c>
      <c r="K35" s="13">
        <v>467</v>
      </c>
      <c r="L35" s="13">
        <v>988</v>
      </c>
      <c r="M35" s="14">
        <v>-101</v>
      </c>
    </row>
    <row r="36" spans="1:13" ht="21.75" customHeight="1" x14ac:dyDescent="0.25">
      <c r="A36" s="8" t="s">
        <v>118</v>
      </c>
      <c r="B36" s="31" t="s">
        <v>3220</v>
      </c>
      <c r="C36" s="31" t="s">
        <v>3221</v>
      </c>
      <c r="D36" s="31" t="s">
        <v>3222</v>
      </c>
      <c r="E36" s="31" t="s">
        <v>3223</v>
      </c>
      <c r="F36" s="32" t="s">
        <v>3224</v>
      </c>
      <c r="H36" s="8" t="s">
        <v>230</v>
      </c>
      <c r="I36" s="13" t="s">
        <v>3317</v>
      </c>
      <c r="J36" s="13" t="s">
        <v>3318</v>
      </c>
      <c r="K36" s="13" t="s">
        <v>3319</v>
      </c>
      <c r="L36" s="13">
        <v>3</v>
      </c>
      <c r="M36" s="14" t="s">
        <v>3320</v>
      </c>
    </row>
    <row r="37" spans="1:13" ht="21.75" customHeight="1" x14ac:dyDescent="0.25">
      <c r="A37" s="9" t="s">
        <v>119</v>
      </c>
      <c r="B37" s="33" t="s">
        <v>3225</v>
      </c>
      <c r="C37" s="33" t="s">
        <v>3226</v>
      </c>
      <c r="D37" s="33" t="s">
        <v>3227</v>
      </c>
      <c r="E37" s="33" t="s">
        <v>3228</v>
      </c>
      <c r="F37" s="34" t="s">
        <v>3229</v>
      </c>
      <c r="H37" s="9" t="s">
        <v>233</v>
      </c>
      <c r="I37" s="15" t="s">
        <v>3321</v>
      </c>
      <c r="J37" s="15" t="s">
        <v>3322</v>
      </c>
      <c r="K37" s="15" t="s">
        <v>3323</v>
      </c>
      <c r="L37" s="15" t="s">
        <v>3324</v>
      </c>
      <c r="M37" s="16" t="s">
        <v>3325</v>
      </c>
    </row>
    <row r="38" spans="1:13" ht="21.75" customHeight="1" x14ac:dyDescent="0.25">
      <c r="A38" s="8" t="s">
        <v>563</v>
      </c>
      <c r="B38" s="31">
        <v>0</v>
      </c>
      <c r="C38" s="31">
        <v>0</v>
      </c>
      <c r="D38" s="31">
        <v>0</v>
      </c>
      <c r="E38" s="31">
        <v>0</v>
      </c>
      <c r="F38" s="32">
        <v>0</v>
      </c>
      <c r="H38" s="8" t="s">
        <v>239</v>
      </c>
      <c r="I38" s="13" t="s">
        <v>3326</v>
      </c>
      <c r="J38" s="13" t="s">
        <v>3327</v>
      </c>
      <c r="K38" s="13" t="s">
        <v>3328</v>
      </c>
      <c r="L38" s="13" t="s">
        <v>3329</v>
      </c>
      <c r="M38" s="14" t="s">
        <v>3330</v>
      </c>
    </row>
    <row r="39" spans="1:13" ht="21.75" customHeight="1" x14ac:dyDescent="0.25">
      <c r="A39" s="8" t="s">
        <v>126</v>
      </c>
      <c r="B39" s="31" t="s">
        <v>3230</v>
      </c>
      <c r="C39" s="31" t="s">
        <v>3230</v>
      </c>
      <c r="D39" s="31" t="s">
        <v>3230</v>
      </c>
      <c r="E39" s="31" t="s">
        <v>3230</v>
      </c>
      <c r="F39" s="32" t="s">
        <v>3230</v>
      </c>
      <c r="H39" s="8" t="s">
        <v>244</v>
      </c>
      <c r="I39" s="13" t="s">
        <v>3331</v>
      </c>
      <c r="J39" s="13" t="s">
        <v>3332</v>
      </c>
      <c r="K39" s="13" t="s">
        <v>3333</v>
      </c>
      <c r="L39" s="13">
        <v>503</v>
      </c>
      <c r="M39" s="14" t="s">
        <v>3334</v>
      </c>
    </row>
    <row r="40" spans="1:13" ht="21.75" customHeight="1" x14ac:dyDescent="0.25">
      <c r="A40" s="8" t="s">
        <v>133</v>
      </c>
      <c r="B40" s="31" t="s">
        <v>3231</v>
      </c>
      <c r="C40" s="31" t="s">
        <v>3232</v>
      </c>
      <c r="D40" s="31" t="s">
        <v>3233</v>
      </c>
      <c r="E40" s="31" t="s">
        <v>3234</v>
      </c>
      <c r="F40" s="32" t="s">
        <v>3235</v>
      </c>
      <c r="H40" s="9" t="s">
        <v>246</v>
      </c>
      <c r="I40" s="15" t="s">
        <v>3335</v>
      </c>
      <c r="J40" s="15" t="s">
        <v>3336</v>
      </c>
      <c r="K40" s="15" t="s">
        <v>3337</v>
      </c>
      <c r="L40" s="15" t="s">
        <v>3338</v>
      </c>
      <c r="M40" s="16" t="s">
        <v>3339</v>
      </c>
    </row>
    <row r="41" spans="1:13" ht="21.75" customHeight="1" x14ac:dyDescent="0.25">
      <c r="A41" s="8" t="s">
        <v>574</v>
      </c>
      <c r="B41" s="31" t="s">
        <v>3236</v>
      </c>
      <c r="C41" s="31" t="s">
        <v>3237</v>
      </c>
      <c r="D41" s="31" t="s">
        <v>3238</v>
      </c>
      <c r="E41" s="31" t="s">
        <v>3239</v>
      </c>
      <c r="F41" s="32" t="s">
        <v>3240</v>
      </c>
      <c r="H41" s="8" t="s">
        <v>249</v>
      </c>
      <c r="I41" s="13">
        <v>-57</v>
      </c>
      <c r="J41" s="13">
        <v>-15</v>
      </c>
      <c r="K41" s="13">
        <v>-188</v>
      </c>
      <c r="L41" s="13">
        <v>-148</v>
      </c>
      <c r="M41" s="14">
        <v>575</v>
      </c>
    </row>
    <row r="42" spans="1:13" ht="21.75" customHeight="1" x14ac:dyDescent="0.25">
      <c r="A42" s="8" t="s">
        <v>369</v>
      </c>
      <c r="B42" s="31">
        <v>604</v>
      </c>
      <c r="C42" s="31">
        <v>411</v>
      </c>
      <c r="D42" s="31">
        <v>232</v>
      </c>
      <c r="E42" s="31">
        <v>0</v>
      </c>
      <c r="F42" s="32">
        <v>0</v>
      </c>
      <c r="H42" s="8" t="s">
        <v>250</v>
      </c>
      <c r="I42" s="13" t="s">
        <v>3340</v>
      </c>
      <c r="J42" s="13" t="s">
        <v>3341</v>
      </c>
      <c r="K42" s="13" t="s">
        <v>3342</v>
      </c>
      <c r="L42" s="13" t="s">
        <v>3343</v>
      </c>
      <c r="M42" s="14" t="s">
        <v>3344</v>
      </c>
    </row>
    <row r="43" spans="1:13" ht="21.75" customHeight="1" x14ac:dyDescent="0.25">
      <c r="A43" s="8" t="s">
        <v>139</v>
      </c>
      <c r="B43" s="31" t="s">
        <v>3241</v>
      </c>
      <c r="C43" s="31" t="s">
        <v>3242</v>
      </c>
      <c r="D43" s="31" t="s">
        <v>3243</v>
      </c>
      <c r="E43" s="31" t="s">
        <v>3244</v>
      </c>
      <c r="F43" s="32" t="s">
        <v>3245</v>
      </c>
      <c r="H43" s="8" t="s">
        <v>255</v>
      </c>
      <c r="I43" s="13" t="s">
        <v>3345</v>
      </c>
      <c r="J43" s="13" t="s">
        <v>3346</v>
      </c>
      <c r="K43" s="13" t="s">
        <v>3347</v>
      </c>
      <c r="L43" s="13" t="s">
        <v>3348</v>
      </c>
      <c r="M43" s="14" t="s">
        <v>3080</v>
      </c>
    </row>
    <row r="44" spans="1:13" ht="22.5" x14ac:dyDescent="0.25">
      <c r="A44" s="9" t="s">
        <v>141</v>
      </c>
      <c r="B44" s="33" t="s">
        <v>3246</v>
      </c>
      <c r="C44" s="33" t="s">
        <v>3247</v>
      </c>
      <c r="D44" s="33" t="s">
        <v>3248</v>
      </c>
      <c r="E44" s="33" t="s">
        <v>3249</v>
      </c>
      <c r="F44" s="34" t="s">
        <v>3250</v>
      </c>
      <c r="H44" s="8" t="s">
        <v>261</v>
      </c>
      <c r="I44" s="13" t="s">
        <v>290</v>
      </c>
      <c r="J44" s="13" t="s">
        <v>3349</v>
      </c>
      <c r="K44" s="13" t="s">
        <v>3350</v>
      </c>
      <c r="L44" s="13" t="s">
        <v>3351</v>
      </c>
      <c r="M44" s="14" t="s">
        <v>3352</v>
      </c>
    </row>
    <row r="45" spans="1:13" ht="22.5" x14ac:dyDescent="0.25">
      <c r="A45" s="9" t="s">
        <v>147</v>
      </c>
      <c r="B45" s="33" t="s">
        <v>3179</v>
      </c>
      <c r="C45" s="33" t="s">
        <v>3180</v>
      </c>
      <c r="D45" s="33" t="s">
        <v>3181</v>
      </c>
      <c r="E45" s="33" t="s">
        <v>3182</v>
      </c>
      <c r="F45" s="34" t="s">
        <v>3183</v>
      </c>
      <c r="H45" s="9" t="s">
        <v>263</v>
      </c>
      <c r="I45" s="15" t="s">
        <v>3353</v>
      </c>
      <c r="J45" s="15" t="s">
        <v>3354</v>
      </c>
      <c r="K45" s="15" t="s">
        <v>3355</v>
      </c>
      <c r="L45" s="15" t="s">
        <v>3356</v>
      </c>
      <c r="M45" s="16" t="s">
        <v>3357</v>
      </c>
    </row>
    <row r="46" spans="1:13" ht="23.25" thickBot="1" x14ac:dyDescent="0.3">
      <c r="A46" s="10" t="s">
        <v>148</v>
      </c>
      <c r="B46" s="39" t="s">
        <v>3251</v>
      </c>
      <c r="C46" s="39" t="s">
        <v>2775</v>
      </c>
      <c r="D46" s="39" t="s">
        <v>3252</v>
      </c>
      <c r="E46" s="39" t="s">
        <v>1197</v>
      </c>
      <c r="F46" s="40" t="s">
        <v>3253</v>
      </c>
      <c r="H46" s="8" t="s">
        <v>269</v>
      </c>
      <c r="I46" s="13" t="s">
        <v>3358</v>
      </c>
      <c r="J46" s="13">
        <v>-215</v>
      </c>
      <c r="K46" s="13">
        <v>337</v>
      </c>
      <c r="L46" s="13">
        <v>-241</v>
      </c>
      <c r="M46" s="14">
        <v>-9</v>
      </c>
    </row>
    <row r="47" spans="1:13" ht="23.25" thickBot="1" x14ac:dyDescent="0.3">
      <c r="H47" s="178" t="s">
        <v>270</v>
      </c>
      <c r="I47" s="17">
        <v>-791</v>
      </c>
      <c r="J47" s="17" t="s">
        <v>3359</v>
      </c>
      <c r="K47" s="17" t="s">
        <v>3360</v>
      </c>
      <c r="L47" s="17">
        <v>283</v>
      </c>
      <c r="M47" s="18">
        <v>-802</v>
      </c>
    </row>
  </sheetData>
  <pageMargins left="0.7" right="0.7" top="0.75" bottom="0.75" header="0.3" footer="0.3"/>
  <pageSetup paperSize="9" orientation="portrait" r:id="rId1"/>
  <headerFooter>
    <oddHeader xml:space="preserve">&amp;R&amp;10&amp;"Arial"Internal
&amp;"Arial"&amp;06 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6A425-7954-4BC0-94C5-76A03E89E93F}">
  <dimension ref="A1:Q50"/>
  <sheetViews>
    <sheetView showGridLines="0" topLeftCell="A4" zoomScale="70" zoomScaleNormal="70" workbookViewId="0">
      <selection activeCell="A6" sqref="A6:M50"/>
    </sheetView>
  </sheetViews>
  <sheetFormatPr defaultRowHeight="15" x14ac:dyDescent="0.25"/>
  <cols>
    <col min="1" max="1" width="18" customWidth="1"/>
    <col min="2" max="6" width="8.140625" customWidth="1"/>
    <col min="7" max="7" width="9.140625" customWidth="1"/>
    <col min="8" max="8" width="33.5703125" customWidth="1"/>
    <col min="9" max="13" width="8.140625" customWidth="1"/>
    <col min="14" max="14" width="9.140625" customWidth="1"/>
    <col min="16" max="16" width="19.28515625" customWidth="1"/>
    <col min="17" max="17" width="21.28515625" customWidth="1"/>
  </cols>
  <sheetData>
    <row r="1" spans="1:17" x14ac:dyDescent="0.25">
      <c r="P1" s="171" t="s">
        <v>0</v>
      </c>
      <c r="Q1" s="200" t="s">
        <v>6108</v>
      </c>
    </row>
    <row r="2" spans="1:17" x14ac:dyDescent="0.25">
      <c r="P2" s="172" t="s">
        <v>1</v>
      </c>
      <c r="Q2" s="38" t="s">
        <v>3381</v>
      </c>
    </row>
    <row r="3" spans="1:17" x14ac:dyDescent="0.25">
      <c r="P3" s="172" t="s">
        <v>224</v>
      </c>
      <c r="Q3" s="54" t="s">
        <v>3382</v>
      </c>
    </row>
    <row r="4" spans="1:17" ht="15.75" thickBot="1" x14ac:dyDescent="0.3">
      <c r="P4" s="173" t="s">
        <v>2</v>
      </c>
      <c r="Q4" s="6">
        <v>535438519</v>
      </c>
    </row>
    <row r="5" spans="1:17" ht="15.75" thickBot="1" x14ac:dyDescent="0.3">
      <c r="B5" s="45"/>
    </row>
    <row r="6" spans="1:17" ht="15.75" thickBot="1" x14ac:dyDescent="0.3">
      <c r="A6" s="23" t="s">
        <v>154</v>
      </c>
      <c r="H6" s="23" t="s">
        <v>223</v>
      </c>
    </row>
    <row r="7" spans="1:17" ht="21.75" customHeight="1" x14ac:dyDescent="0.25">
      <c r="A7" s="60"/>
      <c r="B7" s="74">
        <v>2015</v>
      </c>
      <c r="C7" s="74">
        <v>2016</v>
      </c>
      <c r="D7" s="74">
        <v>2017</v>
      </c>
      <c r="E7" s="74">
        <v>2018</v>
      </c>
      <c r="F7" s="75">
        <v>2019</v>
      </c>
      <c r="H7" s="60"/>
      <c r="I7" s="74">
        <v>2015</v>
      </c>
      <c r="J7" s="74">
        <v>2016</v>
      </c>
      <c r="K7" s="74">
        <v>2017</v>
      </c>
      <c r="L7" s="74">
        <v>2018</v>
      </c>
      <c r="M7" s="75">
        <v>2019</v>
      </c>
    </row>
    <row r="8" spans="1:17" ht="21.75" customHeight="1" x14ac:dyDescent="0.25">
      <c r="A8" s="63" t="s">
        <v>1460</v>
      </c>
      <c r="B8" s="83" t="s">
        <v>3028</v>
      </c>
      <c r="C8" s="83" t="s">
        <v>3383</v>
      </c>
      <c r="D8" s="83" t="s">
        <v>2665</v>
      </c>
      <c r="E8" s="83" t="s">
        <v>27</v>
      </c>
      <c r="F8" s="84" t="s">
        <v>3384</v>
      </c>
      <c r="H8" s="63" t="s">
        <v>155</v>
      </c>
      <c r="I8" s="77" t="s">
        <v>3544</v>
      </c>
      <c r="J8" s="77" t="s">
        <v>3545</v>
      </c>
      <c r="K8" s="77" t="s">
        <v>3546</v>
      </c>
      <c r="L8" s="77" t="s">
        <v>3547</v>
      </c>
      <c r="M8" s="78" t="s">
        <v>3548</v>
      </c>
    </row>
    <row r="9" spans="1:17" ht="21.75" customHeight="1" x14ac:dyDescent="0.25">
      <c r="A9" s="63" t="s">
        <v>6</v>
      </c>
      <c r="B9" s="83" t="s">
        <v>3385</v>
      </c>
      <c r="C9" s="83" t="s">
        <v>3386</v>
      </c>
      <c r="D9" s="83" t="s">
        <v>3387</v>
      </c>
      <c r="E9" s="83" t="s">
        <v>2039</v>
      </c>
      <c r="F9" s="84" t="s">
        <v>3388</v>
      </c>
      <c r="H9" s="63" t="s">
        <v>3549</v>
      </c>
      <c r="I9" s="77" t="s">
        <v>39</v>
      </c>
      <c r="J9" s="77" t="s">
        <v>39</v>
      </c>
      <c r="K9" s="77" t="s">
        <v>3550</v>
      </c>
      <c r="L9" s="77" t="s">
        <v>3551</v>
      </c>
      <c r="M9" s="78" t="s">
        <v>3552</v>
      </c>
    </row>
    <row r="10" spans="1:17" ht="21.75" customHeight="1" x14ac:dyDescent="0.25">
      <c r="A10" s="63" t="s">
        <v>12</v>
      </c>
      <c r="B10" s="83" t="s">
        <v>3389</v>
      </c>
      <c r="C10" s="83" t="s">
        <v>3390</v>
      </c>
      <c r="D10" s="83" t="s">
        <v>3391</v>
      </c>
      <c r="E10" s="83" t="s">
        <v>3392</v>
      </c>
      <c r="F10" s="84" t="s">
        <v>3393</v>
      </c>
      <c r="H10" s="63" t="s">
        <v>161</v>
      </c>
      <c r="I10" s="77" t="s">
        <v>3553</v>
      </c>
      <c r="J10" s="77" t="s">
        <v>3554</v>
      </c>
      <c r="K10" s="77" t="s">
        <v>3555</v>
      </c>
      <c r="L10" s="77" t="s">
        <v>3556</v>
      </c>
      <c r="M10" s="78" t="s">
        <v>3557</v>
      </c>
    </row>
    <row r="11" spans="1:17" ht="21.75" customHeight="1" x14ac:dyDescent="0.25">
      <c r="A11" s="63" t="s">
        <v>16</v>
      </c>
      <c r="B11" s="83" t="s">
        <v>3394</v>
      </c>
      <c r="C11" s="83" t="s">
        <v>3395</v>
      </c>
      <c r="D11" s="83" t="s">
        <v>3396</v>
      </c>
      <c r="E11" s="83" t="s">
        <v>3397</v>
      </c>
      <c r="F11" s="84" t="s">
        <v>3398</v>
      </c>
      <c r="H11" s="63" t="s">
        <v>3558</v>
      </c>
      <c r="I11" s="77" t="s">
        <v>3560</v>
      </c>
      <c r="J11" s="77" t="s">
        <v>3362</v>
      </c>
      <c r="K11" s="77" t="s">
        <v>3561</v>
      </c>
      <c r="L11" s="77" t="s">
        <v>3562</v>
      </c>
      <c r="M11" s="78" t="s">
        <v>3563</v>
      </c>
    </row>
    <row r="12" spans="1:17" ht="21.75" customHeight="1" x14ac:dyDescent="0.25">
      <c r="A12" s="63" t="s">
        <v>22</v>
      </c>
      <c r="B12" s="83" t="s">
        <v>3399</v>
      </c>
      <c r="C12" s="83" t="s">
        <v>3400</v>
      </c>
      <c r="D12" s="83" t="s">
        <v>3401</v>
      </c>
      <c r="E12" s="83" t="s">
        <v>3402</v>
      </c>
      <c r="F12" s="84" t="s">
        <v>3403</v>
      </c>
      <c r="H12" s="63" t="s">
        <v>3564</v>
      </c>
      <c r="I12" s="77" t="s">
        <v>3565</v>
      </c>
      <c r="J12" s="77" t="s">
        <v>757</v>
      </c>
      <c r="K12" s="77" t="s">
        <v>3566</v>
      </c>
      <c r="L12" s="77" t="s">
        <v>3567</v>
      </c>
      <c r="M12" s="78" t="s">
        <v>1294</v>
      </c>
    </row>
    <row r="13" spans="1:17" ht="21.75" customHeight="1" x14ac:dyDescent="0.25">
      <c r="A13" s="63" t="s">
        <v>28</v>
      </c>
      <c r="B13" s="83" t="s">
        <v>3404</v>
      </c>
      <c r="C13" s="83" t="s">
        <v>3405</v>
      </c>
      <c r="D13" s="83" t="s">
        <v>3406</v>
      </c>
      <c r="E13" s="83" t="s">
        <v>3407</v>
      </c>
      <c r="F13" s="84" t="s">
        <v>3408</v>
      </c>
      <c r="H13" s="63" t="s">
        <v>173</v>
      </c>
      <c r="I13" s="77" t="s">
        <v>3568</v>
      </c>
      <c r="J13" s="77" t="s">
        <v>3569</v>
      </c>
      <c r="K13" s="77" t="s">
        <v>3570</v>
      </c>
      <c r="L13" s="77" t="s">
        <v>3571</v>
      </c>
      <c r="M13" s="78" t="s">
        <v>3572</v>
      </c>
    </row>
    <row r="14" spans="1:17" ht="21.75" customHeight="1" x14ac:dyDescent="0.25">
      <c r="A14" s="63" t="s">
        <v>29</v>
      </c>
      <c r="B14" s="83" t="s">
        <v>3409</v>
      </c>
      <c r="C14" s="83" t="s">
        <v>3410</v>
      </c>
      <c r="D14" s="83" t="s">
        <v>3411</v>
      </c>
      <c r="E14" s="83" t="s">
        <v>3412</v>
      </c>
      <c r="F14" s="84" t="s">
        <v>3413</v>
      </c>
      <c r="H14" s="63" t="s">
        <v>226</v>
      </c>
      <c r="I14" s="77" t="s">
        <v>3573</v>
      </c>
      <c r="J14" s="77" t="s">
        <v>3574</v>
      </c>
      <c r="K14" s="77" t="s">
        <v>1723</v>
      </c>
      <c r="L14" s="77" t="s">
        <v>3575</v>
      </c>
      <c r="M14" s="78" t="s">
        <v>2632</v>
      </c>
    </row>
    <row r="15" spans="1:17" ht="21.75" customHeight="1" x14ac:dyDescent="0.25">
      <c r="A15" s="63" t="s">
        <v>35</v>
      </c>
      <c r="B15" s="83" t="s">
        <v>3414</v>
      </c>
      <c r="C15" s="83" t="s">
        <v>3415</v>
      </c>
      <c r="D15" s="83" t="s">
        <v>3416</v>
      </c>
      <c r="E15" s="83" t="s">
        <v>410</v>
      </c>
      <c r="F15" s="84" t="s">
        <v>3417</v>
      </c>
      <c r="H15" s="63" t="s">
        <v>179</v>
      </c>
      <c r="I15" s="77" t="s">
        <v>3576</v>
      </c>
      <c r="J15" s="77" t="s">
        <v>3577</v>
      </c>
      <c r="K15" s="77">
        <v>-989</v>
      </c>
      <c r="L15" s="77" t="s">
        <v>3578</v>
      </c>
      <c r="M15" s="78" t="s">
        <v>3579</v>
      </c>
    </row>
    <row r="16" spans="1:17" ht="21.75" customHeight="1" x14ac:dyDescent="0.25">
      <c r="A16" s="63" t="s">
        <v>37</v>
      </c>
      <c r="B16" s="83" t="s">
        <v>3418</v>
      </c>
      <c r="C16" s="83" t="s">
        <v>3419</v>
      </c>
      <c r="D16" s="83" t="s">
        <v>3420</v>
      </c>
      <c r="E16" s="83" t="s">
        <v>3421</v>
      </c>
      <c r="F16" s="84" t="s">
        <v>3422</v>
      </c>
      <c r="H16" s="63" t="s">
        <v>404</v>
      </c>
      <c r="I16" s="77" t="s">
        <v>3580</v>
      </c>
      <c r="J16" s="77" t="s">
        <v>3581</v>
      </c>
      <c r="K16" s="77" t="s">
        <v>3582</v>
      </c>
      <c r="L16" s="77" t="s">
        <v>3583</v>
      </c>
      <c r="M16" s="78" t="s">
        <v>3584</v>
      </c>
    </row>
    <row r="17" spans="1:13" ht="21.75" customHeight="1" x14ac:dyDescent="0.25">
      <c r="A17" s="64" t="s">
        <v>40</v>
      </c>
      <c r="B17" s="85" t="s">
        <v>3423</v>
      </c>
      <c r="C17" s="85" t="s">
        <v>3424</v>
      </c>
      <c r="D17" s="85" t="s">
        <v>3425</v>
      </c>
      <c r="E17" s="85" t="s">
        <v>3426</v>
      </c>
      <c r="F17" s="86" t="s">
        <v>3427</v>
      </c>
      <c r="H17" s="64" t="s">
        <v>180</v>
      </c>
      <c r="I17" s="79" t="s">
        <v>3585</v>
      </c>
      <c r="J17" s="79" t="s">
        <v>3586</v>
      </c>
      <c r="K17" s="79" t="s">
        <v>3587</v>
      </c>
      <c r="L17" s="79" t="s">
        <v>3588</v>
      </c>
      <c r="M17" s="80" t="s">
        <v>3589</v>
      </c>
    </row>
    <row r="18" spans="1:13" ht="21.75" customHeight="1" x14ac:dyDescent="0.25">
      <c r="A18" s="63" t="s">
        <v>46</v>
      </c>
      <c r="B18" s="83" t="s">
        <v>3428</v>
      </c>
      <c r="C18" s="83" t="s">
        <v>3429</v>
      </c>
      <c r="D18" s="83" t="s">
        <v>3430</v>
      </c>
      <c r="E18" s="83" t="s">
        <v>3431</v>
      </c>
      <c r="F18" s="84" t="s">
        <v>3432</v>
      </c>
      <c r="H18" s="64" t="s">
        <v>186</v>
      </c>
      <c r="I18" s="79" t="s">
        <v>3590</v>
      </c>
      <c r="J18" s="79" t="s">
        <v>3591</v>
      </c>
      <c r="K18" s="79" t="s">
        <v>3592</v>
      </c>
      <c r="L18" s="79" t="s">
        <v>3593</v>
      </c>
      <c r="M18" s="80" t="s">
        <v>3594</v>
      </c>
    </row>
    <row r="19" spans="1:13" ht="21.75" customHeight="1" x14ac:dyDescent="0.25">
      <c r="A19" s="63" t="s">
        <v>51</v>
      </c>
      <c r="B19" s="83" t="s">
        <v>39</v>
      </c>
      <c r="C19" s="83" t="s">
        <v>39</v>
      </c>
      <c r="D19" s="83" t="s">
        <v>39</v>
      </c>
      <c r="E19" s="83" t="s">
        <v>39</v>
      </c>
      <c r="F19" s="84" t="s">
        <v>3433</v>
      </c>
      <c r="H19" s="63" t="s">
        <v>192</v>
      </c>
      <c r="I19" s="77" t="s">
        <v>3595</v>
      </c>
      <c r="J19" s="77" t="s">
        <v>3596</v>
      </c>
      <c r="K19" s="77" t="s">
        <v>3597</v>
      </c>
      <c r="L19" s="77" t="s">
        <v>3379</v>
      </c>
      <c r="M19" s="78" t="s">
        <v>3598</v>
      </c>
    </row>
    <row r="20" spans="1:13" ht="21.75" customHeight="1" x14ac:dyDescent="0.25">
      <c r="A20" s="63" t="s">
        <v>56</v>
      </c>
      <c r="B20" s="83" t="s">
        <v>3428</v>
      </c>
      <c r="C20" s="83" t="s">
        <v>3429</v>
      </c>
      <c r="D20" s="83" t="s">
        <v>3430</v>
      </c>
      <c r="E20" s="83" t="s">
        <v>3431</v>
      </c>
      <c r="F20" s="84" t="s">
        <v>3434</v>
      </c>
      <c r="H20" s="64" t="s">
        <v>193</v>
      </c>
      <c r="I20" s="79" t="s">
        <v>3599</v>
      </c>
      <c r="J20" s="79" t="s">
        <v>3600</v>
      </c>
      <c r="K20" s="79" t="s">
        <v>3601</v>
      </c>
      <c r="L20" s="79" t="s">
        <v>3602</v>
      </c>
      <c r="M20" s="80" t="s">
        <v>3603</v>
      </c>
    </row>
    <row r="21" spans="1:13" ht="21.75" customHeight="1" x14ac:dyDescent="0.25">
      <c r="A21" s="63" t="s">
        <v>62</v>
      </c>
      <c r="B21" s="83" t="s">
        <v>3435</v>
      </c>
      <c r="C21" s="83" t="s">
        <v>3436</v>
      </c>
      <c r="D21" s="83" t="s">
        <v>3437</v>
      </c>
      <c r="E21" s="83" t="s">
        <v>3438</v>
      </c>
      <c r="F21" s="84" t="s">
        <v>3439</v>
      </c>
      <c r="H21" s="63" t="s">
        <v>199</v>
      </c>
      <c r="I21" s="77" t="s">
        <v>3604</v>
      </c>
      <c r="J21" s="77" t="s">
        <v>3605</v>
      </c>
      <c r="K21" s="77" t="s">
        <v>2253</v>
      </c>
      <c r="L21" s="77" t="s">
        <v>3606</v>
      </c>
      <c r="M21" s="78" t="s">
        <v>3607</v>
      </c>
    </row>
    <row r="22" spans="1:13" ht="21.75" customHeight="1" x14ac:dyDescent="0.25">
      <c r="A22" s="63" t="s">
        <v>63</v>
      </c>
      <c r="B22" s="83" t="s">
        <v>3440</v>
      </c>
      <c r="C22" s="83" t="s">
        <v>3441</v>
      </c>
      <c r="D22" s="83" t="s">
        <v>3442</v>
      </c>
      <c r="E22" s="83" t="s">
        <v>3443</v>
      </c>
      <c r="F22" s="84" t="s">
        <v>3444</v>
      </c>
      <c r="H22" s="64" t="s">
        <v>200</v>
      </c>
      <c r="I22" s="79" t="s">
        <v>3608</v>
      </c>
      <c r="J22" s="79" t="s">
        <v>389</v>
      </c>
      <c r="K22" s="79" t="s">
        <v>3609</v>
      </c>
      <c r="L22" s="79" t="s">
        <v>3610</v>
      </c>
      <c r="M22" s="80" t="s">
        <v>3611</v>
      </c>
    </row>
    <row r="23" spans="1:13" ht="21.75" customHeight="1" x14ac:dyDescent="0.25">
      <c r="A23" s="63" t="s">
        <v>3445</v>
      </c>
      <c r="B23" s="83" t="s">
        <v>3446</v>
      </c>
      <c r="C23" s="83" t="s">
        <v>3447</v>
      </c>
      <c r="D23" s="83" t="s">
        <v>3448</v>
      </c>
      <c r="E23" s="83" t="s">
        <v>3449</v>
      </c>
      <c r="F23" s="84" t="s">
        <v>3450</v>
      </c>
      <c r="H23" s="63" t="s">
        <v>428</v>
      </c>
      <c r="I23" s="77">
        <v>192</v>
      </c>
      <c r="J23" s="77">
        <v>-294</v>
      </c>
      <c r="K23" s="77">
        <v>-194</v>
      </c>
      <c r="L23" s="77">
        <v>-173</v>
      </c>
      <c r="M23" s="78">
        <v>-127</v>
      </c>
    </row>
    <row r="24" spans="1:13" ht="21.75" customHeight="1" x14ac:dyDescent="0.25">
      <c r="A24" s="63" t="s">
        <v>320</v>
      </c>
      <c r="B24" s="83" t="s">
        <v>3451</v>
      </c>
      <c r="C24" s="83" t="s">
        <v>3452</v>
      </c>
      <c r="D24" s="83" t="s">
        <v>3453</v>
      </c>
      <c r="E24" s="83" t="s">
        <v>3454</v>
      </c>
      <c r="F24" s="84" t="s">
        <v>3455</v>
      </c>
      <c r="H24" s="64" t="s">
        <v>206</v>
      </c>
      <c r="I24" s="79" t="s">
        <v>3612</v>
      </c>
      <c r="J24" s="79" t="s">
        <v>3613</v>
      </c>
      <c r="K24" s="79" t="s">
        <v>3614</v>
      </c>
      <c r="L24" s="79" t="s">
        <v>3615</v>
      </c>
      <c r="M24" s="80" t="s">
        <v>3616</v>
      </c>
    </row>
    <row r="25" spans="1:13" ht="21.75" customHeight="1" x14ac:dyDescent="0.25">
      <c r="A25" s="63" t="s">
        <v>64</v>
      </c>
      <c r="B25" s="83" t="s">
        <v>3456</v>
      </c>
      <c r="C25" s="83" t="s">
        <v>3457</v>
      </c>
      <c r="D25" s="83" t="s">
        <v>3458</v>
      </c>
      <c r="E25" s="83" t="s">
        <v>3459</v>
      </c>
      <c r="F25" s="84" t="s">
        <v>3460</v>
      </c>
      <c r="H25" s="64" t="s">
        <v>209</v>
      </c>
      <c r="I25" s="79" t="s">
        <v>3612</v>
      </c>
      <c r="J25" s="79" t="s">
        <v>3613</v>
      </c>
      <c r="K25" s="79" t="s">
        <v>3614</v>
      </c>
      <c r="L25" s="79" t="s">
        <v>3615</v>
      </c>
      <c r="M25" s="80" t="s">
        <v>3616</v>
      </c>
    </row>
    <row r="26" spans="1:13" ht="21.75" customHeight="1" x14ac:dyDescent="0.25">
      <c r="A26" s="64" t="s">
        <v>70</v>
      </c>
      <c r="B26" s="85" t="s">
        <v>3461</v>
      </c>
      <c r="C26" s="85" t="s">
        <v>3462</v>
      </c>
      <c r="D26" s="85" t="s">
        <v>3463</v>
      </c>
      <c r="E26" s="85" t="s">
        <v>3464</v>
      </c>
      <c r="F26" s="86" t="s">
        <v>3465</v>
      </c>
      <c r="H26" s="64" t="s">
        <v>211</v>
      </c>
      <c r="I26" s="79" t="s">
        <v>3612</v>
      </c>
      <c r="J26" s="79" t="s">
        <v>3613</v>
      </c>
      <c r="K26" s="79" t="s">
        <v>3614</v>
      </c>
      <c r="L26" s="79" t="s">
        <v>3615</v>
      </c>
      <c r="M26" s="80" t="s">
        <v>3616</v>
      </c>
    </row>
    <row r="27" spans="1:13" ht="21.75" customHeight="1" x14ac:dyDescent="0.25">
      <c r="A27" s="63" t="s">
        <v>76</v>
      </c>
      <c r="B27" s="83" t="s">
        <v>3466</v>
      </c>
      <c r="C27" s="83" t="s">
        <v>3467</v>
      </c>
      <c r="D27" s="83" t="s">
        <v>3468</v>
      </c>
      <c r="E27" s="83" t="s">
        <v>3469</v>
      </c>
      <c r="F27" s="84" t="s">
        <v>3470</v>
      </c>
      <c r="H27" s="64" t="s">
        <v>212</v>
      </c>
      <c r="I27" s="79" t="s">
        <v>3612</v>
      </c>
      <c r="J27" s="79" t="s">
        <v>3613</v>
      </c>
      <c r="K27" s="79" t="s">
        <v>3614</v>
      </c>
      <c r="L27" s="79" t="s">
        <v>3615</v>
      </c>
      <c r="M27" s="80" t="s">
        <v>3616</v>
      </c>
    </row>
    <row r="28" spans="1:13" ht="21.75" customHeight="1" x14ac:dyDescent="0.25">
      <c r="A28" s="63" t="s">
        <v>83</v>
      </c>
      <c r="B28" s="83" t="s">
        <v>3471</v>
      </c>
      <c r="C28" s="83" t="s">
        <v>3472</v>
      </c>
      <c r="D28" s="83" t="s">
        <v>82</v>
      </c>
      <c r="E28" s="83" t="s">
        <v>3309</v>
      </c>
      <c r="F28" s="84" t="s">
        <v>3473</v>
      </c>
      <c r="H28" s="63" t="s">
        <v>1129</v>
      </c>
      <c r="I28" s="77">
        <v>-9</v>
      </c>
      <c r="J28" s="77">
        <v>0</v>
      </c>
      <c r="K28" s="77" t="s">
        <v>39</v>
      </c>
      <c r="L28" s="77" t="s">
        <v>39</v>
      </c>
      <c r="M28" s="78" t="s">
        <v>39</v>
      </c>
    </row>
    <row r="29" spans="1:13" ht="21.75" customHeight="1" x14ac:dyDescent="0.25">
      <c r="A29" s="63" t="s">
        <v>89</v>
      </c>
      <c r="B29" s="83">
        <v>223</v>
      </c>
      <c r="C29" s="83" t="s">
        <v>3474</v>
      </c>
      <c r="D29" s="83" t="s">
        <v>3475</v>
      </c>
      <c r="E29" s="83" t="s">
        <v>3476</v>
      </c>
      <c r="F29" s="84" t="s">
        <v>3477</v>
      </c>
      <c r="H29" s="64" t="s">
        <v>213</v>
      </c>
      <c r="I29" s="79" t="s">
        <v>3617</v>
      </c>
      <c r="J29" s="79" t="s">
        <v>3613</v>
      </c>
      <c r="K29" s="79" t="s">
        <v>3614</v>
      </c>
      <c r="L29" s="79" t="s">
        <v>3615</v>
      </c>
      <c r="M29" s="80" t="s">
        <v>3616</v>
      </c>
    </row>
    <row r="30" spans="1:13" ht="21.75" customHeight="1" x14ac:dyDescent="0.25">
      <c r="A30" s="63" t="s">
        <v>90</v>
      </c>
      <c r="B30" s="83" t="s">
        <v>3478</v>
      </c>
      <c r="C30" s="83" t="s">
        <v>3479</v>
      </c>
      <c r="D30" s="83" t="s">
        <v>3480</v>
      </c>
      <c r="E30" s="83" t="s">
        <v>3481</v>
      </c>
      <c r="F30" s="84" t="s">
        <v>3482</v>
      </c>
      <c r="H30" s="63" t="s">
        <v>214</v>
      </c>
      <c r="I30" s="77">
        <v>534</v>
      </c>
      <c r="J30" s="77">
        <v>534</v>
      </c>
      <c r="K30" s="77">
        <v>534</v>
      </c>
      <c r="L30" s="77">
        <v>535</v>
      </c>
      <c r="M30" s="78">
        <v>535</v>
      </c>
    </row>
    <row r="31" spans="1:13" ht="21.75" customHeight="1" x14ac:dyDescent="0.25">
      <c r="A31" s="63" t="s">
        <v>91</v>
      </c>
      <c r="B31" s="83" t="s">
        <v>3483</v>
      </c>
      <c r="C31" s="83" t="s">
        <v>3484</v>
      </c>
      <c r="D31" s="83" t="s">
        <v>3485</v>
      </c>
      <c r="E31" s="83" t="s">
        <v>3486</v>
      </c>
      <c r="F31" s="84" t="s">
        <v>3487</v>
      </c>
      <c r="H31" s="63" t="s">
        <v>220</v>
      </c>
      <c r="I31" s="77">
        <v>39</v>
      </c>
      <c r="J31" s="77">
        <v>27</v>
      </c>
      <c r="K31" s="77">
        <v>35</v>
      </c>
      <c r="L31" s="77">
        <v>19</v>
      </c>
      <c r="M31" s="78">
        <v>27</v>
      </c>
    </row>
    <row r="32" spans="1:13" ht="21.75" customHeight="1" x14ac:dyDescent="0.25">
      <c r="A32" s="64" t="s">
        <v>93</v>
      </c>
      <c r="B32" s="85" t="s">
        <v>3488</v>
      </c>
      <c r="C32" s="85" t="s">
        <v>3489</v>
      </c>
      <c r="D32" s="85" t="s">
        <v>3490</v>
      </c>
      <c r="E32" s="85" t="s">
        <v>3491</v>
      </c>
      <c r="F32" s="86" t="s">
        <v>3492</v>
      </c>
      <c r="H32" s="63" t="s">
        <v>221</v>
      </c>
      <c r="I32" s="77">
        <v>40</v>
      </c>
      <c r="J32" s="77">
        <v>33</v>
      </c>
      <c r="K32" s="77">
        <v>33</v>
      </c>
      <c r="L32" s="77">
        <v>24</v>
      </c>
      <c r="M32" s="78">
        <v>34</v>
      </c>
    </row>
    <row r="33" spans="1:13" ht="21.75" customHeight="1" thickBot="1" x14ac:dyDescent="0.3">
      <c r="A33" s="63" t="s">
        <v>99</v>
      </c>
      <c r="B33" s="83" t="s">
        <v>3493</v>
      </c>
      <c r="C33" s="83" t="s">
        <v>3494</v>
      </c>
      <c r="D33" s="83" t="s">
        <v>3495</v>
      </c>
      <c r="E33" s="83" t="s">
        <v>3496</v>
      </c>
      <c r="F33" s="84" t="s">
        <v>3497</v>
      </c>
      <c r="H33" s="73" t="s">
        <v>222</v>
      </c>
      <c r="I33" s="81">
        <v>50</v>
      </c>
      <c r="J33" s="81">
        <v>31</v>
      </c>
      <c r="K33" s="81">
        <v>34</v>
      </c>
      <c r="L33" s="81">
        <v>22</v>
      </c>
      <c r="M33" s="82">
        <v>35</v>
      </c>
    </row>
    <row r="34" spans="1:13" ht="21.75" customHeight="1" thickBot="1" x14ac:dyDescent="0.3">
      <c r="A34" s="64" t="s">
        <v>105</v>
      </c>
      <c r="B34" s="85" t="s">
        <v>3493</v>
      </c>
      <c r="C34" s="85" t="s">
        <v>3494</v>
      </c>
      <c r="D34" s="85" t="s">
        <v>3495</v>
      </c>
      <c r="E34" s="85" t="s">
        <v>3496</v>
      </c>
      <c r="F34" s="86" t="s">
        <v>3497</v>
      </c>
      <c r="H34" s="25" t="s">
        <v>272</v>
      </c>
      <c r="I34" s="55"/>
      <c r="J34" s="55"/>
      <c r="K34" s="55"/>
      <c r="L34" s="55"/>
      <c r="M34" s="55"/>
    </row>
    <row r="35" spans="1:13" ht="21.75" customHeight="1" x14ac:dyDescent="0.25">
      <c r="A35" s="64" t="s">
        <v>106</v>
      </c>
      <c r="B35" s="85" t="s">
        <v>3498</v>
      </c>
      <c r="C35" s="85" t="s">
        <v>3499</v>
      </c>
      <c r="D35" s="85" t="s">
        <v>3500</v>
      </c>
      <c r="E35" s="85" t="s">
        <v>3501</v>
      </c>
      <c r="F35" s="86" t="s">
        <v>3502</v>
      </c>
      <c r="H35" s="60"/>
      <c r="I35" s="74">
        <v>2015</v>
      </c>
      <c r="J35" s="74">
        <v>2016</v>
      </c>
      <c r="K35" s="74">
        <v>2017</v>
      </c>
      <c r="L35" s="74">
        <v>2018</v>
      </c>
      <c r="M35" s="75">
        <v>2019</v>
      </c>
    </row>
    <row r="36" spans="1:13" ht="21.75" customHeight="1" x14ac:dyDescent="0.25">
      <c r="A36" s="63" t="s">
        <v>112</v>
      </c>
      <c r="B36" s="83" t="s">
        <v>3504</v>
      </c>
      <c r="C36" s="83" t="s">
        <v>3505</v>
      </c>
      <c r="D36" s="83" t="s">
        <v>3506</v>
      </c>
      <c r="E36" s="83" t="s">
        <v>3507</v>
      </c>
      <c r="F36" s="84" t="s">
        <v>3508</v>
      </c>
      <c r="H36" s="63" t="s">
        <v>225</v>
      </c>
      <c r="I36" s="77" t="s">
        <v>3599</v>
      </c>
      <c r="J36" s="77" t="s">
        <v>3600</v>
      </c>
      <c r="K36" s="77" t="s">
        <v>3601</v>
      </c>
      <c r="L36" s="77" t="s">
        <v>3602</v>
      </c>
      <c r="M36" s="78" t="s">
        <v>3603</v>
      </c>
    </row>
    <row r="37" spans="1:13" ht="21.75" customHeight="1" x14ac:dyDescent="0.25">
      <c r="A37" s="63" t="s">
        <v>356</v>
      </c>
      <c r="B37" s="83" t="s">
        <v>3509</v>
      </c>
      <c r="C37" s="83" t="s">
        <v>763</v>
      </c>
      <c r="D37" s="83" t="s">
        <v>3368</v>
      </c>
      <c r="E37" s="83" t="s">
        <v>3510</v>
      </c>
      <c r="F37" s="84" t="s">
        <v>3511</v>
      </c>
      <c r="H37" s="63" t="s">
        <v>226</v>
      </c>
      <c r="I37" s="77" t="s">
        <v>3618</v>
      </c>
      <c r="J37" s="77" t="s">
        <v>3619</v>
      </c>
      <c r="K37" s="77" t="s">
        <v>3620</v>
      </c>
      <c r="L37" s="77" t="s">
        <v>3621</v>
      </c>
      <c r="M37" s="78" t="s">
        <v>3622</v>
      </c>
    </row>
    <row r="38" spans="1:13" ht="21.75" customHeight="1" x14ac:dyDescent="0.25">
      <c r="A38" s="63" t="s">
        <v>118</v>
      </c>
      <c r="B38" s="83" t="s">
        <v>3512</v>
      </c>
      <c r="C38" s="83" t="s">
        <v>3513</v>
      </c>
      <c r="D38" s="83" t="s">
        <v>3514</v>
      </c>
      <c r="E38" s="83" t="s">
        <v>3515</v>
      </c>
      <c r="F38" s="84" t="s">
        <v>3516</v>
      </c>
      <c r="H38" s="63" t="s">
        <v>229</v>
      </c>
      <c r="I38" s="77" t="s">
        <v>3623</v>
      </c>
      <c r="J38" s="77" t="s">
        <v>3624</v>
      </c>
      <c r="K38" s="77" t="s">
        <v>3625</v>
      </c>
      <c r="L38" s="77" t="s">
        <v>3626</v>
      </c>
      <c r="M38" s="78" t="s">
        <v>3627</v>
      </c>
    </row>
    <row r="39" spans="1:13" ht="21.75" customHeight="1" x14ac:dyDescent="0.25">
      <c r="A39" s="64" t="s">
        <v>119</v>
      </c>
      <c r="B39" s="85" t="s">
        <v>3517</v>
      </c>
      <c r="C39" s="85" t="s">
        <v>3518</v>
      </c>
      <c r="D39" s="85" t="s">
        <v>3519</v>
      </c>
      <c r="E39" s="85" t="s">
        <v>3520</v>
      </c>
      <c r="F39" s="86" t="s">
        <v>3521</v>
      </c>
      <c r="H39" s="63" t="s">
        <v>230</v>
      </c>
      <c r="I39" s="77" t="s">
        <v>3628</v>
      </c>
      <c r="J39" s="77" t="s">
        <v>3629</v>
      </c>
      <c r="K39" s="77" t="s">
        <v>3630</v>
      </c>
      <c r="L39" s="77" t="s">
        <v>3631</v>
      </c>
      <c r="M39" s="78" t="s">
        <v>3632</v>
      </c>
    </row>
    <row r="40" spans="1:13" ht="21.75" customHeight="1" x14ac:dyDescent="0.25">
      <c r="A40" s="63" t="s">
        <v>126</v>
      </c>
      <c r="B40" s="83" t="s">
        <v>3522</v>
      </c>
      <c r="C40" s="83" t="s">
        <v>3522</v>
      </c>
      <c r="D40" s="83" t="s">
        <v>3522</v>
      </c>
      <c r="E40" s="83" t="s">
        <v>3522</v>
      </c>
      <c r="F40" s="84" t="s">
        <v>3522</v>
      </c>
      <c r="H40" s="64" t="s">
        <v>233</v>
      </c>
      <c r="I40" s="79" t="s">
        <v>3633</v>
      </c>
      <c r="J40" s="79" t="s">
        <v>3634</v>
      </c>
      <c r="K40" s="79" t="s">
        <v>3635</v>
      </c>
      <c r="L40" s="79" t="s">
        <v>3636</v>
      </c>
      <c r="M40" s="80" t="s">
        <v>3637</v>
      </c>
    </row>
    <row r="41" spans="1:13" ht="21.75" customHeight="1" x14ac:dyDescent="0.25">
      <c r="A41" s="63" t="s">
        <v>133</v>
      </c>
      <c r="B41" s="83" t="s">
        <v>3523</v>
      </c>
      <c r="C41" s="83" t="s">
        <v>3524</v>
      </c>
      <c r="D41" s="83" t="s">
        <v>3525</v>
      </c>
      <c r="E41" s="83" t="s">
        <v>3526</v>
      </c>
      <c r="F41" s="84" t="s">
        <v>3527</v>
      </c>
      <c r="H41" s="63" t="s">
        <v>239</v>
      </c>
      <c r="I41" s="77" t="s">
        <v>3638</v>
      </c>
      <c r="J41" s="77" t="s">
        <v>3639</v>
      </c>
      <c r="K41" s="77" t="s">
        <v>3640</v>
      </c>
      <c r="L41" s="77" t="s">
        <v>3641</v>
      </c>
      <c r="M41" s="78" t="s">
        <v>3642</v>
      </c>
    </row>
    <row r="42" spans="1:13" ht="21.75" customHeight="1" x14ac:dyDescent="0.25">
      <c r="A42" s="63" t="s">
        <v>574</v>
      </c>
      <c r="B42" s="83" t="s">
        <v>3528</v>
      </c>
      <c r="C42" s="83" t="s">
        <v>3528</v>
      </c>
      <c r="D42" s="83" t="s">
        <v>3529</v>
      </c>
      <c r="E42" s="83" t="s">
        <v>3530</v>
      </c>
      <c r="F42" s="84" t="s">
        <v>3531</v>
      </c>
      <c r="H42" s="63" t="s">
        <v>244</v>
      </c>
      <c r="I42" s="77">
        <v>339</v>
      </c>
      <c r="J42" s="77">
        <v>982</v>
      </c>
      <c r="K42" s="77" t="s">
        <v>3643</v>
      </c>
      <c r="L42" s="77">
        <v>117</v>
      </c>
      <c r="M42" s="78" t="s">
        <v>3644</v>
      </c>
    </row>
    <row r="43" spans="1:13" ht="21.75" customHeight="1" x14ac:dyDescent="0.25">
      <c r="A43" s="63" t="s">
        <v>369</v>
      </c>
      <c r="B43" s="83" t="s">
        <v>3532</v>
      </c>
      <c r="C43" s="83" t="s">
        <v>3533</v>
      </c>
      <c r="D43" s="83" t="s">
        <v>335</v>
      </c>
      <c r="E43" s="83">
        <v>501</v>
      </c>
      <c r="F43" s="84">
        <v>488</v>
      </c>
      <c r="H43" s="64" t="s">
        <v>246</v>
      </c>
      <c r="I43" s="79" t="s">
        <v>3645</v>
      </c>
      <c r="J43" s="79" t="s">
        <v>3646</v>
      </c>
      <c r="K43" s="79" t="s">
        <v>3647</v>
      </c>
      <c r="L43" s="79" t="s">
        <v>3648</v>
      </c>
      <c r="M43" s="80" t="s">
        <v>3649</v>
      </c>
    </row>
    <row r="44" spans="1:13" x14ac:dyDescent="0.25">
      <c r="A44" s="63" t="s">
        <v>139</v>
      </c>
      <c r="B44" s="83" t="s">
        <v>3534</v>
      </c>
      <c r="C44" s="83" t="s">
        <v>3535</v>
      </c>
      <c r="D44" s="83" t="s">
        <v>3536</v>
      </c>
      <c r="E44" s="83" t="s">
        <v>3537</v>
      </c>
      <c r="F44" s="84" t="s">
        <v>3538</v>
      </c>
      <c r="H44" s="63" t="s">
        <v>249</v>
      </c>
      <c r="I44" s="77">
        <v>-71</v>
      </c>
      <c r="J44" s="77">
        <v>-695</v>
      </c>
      <c r="K44" s="77">
        <v>-407</v>
      </c>
      <c r="L44" s="77">
        <v>-544</v>
      </c>
      <c r="M44" s="78">
        <v>-794</v>
      </c>
    </row>
    <row r="45" spans="1:13" ht="22.5" x14ac:dyDescent="0.25">
      <c r="A45" s="64" t="s">
        <v>141</v>
      </c>
      <c r="B45" s="85" t="s">
        <v>3539</v>
      </c>
      <c r="C45" s="85" t="s">
        <v>3540</v>
      </c>
      <c r="D45" s="85" t="s">
        <v>3541</v>
      </c>
      <c r="E45" s="85" t="s">
        <v>3542</v>
      </c>
      <c r="F45" s="86" t="s">
        <v>3543</v>
      </c>
      <c r="H45" s="63" t="s">
        <v>250</v>
      </c>
      <c r="I45" s="77" t="s">
        <v>3650</v>
      </c>
      <c r="J45" s="77" t="s">
        <v>3651</v>
      </c>
      <c r="K45" s="77" t="s">
        <v>3652</v>
      </c>
      <c r="L45" s="77" t="s">
        <v>3653</v>
      </c>
      <c r="M45" s="78" t="s">
        <v>3654</v>
      </c>
    </row>
    <row r="46" spans="1:13" ht="22.5" x14ac:dyDescent="0.25">
      <c r="A46" s="64" t="s">
        <v>147</v>
      </c>
      <c r="B46" s="85" t="s">
        <v>3461</v>
      </c>
      <c r="C46" s="85" t="s">
        <v>3462</v>
      </c>
      <c r="D46" s="85" t="s">
        <v>3463</v>
      </c>
      <c r="E46" s="85" t="s">
        <v>3464</v>
      </c>
      <c r="F46" s="86" t="s">
        <v>3465</v>
      </c>
      <c r="H46" s="63" t="s">
        <v>255</v>
      </c>
      <c r="I46" s="77">
        <v>68</v>
      </c>
      <c r="J46" s="77">
        <v>0</v>
      </c>
      <c r="K46" s="77">
        <v>68</v>
      </c>
      <c r="L46" s="77">
        <v>210</v>
      </c>
      <c r="M46" s="78">
        <v>249</v>
      </c>
    </row>
    <row r="47" spans="1:13" ht="23.25" thickBot="1" x14ac:dyDescent="0.3">
      <c r="A47" s="66" t="s">
        <v>148</v>
      </c>
      <c r="B47" s="87">
        <v>534</v>
      </c>
      <c r="C47" s="87">
        <v>534</v>
      </c>
      <c r="D47" s="87">
        <v>534</v>
      </c>
      <c r="E47" s="87">
        <v>535</v>
      </c>
      <c r="F47" s="88">
        <v>535</v>
      </c>
      <c r="H47" s="63" t="s">
        <v>261</v>
      </c>
      <c r="I47" s="77" t="s">
        <v>3655</v>
      </c>
      <c r="J47" s="77" t="s">
        <v>3656</v>
      </c>
      <c r="K47" s="77" t="s">
        <v>3657</v>
      </c>
      <c r="L47" s="77" t="s">
        <v>3658</v>
      </c>
      <c r="M47" s="78" t="s">
        <v>3659</v>
      </c>
    </row>
    <row r="48" spans="1:13" x14ac:dyDescent="0.25">
      <c r="B48" s="55"/>
      <c r="C48" s="55"/>
      <c r="D48" s="55"/>
      <c r="E48" s="55"/>
      <c r="F48" s="55"/>
      <c r="H48" s="64" t="s">
        <v>263</v>
      </c>
      <c r="I48" s="79" t="s">
        <v>3660</v>
      </c>
      <c r="J48" s="79" t="s">
        <v>3661</v>
      </c>
      <c r="K48" s="79" t="s">
        <v>3662</v>
      </c>
      <c r="L48" s="79" t="s">
        <v>3663</v>
      </c>
      <c r="M48" s="80" t="s">
        <v>1725</v>
      </c>
    </row>
    <row r="49" spans="8:13" x14ac:dyDescent="0.25">
      <c r="H49" s="63" t="s">
        <v>269</v>
      </c>
      <c r="I49" s="77">
        <v>-248</v>
      </c>
      <c r="J49" s="77">
        <v>6</v>
      </c>
      <c r="K49" s="77">
        <v>-200</v>
      </c>
      <c r="L49" s="77">
        <v>-133</v>
      </c>
      <c r="M49" s="78">
        <v>-88</v>
      </c>
    </row>
    <row r="50" spans="8:13" ht="15.75" thickBot="1" x14ac:dyDescent="0.3">
      <c r="H50" s="73" t="s">
        <v>270</v>
      </c>
      <c r="I50" s="81" t="s">
        <v>3664</v>
      </c>
      <c r="J50" s="81" t="s">
        <v>3665</v>
      </c>
      <c r="K50" s="81" t="s">
        <v>3666</v>
      </c>
      <c r="L50" s="81" t="s">
        <v>3667</v>
      </c>
      <c r="M50" s="82" t="s">
        <v>3668</v>
      </c>
    </row>
  </sheetData>
  <pageMargins left="0.7" right="0.7" top="0.75" bottom="0.75" header="0.3" footer="0.3"/>
  <pageSetup paperSize="9" orientation="portrait" r:id="rId1"/>
  <headerFooter>
    <oddHeader xml:space="preserve">&amp;R&amp;10&amp;"Arial"Internal
&amp;"Arial"&amp;06 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644B1-F47E-412E-BAB1-7BC4B0510216}">
  <dimension ref="A1:Q51"/>
  <sheetViews>
    <sheetView showGridLines="0" topLeftCell="A4" zoomScale="70" zoomScaleNormal="70" workbookViewId="0">
      <selection activeCell="A6" sqref="A6:M51"/>
    </sheetView>
  </sheetViews>
  <sheetFormatPr defaultRowHeight="15" x14ac:dyDescent="0.25"/>
  <cols>
    <col min="1" max="1" width="18" customWidth="1"/>
    <col min="2" max="6" width="8.140625" customWidth="1"/>
    <col min="7" max="7" width="9.140625" customWidth="1"/>
    <col min="8" max="8" width="31.42578125" customWidth="1"/>
    <col min="9" max="13" width="8.140625" customWidth="1"/>
    <col min="14" max="14" width="9.140625" customWidth="1"/>
    <col min="16" max="16" width="21.85546875" customWidth="1"/>
    <col min="17" max="17" width="23" customWidth="1"/>
  </cols>
  <sheetData>
    <row r="1" spans="1:17" x14ac:dyDescent="0.25">
      <c r="P1" s="188" t="s">
        <v>0</v>
      </c>
      <c r="Q1" s="192" t="s">
        <v>3669</v>
      </c>
    </row>
    <row r="2" spans="1:17" x14ac:dyDescent="0.25">
      <c r="P2" s="185" t="s">
        <v>1</v>
      </c>
      <c r="Q2" s="57" t="s">
        <v>3670</v>
      </c>
    </row>
    <row r="3" spans="1:17" x14ac:dyDescent="0.25">
      <c r="P3" s="185" t="s">
        <v>224</v>
      </c>
      <c r="Q3" s="4" t="s">
        <v>3671</v>
      </c>
    </row>
    <row r="4" spans="1:17" ht="15.75" thickBot="1" x14ac:dyDescent="0.3">
      <c r="P4" s="189" t="s">
        <v>2</v>
      </c>
      <c r="Q4" s="6">
        <v>1959874682</v>
      </c>
    </row>
    <row r="5" spans="1:17" ht="15.75" thickBot="1" x14ac:dyDescent="0.3">
      <c r="B5" s="45"/>
    </row>
    <row r="6" spans="1:17" ht="15.75" thickBot="1" x14ac:dyDescent="0.3">
      <c r="A6" s="23" t="s">
        <v>154</v>
      </c>
      <c r="H6" s="23" t="s">
        <v>223</v>
      </c>
    </row>
    <row r="7" spans="1:17" ht="21.75" customHeight="1" x14ac:dyDescent="0.25">
      <c r="A7" s="60"/>
      <c r="B7" s="74">
        <v>2015</v>
      </c>
      <c r="C7" s="74">
        <v>2016</v>
      </c>
      <c r="D7" s="74">
        <v>2017</v>
      </c>
      <c r="E7" s="74">
        <v>2018</v>
      </c>
      <c r="F7" s="75">
        <v>2019</v>
      </c>
      <c r="H7" s="60"/>
      <c r="I7" s="74">
        <v>2015</v>
      </c>
      <c r="J7" s="74">
        <v>2016</v>
      </c>
      <c r="K7" s="74">
        <v>2017</v>
      </c>
      <c r="L7" s="74">
        <v>2018</v>
      </c>
      <c r="M7" s="75">
        <v>2019</v>
      </c>
    </row>
    <row r="8" spans="1:17" ht="21.75" customHeight="1" x14ac:dyDescent="0.25">
      <c r="A8" s="63" t="s">
        <v>6</v>
      </c>
      <c r="B8" s="77">
        <v>571</v>
      </c>
      <c r="C8" s="77" t="s">
        <v>3672</v>
      </c>
      <c r="D8" s="77" t="s">
        <v>3673</v>
      </c>
      <c r="E8" s="77">
        <v>638</v>
      </c>
      <c r="F8" s="78">
        <v>600</v>
      </c>
      <c r="H8" s="63" t="s">
        <v>155</v>
      </c>
      <c r="I8" s="77" t="s">
        <v>3773</v>
      </c>
      <c r="J8" s="77" t="s">
        <v>3774</v>
      </c>
      <c r="K8" s="77" t="s">
        <v>3775</v>
      </c>
      <c r="L8" s="77" t="s">
        <v>3776</v>
      </c>
      <c r="M8" s="78" t="s">
        <v>3777</v>
      </c>
    </row>
    <row r="9" spans="1:17" ht="21.75" customHeight="1" x14ac:dyDescent="0.25">
      <c r="A9" s="63" t="s">
        <v>16</v>
      </c>
      <c r="B9" s="77">
        <v>571</v>
      </c>
      <c r="C9" s="77" t="s">
        <v>3672</v>
      </c>
      <c r="D9" s="77" t="s">
        <v>3673</v>
      </c>
      <c r="E9" s="77">
        <v>638</v>
      </c>
      <c r="F9" s="78">
        <v>600</v>
      </c>
      <c r="H9" s="63" t="s">
        <v>3549</v>
      </c>
      <c r="I9" s="77">
        <v>932</v>
      </c>
      <c r="J9" s="77">
        <v>459</v>
      </c>
      <c r="K9" s="77">
        <v>454</v>
      </c>
      <c r="L9" s="77">
        <v>377</v>
      </c>
      <c r="M9" s="78">
        <v>762</v>
      </c>
    </row>
    <row r="10" spans="1:17" ht="21.75" customHeight="1" thickBot="1" x14ac:dyDescent="0.3">
      <c r="A10" s="63" t="s">
        <v>22</v>
      </c>
      <c r="B10" s="77" t="s">
        <v>339</v>
      </c>
      <c r="C10" s="77" t="s">
        <v>339</v>
      </c>
      <c r="D10" s="77" t="s">
        <v>2172</v>
      </c>
      <c r="E10" s="90" t="s">
        <v>3674</v>
      </c>
      <c r="F10" s="78" t="s">
        <v>1316</v>
      </c>
      <c r="H10" s="63" t="s">
        <v>3558</v>
      </c>
      <c r="I10" s="77" t="s">
        <v>3778</v>
      </c>
      <c r="J10" s="77" t="s">
        <v>2394</v>
      </c>
      <c r="K10" s="77" t="s">
        <v>3779</v>
      </c>
      <c r="L10" s="77" t="s">
        <v>3780</v>
      </c>
      <c r="M10" s="78" t="s">
        <v>3781</v>
      </c>
    </row>
    <row r="11" spans="1:17" ht="21.75" customHeight="1" thickBot="1" x14ac:dyDescent="0.3">
      <c r="A11" s="63" t="s">
        <v>28</v>
      </c>
      <c r="B11" s="77" t="s">
        <v>3675</v>
      </c>
      <c r="C11" s="77" t="s">
        <v>3676</v>
      </c>
      <c r="D11" s="91" t="s">
        <v>3677</v>
      </c>
      <c r="E11" s="92" t="s">
        <v>3375</v>
      </c>
      <c r="F11" s="93" t="s">
        <v>3678</v>
      </c>
      <c r="H11" s="63" t="s">
        <v>3564</v>
      </c>
      <c r="I11" s="77" t="s">
        <v>3782</v>
      </c>
      <c r="J11" s="77" t="s">
        <v>3783</v>
      </c>
      <c r="K11" s="77" t="s">
        <v>3784</v>
      </c>
      <c r="L11" s="77" t="s">
        <v>3785</v>
      </c>
      <c r="M11" s="78" t="s">
        <v>3786</v>
      </c>
    </row>
    <row r="12" spans="1:17" ht="21.75" customHeight="1" x14ac:dyDescent="0.25">
      <c r="A12" s="63" t="s">
        <v>29</v>
      </c>
      <c r="B12" s="77" t="s">
        <v>3679</v>
      </c>
      <c r="C12" s="77" t="s">
        <v>324</v>
      </c>
      <c r="D12" s="77" t="s">
        <v>3680</v>
      </c>
      <c r="E12" s="94" t="s">
        <v>481</v>
      </c>
      <c r="F12" s="78" t="s">
        <v>3681</v>
      </c>
      <c r="H12" s="63" t="s">
        <v>226</v>
      </c>
      <c r="I12" s="77" t="s">
        <v>3787</v>
      </c>
      <c r="J12" s="77" t="s">
        <v>3230</v>
      </c>
      <c r="K12" s="77" t="s">
        <v>3373</v>
      </c>
      <c r="L12" s="77" t="s">
        <v>3607</v>
      </c>
      <c r="M12" s="78" t="s">
        <v>3788</v>
      </c>
    </row>
    <row r="13" spans="1:17" ht="21.75" customHeight="1" x14ac:dyDescent="0.25">
      <c r="A13" s="63" t="s">
        <v>37</v>
      </c>
      <c r="B13" s="77" t="s">
        <v>3682</v>
      </c>
      <c r="C13" s="77" t="s">
        <v>3683</v>
      </c>
      <c r="D13" s="77" t="s">
        <v>367</v>
      </c>
      <c r="E13" s="77" t="s">
        <v>3684</v>
      </c>
      <c r="F13" s="78" t="s">
        <v>2432</v>
      </c>
      <c r="H13" s="63" t="s">
        <v>179</v>
      </c>
      <c r="I13" s="77">
        <v>28</v>
      </c>
      <c r="J13" s="77">
        <v>-305</v>
      </c>
      <c r="K13" s="77">
        <v>-596</v>
      </c>
      <c r="L13" s="77" t="s">
        <v>3789</v>
      </c>
      <c r="M13" s="78">
        <v>-299</v>
      </c>
    </row>
    <row r="14" spans="1:17" ht="21.75" customHeight="1" x14ac:dyDescent="0.25">
      <c r="A14" s="64" t="s">
        <v>40</v>
      </c>
      <c r="B14" s="79" t="s">
        <v>3685</v>
      </c>
      <c r="C14" s="79" t="s">
        <v>3686</v>
      </c>
      <c r="D14" s="79" t="s">
        <v>3687</v>
      </c>
      <c r="E14" s="79" t="s">
        <v>3688</v>
      </c>
      <c r="F14" s="80" t="s">
        <v>3689</v>
      </c>
      <c r="H14" s="63" t="s">
        <v>404</v>
      </c>
      <c r="I14" s="77" t="s">
        <v>3790</v>
      </c>
      <c r="J14" s="77" t="s">
        <v>3791</v>
      </c>
      <c r="K14" s="77" t="s">
        <v>3792</v>
      </c>
      <c r="L14" s="77" t="s">
        <v>3793</v>
      </c>
      <c r="M14" s="78" t="s">
        <v>2660</v>
      </c>
    </row>
    <row r="15" spans="1:17" ht="21.75" customHeight="1" x14ac:dyDescent="0.25">
      <c r="A15" s="63" t="s">
        <v>46</v>
      </c>
      <c r="B15" s="77" t="s">
        <v>39</v>
      </c>
      <c r="C15" s="77" t="s">
        <v>39</v>
      </c>
      <c r="D15" s="77" t="s">
        <v>39</v>
      </c>
      <c r="E15" s="77">
        <v>201</v>
      </c>
      <c r="F15" s="78">
        <v>561</v>
      </c>
      <c r="H15" s="64" t="s">
        <v>180</v>
      </c>
      <c r="I15" s="79" t="s">
        <v>3794</v>
      </c>
      <c r="J15" s="79" t="s">
        <v>3795</v>
      </c>
      <c r="K15" s="79" t="s">
        <v>3796</v>
      </c>
      <c r="L15" s="79" t="s">
        <v>3797</v>
      </c>
      <c r="M15" s="80" t="s">
        <v>3798</v>
      </c>
    </row>
    <row r="16" spans="1:17" ht="21.75" customHeight="1" x14ac:dyDescent="0.25">
      <c r="A16" s="63" t="s">
        <v>56</v>
      </c>
      <c r="B16" s="77" t="s">
        <v>39</v>
      </c>
      <c r="C16" s="77" t="s">
        <v>39</v>
      </c>
      <c r="D16" s="77" t="s">
        <v>39</v>
      </c>
      <c r="E16" s="77">
        <v>201</v>
      </c>
      <c r="F16" s="78">
        <v>561</v>
      </c>
      <c r="H16" s="64" t="s">
        <v>186</v>
      </c>
      <c r="I16" s="79" t="s">
        <v>3799</v>
      </c>
      <c r="J16" s="79" t="s">
        <v>3800</v>
      </c>
      <c r="K16" s="79" t="s">
        <v>3801</v>
      </c>
      <c r="L16" s="79" t="s">
        <v>3802</v>
      </c>
      <c r="M16" s="80" t="s">
        <v>3803</v>
      </c>
    </row>
    <row r="17" spans="1:13" ht="21.75" customHeight="1" x14ac:dyDescent="0.25">
      <c r="A17" s="63" t="s">
        <v>62</v>
      </c>
      <c r="B17" s="77">
        <v>778</v>
      </c>
      <c r="C17" s="77" t="s">
        <v>39</v>
      </c>
      <c r="D17" s="77" t="s">
        <v>39</v>
      </c>
      <c r="E17" s="77" t="s">
        <v>39</v>
      </c>
      <c r="F17" s="78" t="s">
        <v>3690</v>
      </c>
      <c r="H17" s="63" t="s">
        <v>865</v>
      </c>
      <c r="I17" s="77">
        <v>0</v>
      </c>
      <c r="J17" s="77" t="s">
        <v>39</v>
      </c>
      <c r="K17" s="77" t="s">
        <v>39</v>
      </c>
      <c r="L17" s="77" t="s">
        <v>39</v>
      </c>
      <c r="M17" s="78" t="s">
        <v>39</v>
      </c>
    </row>
    <row r="18" spans="1:13" ht="21.75" customHeight="1" x14ac:dyDescent="0.25">
      <c r="A18" s="63" t="s">
        <v>63</v>
      </c>
      <c r="B18" s="77" t="s">
        <v>3691</v>
      </c>
      <c r="C18" s="77" t="s">
        <v>39</v>
      </c>
      <c r="D18" s="77" t="s">
        <v>39</v>
      </c>
      <c r="E18" s="77" t="s">
        <v>39</v>
      </c>
      <c r="F18" s="78" t="s">
        <v>39</v>
      </c>
      <c r="H18" s="63" t="s">
        <v>3805</v>
      </c>
      <c r="I18" s="77">
        <v>70</v>
      </c>
      <c r="J18" s="77">
        <v>86</v>
      </c>
      <c r="K18" s="77">
        <v>92</v>
      </c>
      <c r="L18" s="77">
        <v>96</v>
      </c>
      <c r="M18" s="78">
        <v>67</v>
      </c>
    </row>
    <row r="19" spans="1:13" ht="21.75" customHeight="1" x14ac:dyDescent="0.25">
      <c r="A19" s="63" t="s">
        <v>3445</v>
      </c>
      <c r="B19" s="77" t="s">
        <v>3692</v>
      </c>
      <c r="C19" s="77" t="s">
        <v>3693</v>
      </c>
      <c r="D19" s="77" t="s">
        <v>3694</v>
      </c>
      <c r="E19" s="77" t="s">
        <v>3695</v>
      </c>
      <c r="F19" s="78" t="s">
        <v>3696</v>
      </c>
      <c r="H19" s="63" t="s">
        <v>192</v>
      </c>
      <c r="I19" s="77">
        <v>216</v>
      </c>
      <c r="J19" s="77">
        <v>662</v>
      </c>
      <c r="K19" s="77">
        <v>626</v>
      </c>
      <c r="L19" s="77">
        <v>216</v>
      </c>
      <c r="M19" s="78">
        <v>252</v>
      </c>
    </row>
    <row r="20" spans="1:13" ht="21.75" customHeight="1" x14ac:dyDescent="0.25">
      <c r="A20" s="63" t="s">
        <v>320</v>
      </c>
      <c r="B20" s="77" t="s">
        <v>3697</v>
      </c>
      <c r="C20" s="77" t="s">
        <v>3698</v>
      </c>
      <c r="D20" s="77" t="s">
        <v>3699</v>
      </c>
      <c r="E20" s="77" t="s">
        <v>3700</v>
      </c>
      <c r="F20" s="78" t="s">
        <v>3701</v>
      </c>
      <c r="H20" s="64" t="s">
        <v>193</v>
      </c>
      <c r="I20" s="79" t="s">
        <v>3806</v>
      </c>
      <c r="J20" s="79" t="s">
        <v>2663</v>
      </c>
      <c r="K20" s="79" t="s">
        <v>21</v>
      </c>
      <c r="L20" s="79" t="s">
        <v>392</v>
      </c>
      <c r="M20" s="80" t="s">
        <v>3807</v>
      </c>
    </row>
    <row r="21" spans="1:13" ht="21.75" customHeight="1" x14ac:dyDescent="0.25">
      <c r="A21" s="63" t="s">
        <v>64</v>
      </c>
      <c r="B21" s="77" t="s">
        <v>3702</v>
      </c>
      <c r="C21" s="77" t="s">
        <v>3703</v>
      </c>
      <c r="D21" s="77" t="s">
        <v>3704</v>
      </c>
      <c r="E21" s="77" t="s">
        <v>3705</v>
      </c>
      <c r="F21" s="78" t="s">
        <v>3706</v>
      </c>
      <c r="H21" s="63" t="s">
        <v>199</v>
      </c>
      <c r="I21" s="77" t="s">
        <v>3808</v>
      </c>
      <c r="J21" s="77" t="s">
        <v>290</v>
      </c>
      <c r="K21" s="77" t="s">
        <v>3809</v>
      </c>
      <c r="L21" s="77" t="s">
        <v>3810</v>
      </c>
      <c r="M21" s="78">
        <v>359</v>
      </c>
    </row>
    <row r="22" spans="1:13" ht="21.75" customHeight="1" x14ac:dyDescent="0.25">
      <c r="A22" s="64" t="s">
        <v>70</v>
      </c>
      <c r="B22" s="79" t="s">
        <v>3707</v>
      </c>
      <c r="C22" s="79" t="s">
        <v>3708</v>
      </c>
      <c r="D22" s="79" t="s">
        <v>3709</v>
      </c>
      <c r="E22" s="79" t="s">
        <v>3710</v>
      </c>
      <c r="F22" s="80" t="s">
        <v>3711</v>
      </c>
      <c r="H22" s="64" t="s">
        <v>200</v>
      </c>
      <c r="I22" s="79" t="s">
        <v>3811</v>
      </c>
      <c r="J22" s="79" t="s">
        <v>3812</v>
      </c>
      <c r="K22" s="79" t="s">
        <v>3813</v>
      </c>
      <c r="L22" s="79" t="s">
        <v>3814</v>
      </c>
      <c r="M22" s="80" t="s">
        <v>3815</v>
      </c>
    </row>
    <row r="23" spans="1:13" ht="21.75" customHeight="1" x14ac:dyDescent="0.25">
      <c r="A23" s="63" t="s">
        <v>76</v>
      </c>
      <c r="B23" s="77" t="s">
        <v>2174</v>
      </c>
      <c r="C23" s="77" t="s">
        <v>3712</v>
      </c>
      <c r="D23" s="77" t="s">
        <v>3713</v>
      </c>
      <c r="E23" s="77" t="s">
        <v>3714</v>
      </c>
      <c r="F23" s="78" t="s">
        <v>3715</v>
      </c>
      <c r="H23" s="63" t="s">
        <v>428</v>
      </c>
      <c r="I23" s="77">
        <v>-10</v>
      </c>
      <c r="J23" s="77">
        <v>-93</v>
      </c>
      <c r="K23" s="77">
        <v>57</v>
      </c>
      <c r="L23" s="77">
        <v>862</v>
      </c>
      <c r="M23" s="78">
        <v>381</v>
      </c>
    </row>
    <row r="24" spans="1:13" ht="21.75" customHeight="1" x14ac:dyDescent="0.25">
      <c r="A24" s="63" t="s">
        <v>83</v>
      </c>
      <c r="B24" s="77" t="s">
        <v>3716</v>
      </c>
      <c r="C24" s="77" t="s">
        <v>827</v>
      </c>
      <c r="D24" s="77" t="s">
        <v>3717</v>
      </c>
      <c r="E24" s="77" t="s">
        <v>3718</v>
      </c>
      <c r="F24" s="78" t="s">
        <v>3719</v>
      </c>
      <c r="H24" s="64" t="s">
        <v>206</v>
      </c>
      <c r="I24" s="79" t="s">
        <v>3816</v>
      </c>
      <c r="J24" s="79" t="s">
        <v>2255</v>
      </c>
      <c r="K24" s="79" t="s">
        <v>3371</v>
      </c>
      <c r="L24" s="79" t="s">
        <v>3817</v>
      </c>
      <c r="M24" s="80" t="s">
        <v>2054</v>
      </c>
    </row>
    <row r="25" spans="1:13" ht="21.75" customHeight="1" x14ac:dyDescent="0.25">
      <c r="A25" s="63" t="s">
        <v>89</v>
      </c>
      <c r="B25" s="77">
        <v>786</v>
      </c>
      <c r="C25" s="77">
        <v>418</v>
      </c>
      <c r="D25" s="77" t="s">
        <v>3720</v>
      </c>
      <c r="E25" s="77" t="s">
        <v>3721</v>
      </c>
      <c r="F25" s="78" t="s">
        <v>3722</v>
      </c>
      <c r="H25" s="63" t="s">
        <v>207</v>
      </c>
      <c r="I25" s="77">
        <v>0</v>
      </c>
      <c r="J25" s="77" t="s">
        <v>39</v>
      </c>
      <c r="K25" s="77" t="s">
        <v>3818</v>
      </c>
      <c r="L25" s="77">
        <v>436</v>
      </c>
      <c r="M25" s="78">
        <v>-89</v>
      </c>
    </row>
    <row r="26" spans="1:13" ht="21.75" customHeight="1" x14ac:dyDescent="0.25">
      <c r="A26" s="63" t="s">
        <v>90</v>
      </c>
      <c r="B26" s="77" t="s">
        <v>2172</v>
      </c>
      <c r="C26" s="77" t="s">
        <v>2342</v>
      </c>
      <c r="D26" s="77" t="s">
        <v>3723</v>
      </c>
      <c r="E26" s="77" t="s">
        <v>3724</v>
      </c>
      <c r="F26" s="78" t="s">
        <v>3725</v>
      </c>
      <c r="H26" s="64" t="s">
        <v>209</v>
      </c>
      <c r="I26" s="79" t="s">
        <v>3816</v>
      </c>
      <c r="J26" s="79" t="s">
        <v>2255</v>
      </c>
      <c r="K26" s="79" t="s">
        <v>3819</v>
      </c>
      <c r="L26" s="79" t="s">
        <v>3820</v>
      </c>
      <c r="M26" s="80" t="s">
        <v>3821</v>
      </c>
    </row>
    <row r="27" spans="1:13" ht="21.75" customHeight="1" x14ac:dyDescent="0.25">
      <c r="A27" s="63" t="s">
        <v>91</v>
      </c>
      <c r="B27" s="77" t="s">
        <v>732</v>
      </c>
      <c r="C27" s="77" t="s">
        <v>3726</v>
      </c>
      <c r="D27" s="77" t="s">
        <v>3727</v>
      </c>
      <c r="E27" s="77" t="s">
        <v>3728</v>
      </c>
      <c r="F27" s="78" t="s">
        <v>3729</v>
      </c>
      <c r="H27" s="64" t="s">
        <v>211</v>
      </c>
      <c r="I27" s="79" t="s">
        <v>3816</v>
      </c>
      <c r="J27" s="79" t="s">
        <v>2255</v>
      </c>
      <c r="K27" s="79" t="s">
        <v>3371</v>
      </c>
      <c r="L27" s="79" t="s">
        <v>3817</v>
      </c>
      <c r="M27" s="80" t="s">
        <v>2054</v>
      </c>
    </row>
    <row r="28" spans="1:13" ht="21.75" customHeight="1" x14ac:dyDescent="0.25">
      <c r="A28" s="64" t="s">
        <v>93</v>
      </c>
      <c r="B28" s="79" t="s">
        <v>2666</v>
      </c>
      <c r="C28" s="79" t="s">
        <v>3730</v>
      </c>
      <c r="D28" s="79" t="s">
        <v>3731</v>
      </c>
      <c r="E28" s="79" t="s">
        <v>3732</v>
      </c>
      <c r="F28" s="80" t="s">
        <v>862</v>
      </c>
      <c r="H28" s="64" t="s">
        <v>212</v>
      </c>
      <c r="I28" s="79" t="s">
        <v>3816</v>
      </c>
      <c r="J28" s="79" t="s">
        <v>2255</v>
      </c>
      <c r="K28" s="79" t="s">
        <v>3819</v>
      </c>
      <c r="L28" s="79" t="s">
        <v>3820</v>
      </c>
      <c r="M28" s="80" t="s">
        <v>3821</v>
      </c>
    </row>
    <row r="29" spans="1:13" ht="21.75" customHeight="1" x14ac:dyDescent="0.25">
      <c r="A29" s="63" t="s">
        <v>99</v>
      </c>
      <c r="B29" s="77" t="s">
        <v>3733</v>
      </c>
      <c r="C29" s="77" t="s">
        <v>3734</v>
      </c>
      <c r="D29" s="77" t="s">
        <v>3735</v>
      </c>
      <c r="E29" s="77" t="s">
        <v>3223</v>
      </c>
      <c r="F29" s="78" t="s">
        <v>3736</v>
      </c>
      <c r="H29" s="64" t="s">
        <v>213</v>
      </c>
      <c r="I29" s="79" t="s">
        <v>3816</v>
      </c>
      <c r="J29" s="79" t="s">
        <v>2255</v>
      </c>
      <c r="K29" s="79" t="s">
        <v>3819</v>
      </c>
      <c r="L29" s="79" t="s">
        <v>3820</v>
      </c>
      <c r="M29" s="80" t="s">
        <v>3821</v>
      </c>
    </row>
    <row r="30" spans="1:13" ht="21.75" customHeight="1" x14ac:dyDescent="0.25">
      <c r="A30" s="64" t="s">
        <v>105</v>
      </c>
      <c r="B30" s="79" t="s">
        <v>3733</v>
      </c>
      <c r="C30" s="79" t="s">
        <v>3734</v>
      </c>
      <c r="D30" s="79" t="s">
        <v>3735</v>
      </c>
      <c r="E30" s="79" t="s">
        <v>3223</v>
      </c>
      <c r="F30" s="80" t="s">
        <v>3736</v>
      </c>
      <c r="H30" s="63" t="s">
        <v>214</v>
      </c>
      <c r="I30" s="77" t="s">
        <v>3822</v>
      </c>
      <c r="J30" s="77" t="s">
        <v>3823</v>
      </c>
      <c r="K30" s="77" t="s">
        <v>3824</v>
      </c>
      <c r="L30" s="77" t="s">
        <v>3825</v>
      </c>
      <c r="M30" s="78" t="s">
        <v>3720</v>
      </c>
    </row>
    <row r="31" spans="1:13" ht="21.75" customHeight="1" x14ac:dyDescent="0.25">
      <c r="A31" s="64" t="s">
        <v>106</v>
      </c>
      <c r="B31" s="79" t="s">
        <v>3737</v>
      </c>
      <c r="C31" s="79" t="s">
        <v>3738</v>
      </c>
      <c r="D31" s="79" t="s">
        <v>3739</v>
      </c>
      <c r="E31" s="79" t="s">
        <v>3740</v>
      </c>
      <c r="F31" s="80" t="s">
        <v>3741</v>
      </c>
      <c r="H31" s="63" t="s">
        <v>220</v>
      </c>
      <c r="I31" s="77">
        <v>2</v>
      </c>
      <c r="J31" s="77">
        <v>2</v>
      </c>
      <c r="K31" s="77">
        <v>2</v>
      </c>
      <c r="L31" s="77">
        <v>3</v>
      </c>
      <c r="M31" s="78">
        <v>2</v>
      </c>
    </row>
    <row r="32" spans="1:13" ht="21.75" customHeight="1" x14ac:dyDescent="0.25">
      <c r="A32" s="63" t="s">
        <v>112</v>
      </c>
      <c r="B32" s="77" t="s">
        <v>3742</v>
      </c>
      <c r="C32" s="77" t="s">
        <v>3743</v>
      </c>
      <c r="D32" s="77" t="s">
        <v>3744</v>
      </c>
      <c r="E32" s="77" t="s">
        <v>3745</v>
      </c>
      <c r="F32" s="78" t="s">
        <v>3746</v>
      </c>
      <c r="H32" s="63" t="s">
        <v>221</v>
      </c>
      <c r="I32" s="77">
        <v>1</v>
      </c>
      <c r="J32" s="77">
        <v>1</v>
      </c>
      <c r="K32" s="77">
        <v>1</v>
      </c>
      <c r="L32" s="77">
        <v>1</v>
      </c>
      <c r="M32" s="78">
        <v>1</v>
      </c>
    </row>
    <row r="33" spans="1:13" ht="21.75" customHeight="1" thickBot="1" x14ac:dyDescent="0.3">
      <c r="A33" s="63" t="s">
        <v>356</v>
      </c>
      <c r="B33" s="77">
        <v>538</v>
      </c>
      <c r="C33" s="77">
        <v>990</v>
      </c>
      <c r="D33" s="77" t="s">
        <v>1292</v>
      </c>
      <c r="E33" s="77" t="s">
        <v>3747</v>
      </c>
      <c r="F33" s="78" t="s">
        <v>3748</v>
      </c>
      <c r="H33" s="73" t="s">
        <v>222</v>
      </c>
      <c r="I33" s="81">
        <v>2</v>
      </c>
      <c r="J33" s="81">
        <v>1</v>
      </c>
      <c r="K33" s="81">
        <v>2</v>
      </c>
      <c r="L33" s="81">
        <v>2</v>
      </c>
      <c r="M33" s="82">
        <v>2</v>
      </c>
    </row>
    <row r="34" spans="1:13" ht="21.75" customHeight="1" thickBot="1" x14ac:dyDescent="0.3">
      <c r="A34" s="63" t="s">
        <v>118</v>
      </c>
      <c r="B34" s="77" t="s">
        <v>3749</v>
      </c>
      <c r="C34" s="77" t="s">
        <v>3750</v>
      </c>
      <c r="D34" s="77" t="s">
        <v>3751</v>
      </c>
      <c r="E34" s="77" t="s">
        <v>3365</v>
      </c>
      <c r="F34" s="78" t="s">
        <v>3752</v>
      </c>
      <c r="H34" s="204" t="s">
        <v>272</v>
      </c>
      <c r="I34" s="195"/>
      <c r="J34" s="195"/>
      <c r="K34" s="195"/>
      <c r="L34" s="195"/>
      <c r="M34" s="195"/>
    </row>
    <row r="35" spans="1:13" ht="21.75" customHeight="1" x14ac:dyDescent="0.25">
      <c r="A35" s="64" t="s">
        <v>119</v>
      </c>
      <c r="B35" s="79" t="s">
        <v>3753</v>
      </c>
      <c r="C35" s="79" t="s">
        <v>3754</v>
      </c>
      <c r="D35" s="79" t="s">
        <v>3755</v>
      </c>
      <c r="E35" s="79" t="s">
        <v>3756</v>
      </c>
      <c r="F35" s="80" t="s">
        <v>3757</v>
      </c>
      <c r="H35" s="60"/>
      <c r="I35" s="74">
        <v>2015</v>
      </c>
      <c r="J35" s="74">
        <v>2016</v>
      </c>
      <c r="K35" s="74">
        <v>2017</v>
      </c>
      <c r="L35" s="74">
        <v>2018</v>
      </c>
      <c r="M35" s="75">
        <v>2019</v>
      </c>
    </row>
    <row r="36" spans="1:13" ht="21.75" customHeight="1" x14ac:dyDescent="0.25">
      <c r="A36" s="63" t="s">
        <v>126</v>
      </c>
      <c r="B36" s="77">
        <v>5</v>
      </c>
      <c r="C36" s="77">
        <v>5</v>
      </c>
      <c r="D36" s="77">
        <v>5</v>
      </c>
      <c r="E36" s="77">
        <v>5</v>
      </c>
      <c r="F36" s="78">
        <v>5</v>
      </c>
      <c r="H36" s="63" t="s">
        <v>225</v>
      </c>
      <c r="I36" s="77" t="s">
        <v>3811</v>
      </c>
      <c r="J36" s="77" t="s">
        <v>3812</v>
      </c>
      <c r="K36" s="77" t="s">
        <v>3826</v>
      </c>
      <c r="L36" s="77" t="s">
        <v>3827</v>
      </c>
      <c r="M36" s="78" t="s">
        <v>3828</v>
      </c>
    </row>
    <row r="37" spans="1:13" ht="21.75" customHeight="1" x14ac:dyDescent="0.25">
      <c r="A37" s="63" t="s">
        <v>127</v>
      </c>
      <c r="B37" s="77" t="s">
        <v>3758</v>
      </c>
      <c r="C37" s="77" t="s">
        <v>3759</v>
      </c>
      <c r="D37" s="77" t="s">
        <v>3760</v>
      </c>
      <c r="E37" s="77" t="s">
        <v>3761</v>
      </c>
      <c r="F37" s="78" t="s">
        <v>3762</v>
      </c>
      <c r="H37" s="63" t="s">
        <v>226</v>
      </c>
      <c r="I37" s="77" t="s">
        <v>3829</v>
      </c>
      <c r="J37" s="77" t="s">
        <v>3830</v>
      </c>
      <c r="K37" s="77" t="s">
        <v>3831</v>
      </c>
      <c r="L37" s="77" t="s">
        <v>3832</v>
      </c>
      <c r="M37" s="78" t="s">
        <v>3833</v>
      </c>
    </row>
    <row r="38" spans="1:13" ht="21.75" customHeight="1" x14ac:dyDescent="0.25">
      <c r="A38" s="63" t="s">
        <v>133</v>
      </c>
      <c r="B38" s="77" t="s">
        <v>3705</v>
      </c>
      <c r="C38" s="77" t="s">
        <v>3763</v>
      </c>
      <c r="D38" s="77" t="s">
        <v>1613</v>
      </c>
      <c r="E38" s="77" t="s">
        <v>3764</v>
      </c>
      <c r="F38" s="78" t="s">
        <v>3765</v>
      </c>
      <c r="H38" s="63" t="s">
        <v>228</v>
      </c>
      <c r="I38" s="77" t="s">
        <v>1264</v>
      </c>
      <c r="J38" s="77" t="s">
        <v>2343</v>
      </c>
      <c r="K38" s="77">
        <v>-882</v>
      </c>
      <c r="L38" s="77" t="s">
        <v>3834</v>
      </c>
      <c r="M38" s="78">
        <v>258</v>
      </c>
    </row>
    <row r="39" spans="1:13" ht="21.75" customHeight="1" x14ac:dyDescent="0.25">
      <c r="A39" s="63" t="s">
        <v>369</v>
      </c>
      <c r="B39" s="77">
        <v>174</v>
      </c>
      <c r="C39" s="77">
        <v>225</v>
      </c>
      <c r="D39" s="77">
        <v>316</v>
      </c>
      <c r="E39" s="77">
        <v>-7</v>
      </c>
      <c r="F39" s="78">
        <v>11</v>
      </c>
      <c r="H39" s="63" t="s">
        <v>229</v>
      </c>
      <c r="I39" s="77">
        <v>-919</v>
      </c>
      <c r="J39" s="77" t="s">
        <v>3835</v>
      </c>
      <c r="K39" s="77" t="s">
        <v>3379</v>
      </c>
      <c r="L39" s="77" t="s">
        <v>3836</v>
      </c>
      <c r="M39" s="78">
        <v>-784</v>
      </c>
    </row>
    <row r="40" spans="1:13" ht="21.75" customHeight="1" x14ac:dyDescent="0.25">
      <c r="A40" s="63" t="s">
        <v>139</v>
      </c>
      <c r="B40" s="77">
        <v>-341</v>
      </c>
      <c r="C40" s="77">
        <v>-295</v>
      </c>
      <c r="D40" s="77">
        <v>-205</v>
      </c>
      <c r="E40" s="77">
        <v>-181</v>
      </c>
      <c r="F40" s="78">
        <v>-180</v>
      </c>
      <c r="H40" s="63" t="s">
        <v>230</v>
      </c>
      <c r="I40" s="77">
        <v>-92</v>
      </c>
      <c r="J40" s="77">
        <v>-155</v>
      </c>
      <c r="K40" s="77">
        <v>506</v>
      </c>
      <c r="L40" s="77">
        <v>-277</v>
      </c>
      <c r="M40" s="78">
        <v>815</v>
      </c>
    </row>
    <row r="41" spans="1:13" ht="21.75" customHeight="1" x14ac:dyDescent="0.25">
      <c r="A41" s="64" t="s">
        <v>141</v>
      </c>
      <c r="B41" s="79" t="s">
        <v>3766</v>
      </c>
      <c r="C41" s="79" t="s">
        <v>3767</v>
      </c>
      <c r="D41" s="79" t="s">
        <v>3768</v>
      </c>
      <c r="E41" s="79" t="s">
        <v>3769</v>
      </c>
      <c r="F41" s="80" t="s">
        <v>3770</v>
      </c>
      <c r="H41" s="64" t="s">
        <v>233</v>
      </c>
      <c r="I41" s="79" t="s">
        <v>3838</v>
      </c>
      <c r="J41" s="79" t="s">
        <v>793</v>
      </c>
      <c r="K41" s="79" t="s">
        <v>3839</v>
      </c>
      <c r="L41" s="79" t="s">
        <v>3840</v>
      </c>
      <c r="M41" s="80" t="s">
        <v>3841</v>
      </c>
    </row>
    <row r="42" spans="1:13" ht="21.75" customHeight="1" x14ac:dyDescent="0.25">
      <c r="A42" s="64" t="s">
        <v>147</v>
      </c>
      <c r="B42" s="79" t="s">
        <v>3707</v>
      </c>
      <c r="C42" s="79" t="s">
        <v>3708</v>
      </c>
      <c r="D42" s="79" t="s">
        <v>3709</v>
      </c>
      <c r="E42" s="79" t="s">
        <v>3710</v>
      </c>
      <c r="F42" s="80" t="s">
        <v>3711</v>
      </c>
      <c r="H42" s="63" t="s">
        <v>239</v>
      </c>
      <c r="I42" s="77" t="s">
        <v>3842</v>
      </c>
      <c r="J42" s="77" t="s">
        <v>3843</v>
      </c>
      <c r="K42" s="77" t="s">
        <v>3844</v>
      </c>
      <c r="L42" s="77" t="s">
        <v>3845</v>
      </c>
      <c r="M42" s="78" t="s">
        <v>3846</v>
      </c>
    </row>
    <row r="43" spans="1:13" ht="21.75" customHeight="1" thickBot="1" x14ac:dyDescent="0.3">
      <c r="A43" s="66" t="s">
        <v>148</v>
      </c>
      <c r="B43" s="95" t="s">
        <v>2399</v>
      </c>
      <c r="C43" s="95" t="s">
        <v>3771</v>
      </c>
      <c r="D43" s="95" t="s">
        <v>2427</v>
      </c>
      <c r="E43" s="95" t="s">
        <v>1980</v>
      </c>
      <c r="F43" s="96" t="s">
        <v>3772</v>
      </c>
      <c r="H43" s="63" t="s">
        <v>244</v>
      </c>
      <c r="I43" s="77" t="s">
        <v>3847</v>
      </c>
      <c r="J43" s="77" t="s">
        <v>2233</v>
      </c>
      <c r="K43" s="77" t="s">
        <v>3848</v>
      </c>
      <c r="L43" s="77" t="s">
        <v>3849</v>
      </c>
      <c r="M43" s="78" t="s">
        <v>3850</v>
      </c>
    </row>
    <row r="44" spans="1:13" x14ac:dyDescent="0.25">
      <c r="H44" s="193" t="s">
        <v>246</v>
      </c>
      <c r="I44" s="79" t="s">
        <v>3851</v>
      </c>
      <c r="J44" s="79" t="s">
        <v>3852</v>
      </c>
      <c r="K44" s="79" t="s">
        <v>3853</v>
      </c>
      <c r="L44" s="79" t="s">
        <v>3854</v>
      </c>
      <c r="M44" s="80" t="s">
        <v>3855</v>
      </c>
    </row>
    <row r="45" spans="1:13" x14ac:dyDescent="0.25">
      <c r="H45" s="63" t="s">
        <v>249</v>
      </c>
      <c r="I45" s="77">
        <v>526</v>
      </c>
      <c r="J45" s="77" t="s">
        <v>3856</v>
      </c>
      <c r="K45" s="77">
        <v>689</v>
      </c>
      <c r="L45" s="77" t="s">
        <v>3366</v>
      </c>
      <c r="M45" s="78" t="s">
        <v>3857</v>
      </c>
    </row>
    <row r="46" spans="1:13" x14ac:dyDescent="0.25">
      <c r="H46" s="194" t="s">
        <v>250</v>
      </c>
      <c r="I46" s="77" t="s">
        <v>3858</v>
      </c>
      <c r="J46" s="77" t="s">
        <v>3859</v>
      </c>
      <c r="K46" s="77" t="s">
        <v>3860</v>
      </c>
      <c r="L46" s="77" t="s">
        <v>3861</v>
      </c>
      <c r="M46" s="78" t="s">
        <v>3862</v>
      </c>
    </row>
    <row r="47" spans="1:13" x14ac:dyDescent="0.25">
      <c r="H47" s="63" t="s">
        <v>255</v>
      </c>
      <c r="I47" s="77" t="s">
        <v>3863</v>
      </c>
      <c r="J47" s="77">
        <v>537</v>
      </c>
      <c r="K47" s="77">
        <v>603</v>
      </c>
      <c r="L47" s="77">
        <v>718</v>
      </c>
      <c r="M47" s="78" t="s">
        <v>3864</v>
      </c>
    </row>
    <row r="48" spans="1:13" x14ac:dyDescent="0.25">
      <c r="H48" s="63" t="s">
        <v>261</v>
      </c>
      <c r="I48" s="77" t="s">
        <v>3865</v>
      </c>
      <c r="J48" s="77" t="s">
        <v>3866</v>
      </c>
      <c r="K48" s="77" t="s">
        <v>3867</v>
      </c>
      <c r="L48" s="77" t="s">
        <v>3868</v>
      </c>
      <c r="M48" s="78" t="s">
        <v>3869</v>
      </c>
    </row>
    <row r="49" spans="8:13" x14ac:dyDescent="0.25">
      <c r="H49" s="64" t="s">
        <v>263</v>
      </c>
      <c r="I49" s="79" t="s">
        <v>3870</v>
      </c>
      <c r="J49" s="79" t="s">
        <v>3871</v>
      </c>
      <c r="K49" s="79" t="s">
        <v>3872</v>
      </c>
      <c r="L49" s="79" t="s">
        <v>3873</v>
      </c>
      <c r="M49" s="80" t="s">
        <v>3874</v>
      </c>
    </row>
    <row r="50" spans="8:13" x14ac:dyDescent="0.25">
      <c r="H50" s="63" t="s">
        <v>269</v>
      </c>
      <c r="I50" s="77" t="s">
        <v>39</v>
      </c>
      <c r="J50" s="77">
        <v>10</v>
      </c>
      <c r="K50" s="77">
        <v>26</v>
      </c>
      <c r="L50" s="77">
        <v>-7</v>
      </c>
      <c r="M50" s="78">
        <v>4</v>
      </c>
    </row>
    <row r="51" spans="8:13" ht="23.25" thickBot="1" x14ac:dyDescent="0.3">
      <c r="H51" s="191" t="s">
        <v>270</v>
      </c>
      <c r="I51" s="81">
        <v>-6</v>
      </c>
      <c r="J51" s="81">
        <v>757</v>
      </c>
      <c r="K51" s="81">
        <v>454</v>
      </c>
      <c r="L51" s="81" t="s">
        <v>3875</v>
      </c>
      <c r="M51" s="82" t="s">
        <v>3876</v>
      </c>
    </row>
  </sheetData>
  <pageMargins left="0.7" right="0.7" top="0.75" bottom="0.75" header="0.3" footer="0.3"/>
  <pageSetup paperSize="9" orientation="portrait" r:id="rId1"/>
  <headerFooter>
    <oddHeader xml:space="preserve">&amp;R&amp;10&amp;"Arial"Internal
&amp;"Arial"&amp;06 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CD64C-AE4D-4B36-A817-029E32FB6D60}">
  <dimension ref="A1:Q50"/>
  <sheetViews>
    <sheetView showGridLines="0" topLeftCell="A4" zoomScale="70" zoomScaleNormal="70" workbookViewId="0">
      <selection activeCell="A6" sqref="A6:M50"/>
    </sheetView>
  </sheetViews>
  <sheetFormatPr defaultRowHeight="15" x14ac:dyDescent="0.25"/>
  <cols>
    <col min="1" max="1" width="18" customWidth="1"/>
    <col min="2" max="6" width="8.140625" customWidth="1"/>
    <col min="7" max="7" width="9.140625" customWidth="1"/>
    <col min="8" max="8" width="33.7109375" customWidth="1"/>
    <col min="9" max="13" width="8.140625" customWidth="1"/>
    <col min="14" max="14" width="9.140625" customWidth="1"/>
    <col min="16" max="16" width="18.28515625" customWidth="1"/>
    <col min="17" max="17" width="23.28515625" customWidth="1"/>
  </cols>
  <sheetData>
    <row r="1" spans="1:17" x14ac:dyDescent="0.25">
      <c r="P1" s="188" t="s">
        <v>0</v>
      </c>
      <c r="Q1" s="203" t="s">
        <v>3877</v>
      </c>
    </row>
    <row r="2" spans="1:17" x14ac:dyDescent="0.25">
      <c r="P2" s="185" t="s">
        <v>1</v>
      </c>
      <c r="Q2" s="202" t="s">
        <v>3878</v>
      </c>
    </row>
    <row r="3" spans="1:17" x14ac:dyDescent="0.25">
      <c r="P3" s="185" t="s">
        <v>224</v>
      </c>
      <c r="Q3" s="4" t="s">
        <v>3879</v>
      </c>
    </row>
    <row r="4" spans="1:17" ht="15.75" thickBot="1" x14ac:dyDescent="0.3">
      <c r="P4" s="189" t="s">
        <v>2</v>
      </c>
      <c r="Q4" s="6">
        <v>1354734727</v>
      </c>
    </row>
    <row r="5" spans="1:17" ht="15.75" thickBot="1" x14ac:dyDescent="0.3">
      <c r="B5" s="45"/>
    </row>
    <row r="6" spans="1:17" ht="15.75" thickBot="1" x14ac:dyDescent="0.3">
      <c r="A6" s="23" t="s">
        <v>154</v>
      </c>
      <c r="H6" s="23" t="s">
        <v>223</v>
      </c>
    </row>
    <row r="7" spans="1:17" ht="21.75" customHeight="1" x14ac:dyDescent="0.25">
      <c r="A7" s="60"/>
      <c r="B7" s="74">
        <v>2015</v>
      </c>
      <c r="C7" s="74">
        <v>2016</v>
      </c>
      <c r="D7" s="74">
        <v>2017</v>
      </c>
      <c r="E7" s="74">
        <v>2018</v>
      </c>
      <c r="F7" s="75">
        <v>2019</v>
      </c>
      <c r="H7" s="60"/>
      <c r="I7" s="74">
        <v>2015</v>
      </c>
      <c r="J7" s="74">
        <v>2016</v>
      </c>
      <c r="K7" s="74">
        <v>2017</v>
      </c>
      <c r="L7" s="74">
        <v>2018</v>
      </c>
      <c r="M7" s="75">
        <v>2019</v>
      </c>
    </row>
    <row r="8" spans="1:17" ht="21.75" customHeight="1" x14ac:dyDescent="0.25">
      <c r="A8" s="63" t="s">
        <v>6</v>
      </c>
      <c r="B8" s="77" t="s">
        <v>3880</v>
      </c>
      <c r="C8" s="77" t="s">
        <v>3881</v>
      </c>
      <c r="D8" s="77" t="s">
        <v>3882</v>
      </c>
      <c r="E8" s="77" t="s">
        <v>3883</v>
      </c>
      <c r="F8" s="78" t="s">
        <v>2187</v>
      </c>
      <c r="H8" s="63" t="s">
        <v>155</v>
      </c>
      <c r="I8" s="77" t="s">
        <v>4016</v>
      </c>
      <c r="J8" s="77" t="s">
        <v>4017</v>
      </c>
      <c r="K8" s="77" t="s">
        <v>4018</v>
      </c>
      <c r="L8" s="77" t="s">
        <v>4019</v>
      </c>
      <c r="M8" s="78" t="s">
        <v>4020</v>
      </c>
    </row>
    <row r="9" spans="1:17" ht="21.75" customHeight="1" x14ac:dyDescent="0.25">
      <c r="A9" s="63" t="s">
        <v>12</v>
      </c>
      <c r="B9" s="77" t="s">
        <v>39</v>
      </c>
      <c r="C9" s="77">
        <v>50</v>
      </c>
      <c r="D9" s="77" t="s">
        <v>3884</v>
      </c>
      <c r="E9" s="77">
        <v>248</v>
      </c>
      <c r="F9" s="78" t="s">
        <v>3885</v>
      </c>
      <c r="H9" s="63" t="s">
        <v>161</v>
      </c>
      <c r="I9" s="77" t="s">
        <v>4021</v>
      </c>
      <c r="J9" s="77" t="s">
        <v>4022</v>
      </c>
      <c r="K9" s="77" t="s">
        <v>4023</v>
      </c>
      <c r="L9" s="77" t="s">
        <v>4024</v>
      </c>
      <c r="M9" s="78" t="s">
        <v>4025</v>
      </c>
    </row>
    <row r="10" spans="1:17" ht="21.75" customHeight="1" x14ac:dyDescent="0.25">
      <c r="A10" s="63" t="s">
        <v>16</v>
      </c>
      <c r="B10" s="77" t="s">
        <v>3880</v>
      </c>
      <c r="C10" s="77" t="s">
        <v>3886</v>
      </c>
      <c r="D10" s="77" t="s">
        <v>3887</v>
      </c>
      <c r="E10" s="77" t="s">
        <v>3888</v>
      </c>
      <c r="F10" s="78" t="s">
        <v>1131</v>
      </c>
      <c r="H10" s="64" t="s">
        <v>167</v>
      </c>
      <c r="I10" s="79" t="s">
        <v>4026</v>
      </c>
      <c r="J10" s="79" t="s">
        <v>4027</v>
      </c>
      <c r="K10" s="79" t="s">
        <v>4028</v>
      </c>
      <c r="L10" s="79" t="s">
        <v>4029</v>
      </c>
      <c r="M10" s="80" t="s">
        <v>4030</v>
      </c>
    </row>
    <row r="11" spans="1:17" ht="21.75" customHeight="1" x14ac:dyDescent="0.25">
      <c r="A11" s="63" t="s">
        <v>22</v>
      </c>
      <c r="B11" s="77" t="s">
        <v>3889</v>
      </c>
      <c r="C11" s="77" t="s">
        <v>3890</v>
      </c>
      <c r="D11" s="77" t="s">
        <v>3891</v>
      </c>
      <c r="E11" s="77" t="s">
        <v>3892</v>
      </c>
      <c r="F11" s="78" t="s">
        <v>3893</v>
      </c>
      <c r="H11" s="63" t="s">
        <v>173</v>
      </c>
      <c r="I11" s="77" t="s">
        <v>3197</v>
      </c>
      <c r="J11" s="77" t="s">
        <v>433</v>
      </c>
      <c r="K11" s="77" t="s">
        <v>3716</v>
      </c>
      <c r="L11" s="77" t="s">
        <v>437</v>
      </c>
      <c r="M11" s="78" t="s">
        <v>4031</v>
      </c>
    </row>
    <row r="12" spans="1:17" ht="21.75" customHeight="1" x14ac:dyDescent="0.25">
      <c r="A12" s="63" t="s">
        <v>28</v>
      </c>
      <c r="B12" s="77" t="s">
        <v>3889</v>
      </c>
      <c r="C12" s="77" t="s">
        <v>3890</v>
      </c>
      <c r="D12" s="77" t="s">
        <v>3891</v>
      </c>
      <c r="E12" s="77" t="s">
        <v>3892</v>
      </c>
      <c r="F12" s="78" t="s">
        <v>3893</v>
      </c>
      <c r="H12" s="63" t="s">
        <v>1098</v>
      </c>
      <c r="I12" s="77" t="s">
        <v>4033</v>
      </c>
      <c r="J12" s="77" t="s">
        <v>2250</v>
      </c>
      <c r="K12" s="77">
        <v>938</v>
      </c>
      <c r="L12" s="77">
        <v>369</v>
      </c>
      <c r="M12" s="78">
        <v>602</v>
      </c>
    </row>
    <row r="13" spans="1:17" ht="21.75" customHeight="1" x14ac:dyDescent="0.25">
      <c r="A13" s="63" t="s">
        <v>29</v>
      </c>
      <c r="B13" s="77" t="s">
        <v>3894</v>
      </c>
      <c r="C13" s="77" t="s">
        <v>3895</v>
      </c>
      <c r="D13" s="77" t="s">
        <v>3896</v>
      </c>
      <c r="E13" s="77" t="s">
        <v>3897</v>
      </c>
      <c r="F13" s="78" t="s">
        <v>3898</v>
      </c>
      <c r="H13" s="63" t="s">
        <v>226</v>
      </c>
      <c r="I13" s="77" t="s">
        <v>4034</v>
      </c>
      <c r="J13" s="77" t="s">
        <v>4035</v>
      </c>
      <c r="K13" s="77" t="s">
        <v>4036</v>
      </c>
      <c r="L13" s="77" t="s">
        <v>1235</v>
      </c>
      <c r="M13" s="78" t="s">
        <v>4037</v>
      </c>
    </row>
    <row r="14" spans="1:17" ht="21.75" customHeight="1" x14ac:dyDescent="0.25">
      <c r="A14" s="63" t="s">
        <v>35</v>
      </c>
      <c r="B14" s="77">
        <v>-32</v>
      </c>
      <c r="C14" s="77">
        <v>248</v>
      </c>
      <c r="D14" s="77">
        <v>759</v>
      </c>
      <c r="E14" s="77">
        <v>158</v>
      </c>
      <c r="F14" s="78" t="s">
        <v>3899</v>
      </c>
      <c r="H14" s="63" t="s">
        <v>179</v>
      </c>
      <c r="I14" s="77" t="s">
        <v>3717</v>
      </c>
      <c r="J14" s="77">
        <v>-221</v>
      </c>
      <c r="K14" s="77" t="s">
        <v>4038</v>
      </c>
      <c r="L14" s="77" t="s">
        <v>4039</v>
      </c>
      <c r="M14" s="78" t="s">
        <v>1070</v>
      </c>
    </row>
    <row r="15" spans="1:17" ht="21.75" customHeight="1" x14ac:dyDescent="0.25">
      <c r="A15" s="63" t="s">
        <v>37</v>
      </c>
      <c r="B15" s="77">
        <v>815</v>
      </c>
      <c r="C15" s="77">
        <v>269</v>
      </c>
      <c r="D15" s="77" t="s">
        <v>3900</v>
      </c>
      <c r="E15" s="77" t="s">
        <v>3901</v>
      </c>
      <c r="F15" s="78" t="s">
        <v>3902</v>
      </c>
      <c r="H15" s="63" t="s">
        <v>404</v>
      </c>
      <c r="I15" s="77">
        <v>483</v>
      </c>
      <c r="J15" s="77">
        <v>425</v>
      </c>
      <c r="K15" s="77">
        <v>664</v>
      </c>
      <c r="L15" s="77">
        <v>728</v>
      </c>
      <c r="M15" s="78">
        <v>269</v>
      </c>
    </row>
    <row r="16" spans="1:17" ht="21.75" customHeight="1" x14ac:dyDescent="0.25">
      <c r="A16" s="64" t="s">
        <v>40</v>
      </c>
      <c r="B16" s="79" t="s">
        <v>3904</v>
      </c>
      <c r="C16" s="79" t="s">
        <v>3905</v>
      </c>
      <c r="D16" s="79" t="s">
        <v>3906</v>
      </c>
      <c r="E16" s="79" t="s">
        <v>3907</v>
      </c>
      <c r="F16" s="80" t="s">
        <v>3908</v>
      </c>
      <c r="H16" s="64" t="s">
        <v>180</v>
      </c>
      <c r="I16" s="79" t="s">
        <v>4040</v>
      </c>
      <c r="J16" s="79" t="s">
        <v>4041</v>
      </c>
      <c r="K16" s="79" t="s">
        <v>4042</v>
      </c>
      <c r="L16" s="79" t="s">
        <v>4043</v>
      </c>
      <c r="M16" s="80" t="s">
        <v>4044</v>
      </c>
    </row>
    <row r="17" spans="1:13" ht="21.75" customHeight="1" x14ac:dyDescent="0.25">
      <c r="A17" s="63" t="s">
        <v>46</v>
      </c>
      <c r="B17" s="77" t="s">
        <v>3909</v>
      </c>
      <c r="C17" s="77" t="s">
        <v>3910</v>
      </c>
      <c r="D17" s="77" t="s">
        <v>3911</v>
      </c>
      <c r="E17" s="77" t="s">
        <v>3912</v>
      </c>
      <c r="F17" s="78" t="s">
        <v>3913</v>
      </c>
      <c r="H17" s="64" t="s">
        <v>186</v>
      </c>
      <c r="I17" s="79" t="s">
        <v>4045</v>
      </c>
      <c r="J17" s="79" t="s">
        <v>4046</v>
      </c>
      <c r="K17" s="79" t="s">
        <v>4047</v>
      </c>
      <c r="L17" s="79" t="s">
        <v>4048</v>
      </c>
      <c r="M17" s="80" t="s">
        <v>4049</v>
      </c>
    </row>
    <row r="18" spans="1:13" ht="21.75" customHeight="1" x14ac:dyDescent="0.25">
      <c r="A18" s="63" t="s">
        <v>51</v>
      </c>
      <c r="B18" s="77" t="s">
        <v>3914</v>
      </c>
      <c r="C18" s="77" t="s">
        <v>3915</v>
      </c>
      <c r="D18" s="77" t="s">
        <v>3916</v>
      </c>
      <c r="E18" s="77" t="s">
        <v>3917</v>
      </c>
      <c r="F18" s="78" t="s">
        <v>3918</v>
      </c>
      <c r="H18" s="64" t="s">
        <v>193</v>
      </c>
      <c r="I18" s="79" t="s">
        <v>4050</v>
      </c>
      <c r="J18" s="79" t="s">
        <v>4051</v>
      </c>
      <c r="K18" s="79" t="s">
        <v>4052</v>
      </c>
      <c r="L18" s="79" t="s">
        <v>4053</v>
      </c>
      <c r="M18" s="80" t="s">
        <v>4054</v>
      </c>
    </row>
    <row r="19" spans="1:13" ht="21.75" customHeight="1" x14ac:dyDescent="0.25">
      <c r="A19" s="63" t="s">
        <v>56</v>
      </c>
      <c r="B19" s="77" t="s">
        <v>3919</v>
      </c>
      <c r="C19" s="77" t="s">
        <v>3920</v>
      </c>
      <c r="D19" s="77" t="s">
        <v>3921</v>
      </c>
      <c r="E19" s="77" t="s">
        <v>3922</v>
      </c>
      <c r="F19" s="78" t="s">
        <v>3923</v>
      </c>
      <c r="H19" s="63" t="s">
        <v>199</v>
      </c>
      <c r="I19" s="77" t="s">
        <v>4055</v>
      </c>
      <c r="J19" s="77" t="s">
        <v>4056</v>
      </c>
      <c r="K19" s="77">
        <v>-970</v>
      </c>
      <c r="L19" s="77" t="s">
        <v>4057</v>
      </c>
      <c r="M19" s="78" t="s">
        <v>4058</v>
      </c>
    </row>
    <row r="20" spans="1:13" ht="21.75" customHeight="1" x14ac:dyDescent="0.25">
      <c r="A20" s="63" t="s">
        <v>320</v>
      </c>
      <c r="B20" s="77" t="s">
        <v>3924</v>
      </c>
      <c r="C20" s="77" t="s">
        <v>3925</v>
      </c>
      <c r="D20" s="77" t="s">
        <v>3926</v>
      </c>
      <c r="E20" s="77" t="s">
        <v>3927</v>
      </c>
      <c r="F20" s="78" t="s">
        <v>3928</v>
      </c>
      <c r="H20" s="64" t="s">
        <v>200</v>
      </c>
      <c r="I20" s="79" t="s">
        <v>4059</v>
      </c>
      <c r="J20" s="79" t="s">
        <v>4060</v>
      </c>
      <c r="K20" s="79" t="s">
        <v>4061</v>
      </c>
      <c r="L20" s="79" t="s">
        <v>4062</v>
      </c>
      <c r="M20" s="80" t="s">
        <v>4063</v>
      </c>
    </row>
    <row r="21" spans="1:13" ht="21.75" customHeight="1" x14ac:dyDescent="0.25">
      <c r="A21" s="63" t="s">
        <v>735</v>
      </c>
      <c r="B21" s="77" t="s">
        <v>3929</v>
      </c>
      <c r="C21" s="77" t="s">
        <v>3930</v>
      </c>
      <c r="D21" s="77">
        <v>836</v>
      </c>
      <c r="E21" s="77">
        <v>573</v>
      </c>
      <c r="F21" s="78">
        <v>462</v>
      </c>
      <c r="H21" s="63" t="s">
        <v>428</v>
      </c>
      <c r="I21" s="77">
        <v>-57</v>
      </c>
      <c r="J21" s="77">
        <v>-56</v>
      </c>
      <c r="K21" s="77">
        <v>-62</v>
      </c>
      <c r="L21" s="77">
        <v>-48</v>
      </c>
      <c r="M21" s="78">
        <v>-68</v>
      </c>
    </row>
    <row r="22" spans="1:13" ht="21.75" customHeight="1" x14ac:dyDescent="0.25">
      <c r="A22" s="63" t="s">
        <v>64</v>
      </c>
      <c r="B22" s="77" t="s">
        <v>3931</v>
      </c>
      <c r="C22" s="77" t="s">
        <v>3932</v>
      </c>
      <c r="D22" s="77" t="s">
        <v>2613</v>
      </c>
      <c r="E22" s="77" t="s">
        <v>3933</v>
      </c>
      <c r="F22" s="78" t="s">
        <v>276</v>
      </c>
      <c r="H22" s="64" t="s">
        <v>206</v>
      </c>
      <c r="I22" s="79" t="s">
        <v>4064</v>
      </c>
      <c r="J22" s="79" t="s">
        <v>4065</v>
      </c>
      <c r="K22" s="79" t="s">
        <v>4066</v>
      </c>
      <c r="L22" s="79" t="s">
        <v>4067</v>
      </c>
      <c r="M22" s="80" t="s">
        <v>4068</v>
      </c>
    </row>
    <row r="23" spans="1:13" ht="21.75" customHeight="1" x14ac:dyDescent="0.25">
      <c r="A23" s="64" t="s">
        <v>70</v>
      </c>
      <c r="B23" s="79" t="s">
        <v>3934</v>
      </c>
      <c r="C23" s="79" t="s">
        <v>3935</v>
      </c>
      <c r="D23" s="79" t="s">
        <v>3936</v>
      </c>
      <c r="E23" s="79" t="s">
        <v>3937</v>
      </c>
      <c r="F23" s="80" t="s">
        <v>3938</v>
      </c>
      <c r="H23" s="63" t="s">
        <v>207</v>
      </c>
      <c r="I23" s="77">
        <v>0</v>
      </c>
      <c r="J23" s="77">
        <v>0</v>
      </c>
      <c r="K23" s="77">
        <v>852</v>
      </c>
      <c r="L23" s="77">
        <v>10</v>
      </c>
      <c r="M23" s="78">
        <v>0</v>
      </c>
    </row>
    <row r="24" spans="1:13" ht="21.75" customHeight="1" x14ac:dyDescent="0.25">
      <c r="A24" s="63" t="s">
        <v>76</v>
      </c>
      <c r="B24" s="77" t="s">
        <v>3939</v>
      </c>
      <c r="C24" s="77" t="s">
        <v>3940</v>
      </c>
      <c r="D24" s="77" t="s">
        <v>3941</v>
      </c>
      <c r="E24" s="77" t="s">
        <v>3942</v>
      </c>
      <c r="F24" s="78" t="s">
        <v>3943</v>
      </c>
      <c r="H24" s="64" t="s">
        <v>209</v>
      </c>
      <c r="I24" s="79" t="s">
        <v>4064</v>
      </c>
      <c r="J24" s="79" t="s">
        <v>4065</v>
      </c>
      <c r="K24" s="79">
        <v>-855</v>
      </c>
      <c r="L24" s="79" t="s">
        <v>1282</v>
      </c>
      <c r="M24" s="80" t="s">
        <v>4068</v>
      </c>
    </row>
    <row r="25" spans="1:13" ht="21.75" customHeight="1" x14ac:dyDescent="0.25">
      <c r="A25" s="63" t="s">
        <v>83</v>
      </c>
      <c r="B25" s="77" t="s">
        <v>3944</v>
      </c>
      <c r="C25" s="77" t="s">
        <v>3929</v>
      </c>
      <c r="D25" s="77" t="s">
        <v>3945</v>
      </c>
      <c r="E25" s="77" t="s">
        <v>217</v>
      </c>
      <c r="F25" s="78" t="s">
        <v>3946</v>
      </c>
      <c r="H25" s="64" t="s">
        <v>211</v>
      </c>
      <c r="I25" s="79" t="s">
        <v>4064</v>
      </c>
      <c r="J25" s="79" t="s">
        <v>4065</v>
      </c>
      <c r="K25" s="79" t="s">
        <v>4066</v>
      </c>
      <c r="L25" s="79" t="s">
        <v>4067</v>
      </c>
      <c r="M25" s="80" t="s">
        <v>4068</v>
      </c>
    </row>
    <row r="26" spans="1:13" ht="21.75" customHeight="1" x14ac:dyDescent="0.25">
      <c r="A26" s="63" t="s">
        <v>89</v>
      </c>
      <c r="B26" s="77">
        <v>0</v>
      </c>
      <c r="C26" s="77">
        <v>0</v>
      </c>
      <c r="D26" s="77">
        <v>0</v>
      </c>
      <c r="E26" s="77">
        <v>0</v>
      </c>
      <c r="F26" s="78">
        <v>0</v>
      </c>
      <c r="H26" s="193" t="s">
        <v>212</v>
      </c>
      <c r="I26" s="79" t="s">
        <v>4064</v>
      </c>
      <c r="J26" s="79" t="s">
        <v>4065</v>
      </c>
      <c r="K26" s="79">
        <v>-855</v>
      </c>
      <c r="L26" s="79" t="s">
        <v>1282</v>
      </c>
      <c r="M26" s="80" t="s">
        <v>4068</v>
      </c>
    </row>
    <row r="27" spans="1:13" ht="21.75" customHeight="1" x14ac:dyDescent="0.25">
      <c r="A27" s="63" t="s">
        <v>90</v>
      </c>
      <c r="B27" s="77" t="s">
        <v>3948</v>
      </c>
      <c r="C27" s="77" t="s">
        <v>3949</v>
      </c>
      <c r="D27" s="77" t="s">
        <v>3728</v>
      </c>
      <c r="E27" s="77">
        <v>112</v>
      </c>
      <c r="F27" s="78">
        <v>105</v>
      </c>
      <c r="H27" s="63" t="s">
        <v>1129</v>
      </c>
      <c r="I27" s="77">
        <v>0</v>
      </c>
      <c r="J27" s="77" t="s">
        <v>39</v>
      </c>
      <c r="K27" s="77" t="s">
        <v>39</v>
      </c>
      <c r="L27" s="77" t="s">
        <v>39</v>
      </c>
      <c r="M27" s="78" t="s">
        <v>39</v>
      </c>
    </row>
    <row r="28" spans="1:13" ht="21.75" customHeight="1" x14ac:dyDescent="0.25">
      <c r="A28" s="63" t="s">
        <v>91</v>
      </c>
      <c r="B28" s="77" t="s">
        <v>3950</v>
      </c>
      <c r="C28" s="77">
        <v>952</v>
      </c>
      <c r="D28" s="77" t="s">
        <v>3951</v>
      </c>
      <c r="E28" s="77" t="s">
        <v>3952</v>
      </c>
      <c r="F28" s="78" t="s">
        <v>1168</v>
      </c>
      <c r="H28" s="64" t="s">
        <v>213</v>
      </c>
      <c r="I28" s="79" t="s">
        <v>4064</v>
      </c>
      <c r="J28" s="79" t="s">
        <v>4065</v>
      </c>
      <c r="K28" s="79">
        <v>-855</v>
      </c>
      <c r="L28" s="79" t="s">
        <v>1282</v>
      </c>
      <c r="M28" s="80" t="s">
        <v>4068</v>
      </c>
    </row>
    <row r="29" spans="1:13" ht="21.75" customHeight="1" x14ac:dyDescent="0.25">
      <c r="A29" s="64" t="s">
        <v>93</v>
      </c>
      <c r="B29" s="79" t="s">
        <v>3953</v>
      </c>
      <c r="C29" s="79" t="s">
        <v>3954</v>
      </c>
      <c r="D29" s="79" t="s">
        <v>3955</v>
      </c>
      <c r="E29" s="79" t="s">
        <v>3956</v>
      </c>
      <c r="F29" s="80" t="s">
        <v>3957</v>
      </c>
      <c r="H29" s="63" t="s">
        <v>214</v>
      </c>
      <c r="I29" s="77" t="s">
        <v>4069</v>
      </c>
      <c r="J29" s="77" t="s">
        <v>4070</v>
      </c>
      <c r="K29" s="77" t="s">
        <v>3809</v>
      </c>
      <c r="L29" s="77" t="s">
        <v>4071</v>
      </c>
      <c r="M29" s="78" t="s">
        <v>3894</v>
      </c>
    </row>
    <row r="30" spans="1:13" ht="21.75" customHeight="1" x14ac:dyDescent="0.25">
      <c r="A30" s="63" t="s">
        <v>99</v>
      </c>
      <c r="B30" s="77" t="s">
        <v>3958</v>
      </c>
      <c r="C30" s="77" t="s">
        <v>3959</v>
      </c>
      <c r="D30" s="77" t="s">
        <v>3960</v>
      </c>
      <c r="E30" s="77" t="s">
        <v>3961</v>
      </c>
      <c r="F30" s="78" t="s">
        <v>3962</v>
      </c>
      <c r="H30" s="63" t="s">
        <v>220</v>
      </c>
      <c r="I30" s="77">
        <v>-4</v>
      </c>
      <c r="J30" s="77">
        <v>-3</v>
      </c>
      <c r="K30" s="77">
        <v>-1</v>
      </c>
      <c r="L30" s="77">
        <v>5</v>
      </c>
      <c r="M30" s="78">
        <v>6</v>
      </c>
    </row>
    <row r="31" spans="1:13" ht="21.75" customHeight="1" x14ac:dyDescent="0.25">
      <c r="A31" s="63" t="s">
        <v>777</v>
      </c>
      <c r="B31" s="77">
        <v>756</v>
      </c>
      <c r="C31" s="77">
        <v>768</v>
      </c>
      <c r="D31" s="77">
        <v>707</v>
      </c>
      <c r="E31" s="77">
        <v>698</v>
      </c>
      <c r="F31" s="78">
        <v>633</v>
      </c>
      <c r="H31" s="63" t="s">
        <v>221</v>
      </c>
      <c r="I31" s="77">
        <v>3</v>
      </c>
      <c r="J31" s="77">
        <v>1</v>
      </c>
      <c r="K31" s="77">
        <v>1</v>
      </c>
      <c r="L31" s="77">
        <v>1</v>
      </c>
      <c r="M31" s="78">
        <v>1</v>
      </c>
    </row>
    <row r="32" spans="1:13" ht="21.75" customHeight="1" thickBot="1" x14ac:dyDescent="0.3">
      <c r="A32" s="64" t="s">
        <v>105</v>
      </c>
      <c r="B32" s="79" t="s">
        <v>3963</v>
      </c>
      <c r="C32" s="79" t="s">
        <v>3964</v>
      </c>
      <c r="D32" s="79" t="s">
        <v>3965</v>
      </c>
      <c r="E32" s="79" t="s">
        <v>3966</v>
      </c>
      <c r="F32" s="80" t="s">
        <v>3967</v>
      </c>
      <c r="H32" s="73" t="s">
        <v>222</v>
      </c>
      <c r="I32" s="81">
        <v>-3</v>
      </c>
      <c r="J32" s="81">
        <v>-3</v>
      </c>
      <c r="K32" s="81">
        <v>1</v>
      </c>
      <c r="L32" s="81">
        <v>5</v>
      </c>
      <c r="M32" s="82">
        <v>5</v>
      </c>
    </row>
    <row r="33" spans="1:13" ht="21.75" customHeight="1" thickBot="1" x14ac:dyDescent="0.3">
      <c r="A33" s="64" t="s">
        <v>106</v>
      </c>
      <c r="B33" s="79" t="s">
        <v>3968</v>
      </c>
      <c r="C33" s="79" t="s">
        <v>3969</v>
      </c>
      <c r="D33" s="79" t="s">
        <v>3970</v>
      </c>
      <c r="E33" s="79" t="s">
        <v>3971</v>
      </c>
      <c r="F33" s="80" t="s">
        <v>3972</v>
      </c>
      <c r="H33" s="23" t="s">
        <v>272</v>
      </c>
      <c r="I33" s="55"/>
      <c r="J33" s="55"/>
      <c r="K33" s="55"/>
      <c r="L33" s="55"/>
      <c r="M33" s="55"/>
    </row>
    <row r="34" spans="1:13" ht="21.75" customHeight="1" x14ac:dyDescent="0.25">
      <c r="A34" s="63" t="s">
        <v>112</v>
      </c>
      <c r="B34" s="77" t="s">
        <v>3973</v>
      </c>
      <c r="C34" s="77" t="s">
        <v>3974</v>
      </c>
      <c r="D34" s="77" t="s">
        <v>2766</v>
      </c>
      <c r="E34" s="77" t="s">
        <v>3975</v>
      </c>
      <c r="F34" s="78" t="s">
        <v>3976</v>
      </c>
      <c r="H34" s="60"/>
      <c r="I34" s="74">
        <v>2015</v>
      </c>
      <c r="J34" s="74">
        <v>2016</v>
      </c>
      <c r="K34" s="74">
        <v>2017</v>
      </c>
      <c r="L34" s="74">
        <v>2018</v>
      </c>
      <c r="M34" s="75">
        <v>2019</v>
      </c>
    </row>
    <row r="35" spans="1:13" ht="21.75" customHeight="1" x14ac:dyDescent="0.25">
      <c r="A35" s="63" t="s">
        <v>356</v>
      </c>
      <c r="B35" s="77">
        <v>320</v>
      </c>
      <c r="C35" s="77">
        <v>252</v>
      </c>
      <c r="D35" s="77">
        <v>194</v>
      </c>
      <c r="E35" s="77">
        <v>125</v>
      </c>
      <c r="F35" s="78">
        <v>69</v>
      </c>
      <c r="H35" s="63" t="s">
        <v>225</v>
      </c>
      <c r="I35" s="77" t="s">
        <v>4059</v>
      </c>
      <c r="J35" s="77" t="s">
        <v>4060</v>
      </c>
      <c r="K35" s="77">
        <v>-793</v>
      </c>
      <c r="L35" s="77" t="s">
        <v>4072</v>
      </c>
      <c r="M35" s="78" t="s">
        <v>4063</v>
      </c>
    </row>
    <row r="36" spans="1:13" ht="21.75" customHeight="1" x14ac:dyDescent="0.25">
      <c r="A36" s="63" t="s">
        <v>118</v>
      </c>
      <c r="B36" s="77" t="s">
        <v>3977</v>
      </c>
      <c r="C36" s="77" t="s">
        <v>3978</v>
      </c>
      <c r="D36" s="77" t="s">
        <v>3979</v>
      </c>
      <c r="E36" s="77" t="s">
        <v>3980</v>
      </c>
      <c r="F36" s="78" t="s">
        <v>3981</v>
      </c>
      <c r="H36" s="63" t="s">
        <v>226</v>
      </c>
      <c r="I36" s="77" t="s">
        <v>4034</v>
      </c>
      <c r="J36" s="77" t="s">
        <v>4035</v>
      </c>
      <c r="K36" s="77" t="s">
        <v>4036</v>
      </c>
      <c r="L36" s="77" t="s">
        <v>1235</v>
      </c>
      <c r="M36" s="78" t="s">
        <v>4037</v>
      </c>
    </row>
    <row r="37" spans="1:13" ht="21.75" customHeight="1" x14ac:dyDescent="0.25">
      <c r="A37" s="64" t="s">
        <v>119</v>
      </c>
      <c r="B37" s="79" t="s">
        <v>3982</v>
      </c>
      <c r="C37" s="79" t="s">
        <v>3983</v>
      </c>
      <c r="D37" s="79" t="s">
        <v>3984</v>
      </c>
      <c r="E37" s="79" t="s">
        <v>3985</v>
      </c>
      <c r="F37" s="80" t="s">
        <v>3986</v>
      </c>
      <c r="H37" s="63" t="s">
        <v>228</v>
      </c>
      <c r="I37" s="77" t="s">
        <v>4073</v>
      </c>
      <c r="J37" s="77" t="s">
        <v>4074</v>
      </c>
      <c r="K37" s="77" t="s">
        <v>4075</v>
      </c>
      <c r="L37" s="77">
        <v>283</v>
      </c>
      <c r="M37" s="78">
        <v>-444</v>
      </c>
    </row>
    <row r="38" spans="1:13" ht="21.75" customHeight="1" x14ac:dyDescent="0.25">
      <c r="A38" s="63" t="s">
        <v>126</v>
      </c>
      <c r="B38" s="77">
        <v>18</v>
      </c>
      <c r="C38" s="77">
        <v>18</v>
      </c>
      <c r="D38" s="77">
        <v>18</v>
      </c>
      <c r="E38" s="77">
        <v>18</v>
      </c>
      <c r="F38" s="78">
        <v>18</v>
      </c>
      <c r="H38" s="63" t="s">
        <v>229</v>
      </c>
      <c r="I38" s="77" t="s">
        <v>1733</v>
      </c>
      <c r="J38" s="77" t="s">
        <v>4076</v>
      </c>
      <c r="K38" s="77" t="s">
        <v>4077</v>
      </c>
      <c r="L38" s="77">
        <v>-245</v>
      </c>
      <c r="M38" s="78" t="s">
        <v>4078</v>
      </c>
    </row>
    <row r="39" spans="1:13" ht="21.75" customHeight="1" x14ac:dyDescent="0.25">
      <c r="A39" s="63" t="s">
        <v>127</v>
      </c>
      <c r="B39" s="77" t="s">
        <v>3987</v>
      </c>
      <c r="C39" s="77" t="s">
        <v>3988</v>
      </c>
      <c r="D39" s="77" t="s">
        <v>3989</v>
      </c>
      <c r="E39" s="77" t="s">
        <v>3990</v>
      </c>
      <c r="F39" s="78" t="s">
        <v>3991</v>
      </c>
      <c r="H39" s="63" t="s">
        <v>230</v>
      </c>
      <c r="I39" s="77">
        <v>-22</v>
      </c>
      <c r="J39" s="77">
        <v>-481</v>
      </c>
      <c r="K39" s="77">
        <v>15</v>
      </c>
      <c r="L39" s="77">
        <v>635</v>
      </c>
      <c r="M39" s="78">
        <v>-579</v>
      </c>
    </row>
    <row r="40" spans="1:13" ht="21.75" customHeight="1" x14ac:dyDescent="0.25">
      <c r="A40" s="63" t="s">
        <v>133</v>
      </c>
      <c r="B40" s="77" t="s">
        <v>3992</v>
      </c>
      <c r="C40" s="77" t="s">
        <v>3993</v>
      </c>
      <c r="D40" s="77" t="s">
        <v>3994</v>
      </c>
      <c r="E40" s="77" t="s">
        <v>3995</v>
      </c>
      <c r="F40" s="78" t="s">
        <v>3996</v>
      </c>
      <c r="H40" s="64" t="s">
        <v>233</v>
      </c>
      <c r="I40" s="79" t="s">
        <v>4079</v>
      </c>
      <c r="J40" s="79" t="s">
        <v>4080</v>
      </c>
      <c r="K40" s="79" t="s">
        <v>4081</v>
      </c>
      <c r="L40" s="79" t="s">
        <v>4082</v>
      </c>
      <c r="M40" s="80" t="s">
        <v>4083</v>
      </c>
    </row>
    <row r="41" spans="1:13" ht="21.75" customHeight="1" x14ac:dyDescent="0.25">
      <c r="A41" s="63" t="s">
        <v>574</v>
      </c>
      <c r="B41" s="77" t="s">
        <v>3997</v>
      </c>
      <c r="C41" s="77" t="s">
        <v>3998</v>
      </c>
      <c r="D41" s="77" t="s">
        <v>3999</v>
      </c>
      <c r="E41" s="77" t="s">
        <v>4000</v>
      </c>
      <c r="F41" s="78" t="s">
        <v>4001</v>
      </c>
      <c r="H41" s="63" t="s">
        <v>239</v>
      </c>
      <c r="I41" s="77" t="s">
        <v>4084</v>
      </c>
      <c r="J41" s="77" t="s">
        <v>4085</v>
      </c>
      <c r="K41" s="77" t="s">
        <v>4086</v>
      </c>
      <c r="L41" s="77" t="s">
        <v>4087</v>
      </c>
      <c r="M41" s="78" t="s">
        <v>4088</v>
      </c>
    </row>
    <row r="42" spans="1:13" ht="21.75" customHeight="1" x14ac:dyDescent="0.25">
      <c r="A42" s="63" t="s">
        <v>369</v>
      </c>
      <c r="B42" s="77" t="s">
        <v>39</v>
      </c>
      <c r="C42" s="77" t="s">
        <v>39</v>
      </c>
      <c r="D42" s="77">
        <v>-58</v>
      </c>
      <c r="E42" s="77">
        <v>0</v>
      </c>
      <c r="F42" s="78">
        <v>0</v>
      </c>
      <c r="H42" s="63" t="s">
        <v>244</v>
      </c>
      <c r="I42" s="77" t="s">
        <v>288</v>
      </c>
      <c r="J42" s="77" t="s">
        <v>4089</v>
      </c>
      <c r="K42" s="77" t="s">
        <v>4090</v>
      </c>
      <c r="L42" s="77" t="s">
        <v>4091</v>
      </c>
      <c r="M42" s="78">
        <v>18</v>
      </c>
    </row>
    <row r="43" spans="1:13" ht="21.75" customHeight="1" x14ac:dyDescent="0.25">
      <c r="A43" s="63" t="s">
        <v>139</v>
      </c>
      <c r="B43" s="77" t="s">
        <v>4002</v>
      </c>
      <c r="C43" s="77" t="s">
        <v>4003</v>
      </c>
      <c r="D43" s="77" t="s">
        <v>4004</v>
      </c>
      <c r="E43" s="77" t="s">
        <v>4005</v>
      </c>
      <c r="F43" s="78" t="s">
        <v>4006</v>
      </c>
      <c r="H43" s="64" t="s">
        <v>246</v>
      </c>
      <c r="I43" s="79" t="s">
        <v>4092</v>
      </c>
      <c r="J43" s="79" t="s">
        <v>4093</v>
      </c>
      <c r="K43" s="79" t="s">
        <v>4094</v>
      </c>
      <c r="L43" s="79" t="s">
        <v>4095</v>
      </c>
      <c r="M43" s="80" t="s">
        <v>4096</v>
      </c>
    </row>
    <row r="44" spans="1:13" ht="22.5" x14ac:dyDescent="0.25">
      <c r="A44" s="64" t="s">
        <v>141</v>
      </c>
      <c r="B44" s="79" t="s">
        <v>4007</v>
      </c>
      <c r="C44" s="79" t="s">
        <v>4008</v>
      </c>
      <c r="D44" s="79" t="s">
        <v>4009</v>
      </c>
      <c r="E44" s="79" t="s">
        <v>4010</v>
      </c>
      <c r="F44" s="80" t="s">
        <v>4011</v>
      </c>
      <c r="H44" s="63" t="s">
        <v>249</v>
      </c>
      <c r="I44" s="77">
        <v>-78</v>
      </c>
      <c r="J44" s="77">
        <v>-137</v>
      </c>
      <c r="K44" s="77">
        <v>-112</v>
      </c>
      <c r="L44" s="77">
        <v>-123</v>
      </c>
      <c r="M44" s="78">
        <v>-119</v>
      </c>
    </row>
    <row r="45" spans="1:13" ht="22.5" x14ac:dyDescent="0.25">
      <c r="A45" s="64" t="s">
        <v>147</v>
      </c>
      <c r="B45" s="79" t="s">
        <v>3934</v>
      </c>
      <c r="C45" s="79" t="s">
        <v>3935</v>
      </c>
      <c r="D45" s="79" t="s">
        <v>3936</v>
      </c>
      <c r="E45" s="79" t="s">
        <v>3937</v>
      </c>
      <c r="F45" s="80" t="s">
        <v>3938</v>
      </c>
      <c r="H45" s="63" t="s">
        <v>250</v>
      </c>
      <c r="I45" s="77" t="s">
        <v>4097</v>
      </c>
      <c r="J45" s="77" t="s">
        <v>4098</v>
      </c>
      <c r="K45" s="77" t="s">
        <v>4099</v>
      </c>
      <c r="L45" s="77" t="s">
        <v>4100</v>
      </c>
      <c r="M45" s="78" t="s">
        <v>1665</v>
      </c>
    </row>
    <row r="46" spans="1:13" ht="23.25" thickBot="1" x14ac:dyDescent="0.3">
      <c r="A46" s="66" t="s">
        <v>148</v>
      </c>
      <c r="B46" s="95" t="s">
        <v>4012</v>
      </c>
      <c r="C46" s="95" t="s">
        <v>1944</v>
      </c>
      <c r="D46" s="95" t="s">
        <v>4013</v>
      </c>
      <c r="E46" s="95" t="s">
        <v>4014</v>
      </c>
      <c r="F46" s="96" t="s">
        <v>4015</v>
      </c>
      <c r="H46" s="63" t="s">
        <v>255</v>
      </c>
      <c r="I46" s="77">
        <v>-82</v>
      </c>
      <c r="J46" s="77">
        <v>-189</v>
      </c>
      <c r="K46" s="77" t="s">
        <v>919</v>
      </c>
      <c r="L46" s="77" t="s">
        <v>4101</v>
      </c>
      <c r="M46" s="78" t="s">
        <v>4102</v>
      </c>
    </row>
    <row r="47" spans="1:13" x14ac:dyDescent="0.25">
      <c r="H47" s="63" t="s">
        <v>261</v>
      </c>
      <c r="I47" s="77" t="s">
        <v>4103</v>
      </c>
      <c r="J47" s="77" t="s">
        <v>4104</v>
      </c>
      <c r="K47" s="77" t="s">
        <v>4105</v>
      </c>
      <c r="L47" s="77" t="s">
        <v>668</v>
      </c>
      <c r="M47" s="78">
        <v>-80</v>
      </c>
    </row>
    <row r="48" spans="1:13" x14ac:dyDescent="0.25">
      <c r="H48" s="64" t="s">
        <v>263</v>
      </c>
      <c r="I48" s="79" t="s">
        <v>4106</v>
      </c>
      <c r="J48" s="79">
        <v>764</v>
      </c>
      <c r="K48" s="79" t="s">
        <v>4107</v>
      </c>
      <c r="L48" s="79" t="s">
        <v>4108</v>
      </c>
      <c r="M48" s="80" t="s">
        <v>4109</v>
      </c>
    </row>
    <row r="49" spans="8:13" x14ac:dyDescent="0.25">
      <c r="H49" s="63" t="s">
        <v>269</v>
      </c>
      <c r="I49" s="77">
        <v>-182</v>
      </c>
      <c r="J49" s="77">
        <v>-66</v>
      </c>
      <c r="K49" s="77">
        <v>232</v>
      </c>
      <c r="L49" s="77">
        <v>-117</v>
      </c>
      <c r="M49" s="78">
        <v>-46</v>
      </c>
    </row>
    <row r="50" spans="8:13" ht="15.75" thickBot="1" x14ac:dyDescent="0.3">
      <c r="H50" s="73" t="s">
        <v>270</v>
      </c>
      <c r="I50" s="81" t="s">
        <v>4110</v>
      </c>
      <c r="J50" s="81" t="s">
        <v>4069</v>
      </c>
      <c r="K50" s="81" t="s">
        <v>4111</v>
      </c>
      <c r="L50" s="81">
        <v>-385</v>
      </c>
      <c r="M50" s="82">
        <v>-789</v>
      </c>
    </row>
  </sheetData>
  <pageMargins left="0.7" right="0.7" top="0.75" bottom="0.75" header="0.3" footer="0.3"/>
  <pageSetup paperSize="9" orientation="portrait" r:id="rId1"/>
  <headerFooter>
    <oddHeader xml:space="preserve">&amp;R&amp;10&amp;"Arial"Internal
&amp;"Arial"&amp;06 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00A68-CA96-4850-B678-6E6D69A9ED98}">
  <dimension ref="A1:U45"/>
  <sheetViews>
    <sheetView showGridLines="0" zoomScale="70" zoomScaleNormal="70" workbookViewId="0">
      <selection activeCell="A6" sqref="A6:M45"/>
    </sheetView>
  </sheetViews>
  <sheetFormatPr defaultRowHeight="15" x14ac:dyDescent="0.25"/>
  <cols>
    <col min="1" max="1" width="18" customWidth="1"/>
    <col min="2" max="6" width="8.140625" customWidth="1"/>
    <col min="7" max="7" width="9.140625" customWidth="1"/>
    <col min="8" max="8" width="31.42578125" customWidth="1"/>
    <col min="9" max="13" width="8.140625" customWidth="1"/>
    <col min="14" max="14" width="9.140625" customWidth="1"/>
    <col min="16" max="16" width="19.85546875" customWidth="1"/>
    <col min="17" max="17" width="24.28515625" customWidth="1"/>
  </cols>
  <sheetData>
    <row r="1" spans="1:17" x14ac:dyDescent="0.25">
      <c r="P1" s="171" t="s">
        <v>0</v>
      </c>
      <c r="Q1" s="200" t="s">
        <v>4113</v>
      </c>
    </row>
    <row r="2" spans="1:17" x14ac:dyDescent="0.25">
      <c r="P2" s="172" t="s">
        <v>1</v>
      </c>
      <c r="Q2" s="38" t="s">
        <v>4112</v>
      </c>
    </row>
    <row r="3" spans="1:17" x14ac:dyDescent="0.25">
      <c r="P3" s="185" t="s">
        <v>224</v>
      </c>
      <c r="Q3" s="4" t="s">
        <v>4114</v>
      </c>
    </row>
    <row r="4" spans="1:17" ht="15.75" thickBot="1" x14ac:dyDescent="0.3">
      <c r="P4" s="173" t="s">
        <v>2</v>
      </c>
      <c r="Q4" s="97">
        <v>1535939.57</v>
      </c>
    </row>
    <row r="5" spans="1:17" ht="15.75" thickBot="1" x14ac:dyDescent="0.3">
      <c r="B5" s="45"/>
    </row>
    <row r="6" spans="1:17" ht="15.75" thickBot="1" x14ac:dyDescent="0.3">
      <c r="A6" s="23" t="s">
        <v>154</v>
      </c>
      <c r="H6" s="23" t="s">
        <v>223</v>
      </c>
    </row>
    <row r="7" spans="1:17" ht="21.75" customHeight="1" x14ac:dyDescent="0.25">
      <c r="A7" s="60"/>
      <c r="B7" s="74">
        <v>2015</v>
      </c>
      <c r="C7" s="74">
        <v>2016</v>
      </c>
      <c r="D7" s="74">
        <v>2017</v>
      </c>
      <c r="E7" s="74">
        <v>2018</v>
      </c>
      <c r="F7" s="75">
        <v>2019</v>
      </c>
      <c r="H7" s="60"/>
      <c r="I7" s="74">
        <v>2015</v>
      </c>
      <c r="J7" s="74">
        <v>2016</v>
      </c>
      <c r="K7" s="74">
        <v>2017</v>
      </c>
      <c r="L7" s="74">
        <v>2018</v>
      </c>
      <c r="M7" s="75">
        <v>2019</v>
      </c>
    </row>
    <row r="8" spans="1:17" ht="21.75" customHeight="1" x14ac:dyDescent="0.25">
      <c r="A8" s="63" t="s">
        <v>6</v>
      </c>
      <c r="B8" s="77" t="s">
        <v>4115</v>
      </c>
      <c r="C8" s="77" t="s">
        <v>4116</v>
      </c>
      <c r="D8" s="77" t="s">
        <v>4117</v>
      </c>
      <c r="E8" s="77" t="s">
        <v>4118</v>
      </c>
      <c r="F8" s="78" t="s">
        <v>4119</v>
      </c>
      <c r="H8" s="63" t="s">
        <v>155</v>
      </c>
      <c r="I8" s="77" t="s">
        <v>4254</v>
      </c>
      <c r="J8" s="77" t="s">
        <v>4255</v>
      </c>
      <c r="K8" s="77" t="s">
        <v>4256</v>
      </c>
      <c r="L8" s="77" t="s">
        <v>4257</v>
      </c>
      <c r="M8" s="78" t="s">
        <v>4258</v>
      </c>
    </row>
    <row r="9" spans="1:17" ht="21.75" customHeight="1" x14ac:dyDescent="0.25">
      <c r="A9" s="63" t="s">
        <v>16</v>
      </c>
      <c r="B9" s="77" t="s">
        <v>4115</v>
      </c>
      <c r="C9" s="77" t="s">
        <v>4116</v>
      </c>
      <c r="D9" s="77" t="s">
        <v>4117</v>
      </c>
      <c r="E9" s="77" t="s">
        <v>4118</v>
      </c>
      <c r="F9" s="78" t="s">
        <v>4119</v>
      </c>
      <c r="H9" s="63" t="s">
        <v>161</v>
      </c>
      <c r="I9" s="77" t="s">
        <v>4259</v>
      </c>
      <c r="J9" s="77" t="s">
        <v>4260</v>
      </c>
      <c r="K9" s="77" t="s">
        <v>4261</v>
      </c>
      <c r="L9" s="77" t="s">
        <v>4262</v>
      </c>
      <c r="M9" s="78" t="s">
        <v>4263</v>
      </c>
    </row>
    <row r="10" spans="1:17" ht="21.75" customHeight="1" x14ac:dyDescent="0.25">
      <c r="A10" s="63" t="s">
        <v>22</v>
      </c>
      <c r="B10" s="77" t="s">
        <v>4120</v>
      </c>
      <c r="C10" s="77" t="s">
        <v>4121</v>
      </c>
      <c r="D10" s="77" t="s">
        <v>4122</v>
      </c>
      <c r="E10" s="77" t="s">
        <v>4123</v>
      </c>
      <c r="F10" s="78" t="s">
        <v>4124</v>
      </c>
      <c r="H10" s="64" t="s">
        <v>167</v>
      </c>
      <c r="I10" s="79" t="s">
        <v>1474</v>
      </c>
      <c r="J10" s="79" t="s">
        <v>4264</v>
      </c>
      <c r="K10" s="79" t="s">
        <v>4265</v>
      </c>
      <c r="L10" s="79" t="s">
        <v>4266</v>
      </c>
      <c r="M10" s="80" t="s">
        <v>4267</v>
      </c>
    </row>
    <row r="11" spans="1:17" ht="21.75" customHeight="1" x14ac:dyDescent="0.25">
      <c r="A11" s="63" t="s">
        <v>28</v>
      </c>
      <c r="B11" s="77" t="s">
        <v>4125</v>
      </c>
      <c r="C11" s="77" t="s">
        <v>4126</v>
      </c>
      <c r="D11" s="77" t="s">
        <v>4127</v>
      </c>
      <c r="E11" s="77" t="s">
        <v>4128</v>
      </c>
      <c r="F11" s="78" t="s">
        <v>4129</v>
      </c>
      <c r="H11" s="63" t="s">
        <v>173</v>
      </c>
      <c r="I11" s="77" t="s">
        <v>4268</v>
      </c>
      <c r="J11" s="77" t="s">
        <v>4269</v>
      </c>
      <c r="K11" s="77" t="s">
        <v>4270</v>
      </c>
      <c r="L11" s="77" t="s">
        <v>4271</v>
      </c>
      <c r="M11" s="78" t="s">
        <v>4272</v>
      </c>
    </row>
    <row r="12" spans="1:17" ht="21.75" customHeight="1" x14ac:dyDescent="0.25">
      <c r="A12" s="63" t="s">
        <v>29</v>
      </c>
      <c r="B12" s="77" t="s">
        <v>4130</v>
      </c>
      <c r="C12" s="77" t="s">
        <v>4131</v>
      </c>
      <c r="D12" s="77" t="s">
        <v>4132</v>
      </c>
      <c r="E12" s="77" t="s">
        <v>4133</v>
      </c>
      <c r="F12" s="78" t="s">
        <v>4134</v>
      </c>
      <c r="H12" s="63" t="s">
        <v>179</v>
      </c>
      <c r="I12" s="77" t="s">
        <v>39</v>
      </c>
      <c r="J12" s="77" t="s">
        <v>39</v>
      </c>
      <c r="K12" s="77" t="s">
        <v>39</v>
      </c>
      <c r="L12" s="77" t="s">
        <v>39</v>
      </c>
      <c r="M12" s="78" t="s">
        <v>39</v>
      </c>
    </row>
    <row r="13" spans="1:17" ht="21.75" customHeight="1" x14ac:dyDescent="0.25">
      <c r="A13" s="63" t="s">
        <v>46</v>
      </c>
      <c r="B13" s="77" t="s">
        <v>4136</v>
      </c>
      <c r="C13" s="77" t="s">
        <v>4137</v>
      </c>
      <c r="D13" s="77" t="s">
        <v>4138</v>
      </c>
      <c r="E13" s="77" t="s">
        <v>4139</v>
      </c>
      <c r="F13" s="78" t="s">
        <v>4140</v>
      </c>
      <c r="H13" s="63" t="s">
        <v>404</v>
      </c>
      <c r="I13" s="77" t="s">
        <v>39</v>
      </c>
      <c r="J13" s="77" t="s">
        <v>4273</v>
      </c>
      <c r="K13" s="77" t="s">
        <v>4274</v>
      </c>
      <c r="L13" s="77" t="s">
        <v>3942</v>
      </c>
      <c r="M13" s="78" t="s">
        <v>4275</v>
      </c>
    </row>
    <row r="14" spans="1:17" ht="21.75" customHeight="1" x14ac:dyDescent="0.25">
      <c r="A14" s="63" t="s">
        <v>51</v>
      </c>
      <c r="B14" s="77" t="s">
        <v>4141</v>
      </c>
      <c r="C14" s="77" t="s">
        <v>4142</v>
      </c>
      <c r="D14" s="77" t="s">
        <v>4143</v>
      </c>
      <c r="E14" s="77" t="s">
        <v>4144</v>
      </c>
      <c r="F14" s="78" t="s">
        <v>4145</v>
      </c>
      <c r="H14" s="64" t="s">
        <v>180</v>
      </c>
      <c r="I14" s="79" t="s">
        <v>4276</v>
      </c>
      <c r="J14" s="79" t="s">
        <v>4277</v>
      </c>
      <c r="K14" s="79" t="s">
        <v>4278</v>
      </c>
      <c r="L14" s="79" t="s">
        <v>4279</v>
      </c>
      <c r="M14" s="80" t="s">
        <v>4280</v>
      </c>
    </row>
    <row r="15" spans="1:17" ht="21.75" customHeight="1" x14ac:dyDescent="0.25">
      <c r="A15" s="63" t="s">
        <v>56</v>
      </c>
      <c r="B15" s="77" t="s">
        <v>4146</v>
      </c>
      <c r="C15" s="77" t="s">
        <v>4147</v>
      </c>
      <c r="D15" s="77" t="s">
        <v>4148</v>
      </c>
      <c r="E15" s="77" t="s">
        <v>4149</v>
      </c>
      <c r="F15" s="78" t="s">
        <v>4150</v>
      </c>
      <c r="H15" s="64" t="s">
        <v>186</v>
      </c>
      <c r="I15" s="79" t="s">
        <v>4281</v>
      </c>
      <c r="J15" s="79" t="s">
        <v>4282</v>
      </c>
      <c r="K15" s="79" t="s">
        <v>4283</v>
      </c>
      <c r="L15" s="79" t="s">
        <v>4284</v>
      </c>
      <c r="M15" s="80" t="s">
        <v>4285</v>
      </c>
    </row>
    <row r="16" spans="1:17" ht="21.75" customHeight="1" x14ac:dyDescent="0.25">
      <c r="A16" s="63" t="s">
        <v>62</v>
      </c>
      <c r="B16" s="77" t="s">
        <v>4151</v>
      </c>
      <c r="C16" s="77" t="s">
        <v>4152</v>
      </c>
      <c r="D16" s="77" t="s">
        <v>4153</v>
      </c>
      <c r="E16" s="77" t="s">
        <v>4154</v>
      </c>
      <c r="F16" s="78" t="s">
        <v>4155</v>
      </c>
      <c r="H16" s="64" t="s">
        <v>193</v>
      </c>
      <c r="I16" s="79" t="s">
        <v>4286</v>
      </c>
      <c r="J16" s="79" t="s">
        <v>4287</v>
      </c>
      <c r="K16" s="79" t="s">
        <v>4288</v>
      </c>
      <c r="L16" s="79" t="s">
        <v>3361</v>
      </c>
      <c r="M16" s="80" t="s">
        <v>4289</v>
      </c>
    </row>
    <row r="17" spans="1:21" ht="21.75" customHeight="1" x14ac:dyDescent="0.25">
      <c r="A17" s="63" t="s">
        <v>63</v>
      </c>
      <c r="B17" s="77" t="s">
        <v>4156</v>
      </c>
      <c r="C17" s="77" t="s">
        <v>4157</v>
      </c>
      <c r="D17" s="77" t="s">
        <v>4158</v>
      </c>
      <c r="E17" s="77" t="s">
        <v>4159</v>
      </c>
      <c r="F17" s="78" t="s">
        <v>4160</v>
      </c>
      <c r="H17" s="63" t="s">
        <v>199</v>
      </c>
      <c r="I17" s="77" t="s">
        <v>4290</v>
      </c>
      <c r="J17" s="77" t="s">
        <v>4291</v>
      </c>
      <c r="K17" s="77" t="s">
        <v>4292</v>
      </c>
      <c r="L17" s="77">
        <v>-19</v>
      </c>
      <c r="M17" s="78" t="s">
        <v>4293</v>
      </c>
    </row>
    <row r="18" spans="1:21" ht="21.75" customHeight="1" x14ac:dyDescent="0.25">
      <c r="A18" s="63" t="s">
        <v>320</v>
      </c>
      <c r="B18" s="77" t="s">
        <v>4161</v>
      </c>
      <c r="C18" s="77" t="s">
        <v>4162</v>
      </c>
      <c r="D18" s="77" t="s">
        <v>4163</v>
      </c>
      <c r="E18" s="77" t="s">
        <v>4164</v>
      </c>
      <c r="F18" s="78" t="s">
        <v>4165</v>
      </c>
      <c r="H18" s="64" t="s">
        <v>200</v>
      </c>
      <c r="I18" s="79" t="s">
        <v>4294</v>
      </c>
      <c r="J18" s="79" t="s">
        <v>4295</v>
      </c>
      <c r="K18" s="79" t="s">
        <v>4296</v>
      </c>
      <c r="L18" s="79" t="s">
        <v>2494</v>
      </c>
      <c r="M18" s="80" t="s">
        <v>4297</v>
      </c>
    </row>
    <row r="19" spans="1:21" ht="21.75" customHeight="1" x14ac:dyDescent="0.25">
      <c r="A19" s="63" t="s">
        <v>735</v>
      </c>
      <c r="B19" s="77" t="s">
        <v>4166</v>
      </c>
      <c r="C19" s="77" t="s">
        <v>4167</v>
      </c>
      <c r="D19" s="77" t="s">
        <v>4168</v>
      </c>
      <c r="E19" s="77" t="s">
        <v>4169</v>
      </c>
      <c r="F19" s="78" t="s">
        <v>4170</v>
      </c>
      <c r="H19" s="63" t="s">
        <v>428</v>
      </c>
      <c r="I19" s="77">
        <v>-331</v>
      </c>
      <c r="J19" s="77">
        <v>-353</v>
      </c>
      <c r="K19" s="77">
        <v>-413</v>
      </c>
      <c r="L19" s="77">
        <v>-301</v>
      </c>
      <c r="M19" s="78">
        <v>-375</v>
      </c>
    </row>
    <row r="20" spans="1:21" ht="21.75" customHeight="1" x14ac:dyDescent="0.25">
      <c r="A20" s="63" t="s">
        <v>64</v>
      </c>
      <c r="B20" s="77" t="s">
        <v>4171</v>
      </c>
      <c r="C20" s="77" t="s">
        <v>4172</v>
      </c>
      <c r="D20" s="77" t="s">
        <v>4173</v>
      </c>
      <c r="E20" s="77" t="s">
        <v>4174</v>
      </c>
      <c r="F20" s="78" t="s">
        <v>4175</v>
      </c>
      <c r="H20" s="64" t="s">
        <v>206</v>
      </c>
      <c r="I20" s="79" t="s">
        <v>4298</v>
      </c>
      <c r="J20" s="79" t="s">
        <v>4299</v>
      </c>
      <c r="K20" s="79" t="s">
        <v>4300</v>
      </c>
      <c r="L20" s="79" t="s">
        <v>2919</v>
      </c>
      <c r="M20" s="80" t="s">
        <v>4301</v>
      </c>
    </row>
    <row r="21" spans="1:21" ht="21.75" customHeight="1" x14ac:dyDescent="0.25">
      <c r="A21" s="63" t="s">
        <v>4176</v>
      </c>
      <c r="B21" s="77" t="s">
        <v>4177</v>
      </c>
      <c r="C21" s="77" t="s">
        <v>4178</v>
      </c>
      <c r="D21" s="77" t="s">
        <v>4179</v>
      </c>
      <c r="E21" s="77" t="s">
        <v>4180</v>
      </c>
      <c r="F21" s="78" t="s">
        <v>4181</v>
      </c>
      <c r="H21" s="63" t="s">
        <v>207</v>
      </c>
      <c r="I21" s="77" t="s">
        <v>39</v>
      </c>
      <c r="J21" s="77" t="s">
        <v>39</v>
      </c>
      <c r="K21" s="77" t="s">
        <v>4302</v>
      </c>
      <c r="L21" s="77">
        <v>302</v>
      </c>
      <c r="M21" s="78">
        <v>0</v>
      </c>
    </row>
    <row r="22" spans="1:21" ht="21.75" customHeight="1" x14ac:dyDescent="0.25">
      <c r="A22" s="64" t="s">
        <v>70</v>
      </c>
      <c r="B22" s="79" t="s">
        <v>4182</v>
      </c>
      <c r="C22" s="79" t="s">
        <v>4183</v>
      </c>
      <c r="D22" s="79" t="s">
        <v>4184</v>
      </c>
      <c r="E22" s="79" t="s">
        <v>4185</v>
      </c>
      <c r="F22" s="80" t="s">
        <v>4186</v>
      </c>
      <c r="H22" s="64" t="s">
        <v>209</v>
      </c>
      <c r="I22" s="79" t="s">
        <v>4298</v>
      </c>
      <c r="J22" s="79" t="s">
        <v>4299</v>
      </c>
      <c r="K22" s="79" t="s">
        <v>4303</v>
      </c>
      <c r="L22" s="79" t="s">
        <v>4304</v>
      </c>
      <c r="M22" s="80" t="s">
        <v>4301</v>
      </c>
      <c r="Q22" s="55"/>
      <c r="R22" s="55"/>
      <c r="S22" s="55"/>
      <c r="T22" s="55"/>
      <c r="U22" s="55"/>
    </row>
    <row r="23" spans="1:21" ht="21.75" customHeight="1" x14ac:dyDescent="0.25">
      <c r="A23" s="63" t="s">
        <v>4187</v>
      </c>
      <c r="B23" s="77" t="s">
        <v>4188</v>
      </c>
      <c r="C23" s="77" t="s">
        <v>4189</v>
      </c>
      <c r="D23" s="77" t="s">
        <v>4190</v>
      </c>
      <c r="E23" s="77" t="s">
        <v>4191</v>
      </c>
      <c r="F23" s="78" t="s">
        <v>4192</v>
      </c>
      <c r="H23" s="64" t="s">
        <v>211</v>
      </c>
      <c r="I23" s="79" t="s">
        <v>4298</v>
      </c>
      <c r="J23" s="79" t="s">
        <v>4299</v>
      </c>
      <c r="K23" s="79" t="s">
        <v>4300</v>
      </c>
      <c r="L23" s="79" t="s">
        <v>2919</v>
      </c>
      <c r="M23" s="80" t="s">
        <v>4301</v>
      </c>
    </row>
    <row r="24" spans="1:21" ht="21.75" customHeight="1" x14ac:dyDescent="0.25">
      <c r="A24" s="63" t="s">
        <v>83</v>
      </c>
      <c r="B24" s="77" t="s">
        <v>39</v>
      </c>
      <c r="C24" s="77" t="s">
        <v>39</v>
      </c>
      <c r="D24" s="77" t="s">
        <v>39</v>
      </c>
      <c r="E24" s="77" t="s">
        <v>39</v>
      </c>
      <c r="F24" s="78" t="s">
        <v>4193</v>
      </c>
      <c r="H24" s="64" t="s">
        <v>212</v>
      </c>
      <c r="I24" s="79" t="s">
        <v>4298</v>
      </c>
      <c r="J24" s="79" t="s">
        <v>4299</v>
      </c>
      <c r="K24" s="79" t="s">
        <v>4303</v>
      </c>
      <c r="L24" s="79" t="s">
        <v>4304</v>
      </c>
      <c r="M24" s="80" t="s">
        <v>4301</v>
      </c>
    </row>
    <row r="25" spans="1:21" ht="21.75" customHeight="1" x14ac:dyDescent="0.25">
      <c r="A25" s="63" t="s">
        <v>89</v>
      </c>
      <c r="B25" s="77" t="s">
        <v>4194</v>
      </c>
      <c r="C25" s="77" t="s">
        <v>4195</v>
      </c>
      <c r="D25" s="77" t="s">
        <v>4196</v>
      </c>
      <c r="E25" s="77" t="s">
        <v>3472</v>
      </c>
      <c r="F25" s="78" t="s">
        <v>4197</v>
      </c>
      <c r="H25" s="64" t="s">
        <v>213</v>
      </c>
      <c r="I25" s="79" t="s">
        <v>4298</v>
      </c>
      <c r="J25" s="79" t="s">
        <v>4299</v>
      </c>
      <c r="K25" s="79" t="s">
        <v>4303</v>
      </c>
      <c r="L25" s="79" t="s">
        <v>4304</v>
      </c>
      <c r="M25" s="80" t="s">
        <v>4301</v>
      </c>
    </row>
    <row r="26" spans="1:21" ht="21.75" customHeight="1" x14ac:dyDescent="0.25">
      <c r="A26" s="63" t="s">
        <v>91</v>
      </c>
      <c r="B26" s="77" t="s">
        <v>4199</v>
      </c>
      <c r="C26" s="77" t="s">
        <v>4200</v>
      </c>
      <c r="D26" s="77" t="s">
        <v>4201</v>
      </c>
      <c r="E26" s="77" t="s">
        <v>4202</v>
      </c>
      <c r="F26" s="78" t="s">
        <v>4203</v>
      </c>
      <c r="H26" s="63" t="s">
        <v>214</v>
      </c>
      <c r="I26" s="77">
        <v>2</v>
      </c>
      <c r="J26" s="77">
        <v>2</v>
      </c>
      <c r="K26" s="77">
        <v>2</v>
      </c>
      <c r="L26" s="77">
        <v>2</v>
      </c>
      <c r="M26" s="78">
        <v>2</v>
      </c>
    </row>
    <row r="27" spans="1:21" ht="21.75" customHeight="1" x14ac:dyDescent="0.25">
      <c r="A27" s="63" t="s">
        <v>99</v>
      </c>
      <c r="B27" s="77" t="s">
        <v>4204</v>
      </c>
      <c r="C27" s="77" t="s">
        <v>4205</v>
      </c>
      <c r="D27" s="77" t="s">
        <v>4206</v>
      </c>
      <c r="E27" s="77" t="s">
        <v>4207</v>
      </c>
      <c r="F27" s="78" t="s">
        <v>4208</v>
      </c>
      <c r="H27" s="63" t="s">
        <v>220</v>
      </c>
      <c r="I27" s="77" t="s">
        <v>4305</v>
      </c>
      <c r="J27" s="77" t="s">
        <v>4306</v>
      </c>
      <c r="K27" s="77" t="s">
        <v>4307</v>
      </c>
      <c r="L27" s="77" t="s">
        <v>4308</v>
      </c>
      <c r="M27" s="78" t="s">
        <v>4309</v>
      </c>
    </row>
    <row r="28" spans="1:21" ht="21.75" customHeight="1" x14ac:dyDescent="0.25">
      <c r="A28" s="64" t="s">
        <v>105</v>
      </c>
      <c r="B28" s="79" t="s">
        <v>4204</v>
      </c>
      <c r="C28" s="79" t="s">
        <v>4205</v>
      </c>
      <c r="D28" s="79" t="s">
        <v>4206</v>
      </c>
      <c r="E28" s="79" t="s">
        <v>4207</v>
      </c>
      <c r="F28" s="80" t="s">
        <v>4208</v>
      </c>
      <c r="H28" s="63" t="s">
        <v>221</v>
      </c>
      <c r="I28" s="77">
        <v>0</v>
      </c>
      <c r="J28" s="77" t="s">
        <v>39</v>
      </c>
      <c r="K28" s="77" t="s">
        <v>39</v>
      </c>
      <c r="L28" s="77" t="s">
        <v>39</v>
      </c>
      <c r="M28" s="78" t="s">
        <v>39</v>
      </c>
    </row>
    <row r="29" spans="1:21" ht="21.75" customHeight="1" thickBot="1" x14ac:dyDescent="0.3">
      <c r="A29" s="64" t="s">
        <v>106</v>
      </c>
      <c r="B29" s="79" t="s">
        <v>4209</v>
      </c>
      <c r="C29" s="79" t="s">
        <v>4210</v>
      </c>
      <c r="D29" s="79" t="s">
        <v>4211</v>
      </c>
      <c r="E29" s="79" t="s">
        <v>4212</v>
      </c>
      <c r="F29" s="80" t="s">
        <v>4213</v>
      </c>
      <c r="H29" s="73" t="s">
        <v>222</v>
      </c>
      <c r="I29" s="81" t="s">
        <v>4305</v>
      </c>
      <c r="J29" s="81" t="s">
        <v>4306</v>
      </c>
      <c r="K29" s="81" t="s">
        <v>4307</v>
      </c>
      <c r="L29" s="81" t="s">
        <v>4308</v>
      </c>
      <c r="M29" s="82" t="s">
        <v>4309</v>
      </c>
    </row>
    <row r="30" spans="1:21" ht="21.75" customHeight="1" thickBot="1" x14ac:dyDescent="0.3">
      <c r="A30" s="63" t="s">
        <v>112</v>
      </c>
      <c r="B30" s="77" t="s">
        <v>4214</v>
      </c>
      <c r="C30" s="77" t="s">
        <v>4215</v>
      </c>
      <c r="D30" s="77" t="s">
        <v>4216</v>
      </c>
      <c r="E30" s="77" t="s">
        <v>1585</v>
      </c>
      <c r="F30" s="78" t="s">
        <v>4217</v>
      </c>
      <c r="H30" s="23" t="s">
        <v>272</v>
      </c>
      <c r="I30" s="55"/>
      <c r="J30" s="55"/>
      <c r="K30" s="55"/>
      <c r="L30" s="55"/>
      <c r="M30" s="55"/>
    </row>
    <row r="31" spans="1:21" ht="21.75" customHeight="1" x14ac:dyDescent="0.25">
      <c r="A31" s="63" t="s">
        <v>356</v>
      </c>
      <c r="B31" s="77" t="s">
        <v>2367</v>
      </c>
      <c r="C31" s="77" t="s">
        <v>23</v>
      </c>
      <c r="D31" s="77" t="s">
        <v>4218</v>
      </c>
      <c r="E31" s="77" t="s">
        <v>4219</v>
      </c>
      <c r="F31" s="78" t="s">
        <v>4220</v>
      </c>
      <c r="H31" s="60">
        <v>2015</v>
      </c>
      <c r="I31" s="74">
        <v>2015</v>
      </c>
      <c r="J31" s="74">
        <v>2016</v>
      </c>
      <c r="K31" s="74">
        <v>2017</v>
      </c>
      <c r="L31" s="74">
        <v>2018</v>
      </c>
      <c r="M31" s="75">
        <v>2019</v>
      </c>
    </row>
    <row r="32" spans="1:21" ht="21.75" customHeight="1" x14ac:dyDescent="0.25">
      <c r="A32" s="63" t="s">
        <v>118</v>
      </c>
      <c r="B32" s="77" t="s">
        <v>4221</v>
      </c>
      <c r="C32" s="77" t="s">
        <v>4222</v>
      </c>
      <c r="D32" s="77" t="s">
        <v>4223</v>
      </c>
      <c r="E32" s="77" t="s">
        <v>4224</v>
      </c>
      <c r="F32" s="78" t="s">
        <v>4225</v>
      </c>
      <c r="H32" s="63" t="s">
        <v>225</v>
      </c>
      <c r="I32" s="77" t="s">
        <v>4294</v>
      </c>
      <c r="J32" s="77" t="s">
        <v>4295</v>
      </c>
      <c r="K32" s="77" t="s">
        <v>4310</v>
      </c>
      <c r="L32" s="77" t="s">
        <v>4311</v>
      </c>
      <c r="M32" s="78" t="s">
        <v>4297</v>
      </c>
    </row>
    <row r="33" spans="1:13" ht="21.75" customHeight="1" x14ac:dyDescent="0.25">
      <c r="A33" s="64" t="s">
        <v>119</v>
      </c>
      <c r="B33" s="79" t="s">
        <v>4226</v>
      </c>
      <c r="C33" s="79" t="s">
        <v>4227</v>
      </c>
      <c r="D33" s="79" t="s">
        <v>4228</v>
      </c>
      <c r="E33" s="79" t="s">
        <v>4229</v>
      </c>
      <c r="F33" s="80" t="s">
        <v>4230</v>
      </c>
      <c r="H33" s="63" t="s">
        <v>226</v>
      </c>
      <c r="I33" s="77" t="s">
        <v>4312</v>
      </c>
      <c r="J33" s="77" t="s">
        <v>4313</v>
      </c>
      <c r="K33" s="77" t="s">
        <v>4314</v>
      </c>
      <c r="L33" s="77" t="s">
        <v>4315</v>
      </c>
      <c r="M33" s="78" t="s">
        <v>4316</v>
      </c>
    </row>
    <row r="34" spans="1:13" ht="21.75" customHeight="1" x14ac:dyDescent="0.25">
      <c r="A34" s="63" t="s">
        <v>126</v>
      </c>
      <c r="B34" s="77">
        <v>8</v>
      </c>
      <c r="C34" s="77">
        <v>8</v>
      </c>
      <c r="D34" s="77">
        <v>8</v>
      </c>
      <c r="E34" s="77">
        <v>8</v>
      </c>
      <c r="F34" s="78">
        <v>8</v>
      </c>
      <c r="H34" s="63" t="s">
        <v>229</v>
      </c>
      <c r="I34" s="77" t="s">
        <v>4317</v>
      </c>
      <c r="J34" s="77" t="s">
        <v>4318</v>
      </c>
      <c r="K34" s="77">
        <v>-952</v>
      </c>
      <c r="L34" s="77" t="s">
        <v>4319</v>
      </c>
      <c r="M34" s="78" t="s">
        <v>4320</v>
      </c>
    </row>
    <row r="35" spans="1:13" ht="21.75" customHeight="1" x14ac:dyDescent="0.25">
      <c r="A35" s="63" t="s">
        <v>127</v>
      </c>
      <c r="B35" s="77" t="s">
        <v>4231</v>
      </c>
      <c r="C35" s="77" t="s">
        <v>2160</v>
      </c>
      <c r="D35" s="77" t="s">
        <v>4232</v>
      </c>
      <c r="E35" s="77" t="s">
        <v>4233</v>
      </c>
      <c r="F35" s="78" t="s">
        <v>4234</v>
      </c>
      <c r="H35" s="63" t="s">
        <v>230</v>
      </c>
      <c r="I35" s="77" t="s">
        <v>4321</v>
      </c>
      <c r="J35" s="77" t="s">
        <v>4322</v>
      </c>
      <c r="K35" s="77" t="s">
        <v>4323</v>
      </c>
      <c r="L35" s="77" t="s">
        <v>4324</v>
      </c>
      <c r="M35" s="78" t="s">
        <v>4135</v>
      </c>
    </row>
    <row r="36" spans="1:13" ht="21.75" customHeight="1" x14ac:dyDescent="0.25">
      <c r="A36" s="63" t="s">
        <v>133</v>
      </c>
      <c r="B36" s="77" t="s">
        <v>4235</v>
      </c>
      <c r="C36" s="77" t="s">
        <v>4236</v>
      </c>
      <c r="D36" s="77" t="s">
        <v>4237</v>
      </c>
      <c r="E36" s="77" t="s">
        <v>4238</v>
      </c>
      <c r="F36" s="78" t="s">
        <v>4239</v>
      </c>
      <c r="H36" s="64" t="s">
        <v>233</v>
      </c>
      <c r="I36" s="79" t="s">
        <v>4325</v>
      </c>
      <c r="J36" s="79" t="s">
        <v>4326</v>
      </c>
      <c r="K36" s="79" t="s">
        <v>4327</v>
      </c>
      <c r="L36" s="79" t="s">
        <v>4328</v>
      </c>
      <c r="M36" s="80" t="s">
        <v>4329</v>
      </c>
    </row>
    <row r="37" spans="1:13" ht="21.75" customHeight="1" x14ac:dyDescent="0.25">
      <c r="A37" s="63" t="s">
        <v>574</v>
      </c>
      <c r="B37" s="77" t="s">
        <v>4240</v>
      </c>
      <c r="C37" s="77" t="s">
        <v>4240</v>
      </c>
      <c r="D37" s="77" t="s">
        <v>4240</v>
      </c>
      <c r="E37" s="77" t="s">
        <v>4241</v>
      </c>
      <c r="F37" s="78" t="s">
        <v>2817</v>
      </c>
      <c r="H37" s="63" t="s">
        <v>239</v>
      </c>
      <c r="I37" s="77" t="s">
        <v>4330</v>
      </c>
      <c r="J37" s="77" t="s">
        <v>4331</v>
      </c>
      <c r="K37" s="77" t="s">
        <v>4332</v>
      </c>
      <c r="L37" s="77" t="s">
        <v>4333</v>
      </c>
      <c r="M37" s="78" t="s">
        <v>4334</v>
      </c>
    </row>
    <row r="38" spans="1:13" ht="21.75" customHeight="1" x14ac:dyDescent="0.25">
      <c r="A38" s="63" t="s">
        <v>369</v>
      </c>
      <c r="B38" s="77" t="s">
        <v>4242</v>
      </c>
      <c r="C38" s="77" t="s">
        <v>4243</v>
      </c>
      <c r="D38" s="77" t="s">
        <v>4244</v>
      </c>
      <c r="E38" s="77">
        <v>370</v>
      </c>
      <c r="F38" s="78">
        <v>481</v>
      </c>
      <c r="H38" s="63" t="s">
        <v>244</v>
      </c>
      <c r="I38" s="77" t="s">
        <v>4335</v>
      </c>
      <c r="J38" s="77" t="s">
        <v>4336</v>
      </c>
      <c r="K38" s="77" t="s">
        <v>4337</v>
      </c>
      <c r="L38" s="77" t="s">
        <v>4338</v>
      </c>
      <c r="M38" s="78" t="s">
        <v>4339</v>
      </c>
    </row>
    <row r="39" spans="1:13" ht="21.75" customHeight="1" x14ac:dyDescent="0.25">
      <c r="A39" s="63" t="s">
        <v>139</v>
      </c>
      <c r="B39" s="77" t="s">
        <v>2412</v>
      </c>
      <c r="C39" s="77" t="s">
        <v>4245</v>
      </c>
      <c r="D39" s="77" t="s">
        <v>4246</v>
      </c>
      <c r="E39" s="77" t="s">
        <v>4247</v>
      </c>
      <c r="F39" s="78" t="s">
        <v>4248</v>
      </c>
      <c r="H39" s="64" t="s">
        <v>246</v>
      </c>
      <c r="I39" s="79" t="s">
        <v>4340</v>
      </c>
      <c r="J39" s="79" t="s">
        <v>4341</v>
      </c>
      <c r="K39" s="79" t="s">
        <v>4342</v>
      </c>
      <c r="L39" s="79" t="s">
        <v>4343</v>
      </c>
      <c r="M39" s="80" t="s">
        <v>4344</v>
      </c>
    </row>
    <row r="40" spans="1:13" ht="21.75" customHeight="1" x14ac:dyDescent="0.25">
      <c r="A40" s="64" t="s">
        <v>141</v>
      </c>
      <c r="B40" s="79" t="s">
        <v>4249</v>
      </c>
      <c r="C40" s="79" t="s">
        <v>4250</v>
      </c>
      <c r="D40" s="79" t="s">
        <v>4251</v>
      </c>
      <c r="E40" s="79" t="s">
        <v>4252</v>
      </c>
      <c r="F40" s="80" t="s">
        <v>4253</v>
      </c>
      <c r="H40" s="63" t="s">
        <v>249</v>
      </c>
      <c r="I40" s="77">
        <v>-233</v>
      </c>
      <c r="J40" s="77">
        <v>112</v>
      </c>
      <c r="K40" s="77">
        <v>-121</v>
      </c>
      <c r="L40" s="77">
        <v>-343</v>
      </c>
      <c r="M40" s="78">
        <v>-497</v>
      </c>
    </row>
    <row r="41" spans="1:13" ht="21.75" customHeight="1" x14ac:dyDescent="0.25">
      <c r="A41" s="64" t="s">
        <v>147</v>
      </c>
      <c r="B41" s="79" t="s">
        <v>4182</v>
      </c>
      <c r="C41" s="79" t="s">
        <v>4183</v>
      </c>
      <c r="D41" s="79" t="s">
        <v>4184</v>
      </c>
      <c r="E41" s="79" t="s">
        <v>4185</v>
      </c>
      <c r="F41" s="80" t="s">
        <v>4186</v>
      </c>
      <c r="H41" s="63" t="s">
        <v>255</v>
      </c>
      <c r="I41" s="77" t="s">
        <v>39</v>
      </c>
      <c r="J41" s="77" t="s">
        <v>39</v>
      </c>
      <c r="K41" s="77" t="s">
        <v>39</v>
      </c>
      <c r="L41" s="77" t="s">
        <v>4345</v>
      </c>
      <c r="M41" s="78" t="s">
        <v>4346</v>
      </c>
    </row>
    <row r="42" spans="1:13" ht="21.75" customHeight="1" thickBot="1" x14ac:dyDescent="0.3">
      <c r="A42" s="66" t="s">
        <v>148</v>
      </c>
      <c r="B42" s="95">
        <v>2</v>
      </c>
      <c r="C42" s="95">
        <v>2</v>
      </c>
      <c r="D42" s="95">
        <v>2</v>
      </c>
      <c r="E42" s="95">
        <v>2</v>
      </c>
      <c r="F42" s="96">
        <v>2</v>
      </c>
      <c r="H42" s="63" t="s">
        <v>261</v>
      </c>
      <c r="I42" s="77" t="s">
        <v>4347</v>
      </c>
      <c r="J42" s="77" t="s">
        <v>4348</v>
      </c>
      <c r="K42" s="77" t="s">
        <v>231</v>
      </c>
      <c r="L42" s="77" t="s">
        <v>4349</v>
      </c>
      <c r="M42" s="78" t="s">
        <v>4350</v>
      </c>
    </row>
    <row r="43" spans="1:13" ht="21.75" customHeight="1" x14ac:dyDescent="0.25">
      <c r="H43" s="64" t="s">
        <v>263</v>
      </c>
      <c r="I43" s="79" t="s">
        <v>4351</v>
      </c>
      <c r="J43" s="79" t="s">
        <v>4352</v>
      </c>
      <c r="K43" s="79" t="s">
        <v>4353</v>
      </c>
      <c r="L43" s="79" t="s">
        <v>4354</v>
      </c>
      <c r="M43" s="80">
        <v>730</v>
      </c>
    </row>
    <row r="44" spans="1:13" x14ac:dyDescent="0.25">
      <c r="H44" s="63" t="s">
        <v>269</v>
      </c>
      <c r="I44" s="77">
        <v>-165</v>
      </c>
      <c r="J44" s="77">
        <v>-172</v>
      </c>
      <c r="K44" s="77">
        <v>248</v>
      </c>
      <c r="L44" s="77">
        <v>-140</v>
      </c>
      <c r="M44" s="78">
        <v>25</v>
      </c>
    </row>
    <row r="45" spans="1:13" ht="23.25" thickBot="1" x14ac:dyDescent="0.3">
      <c r="H45" s="191" t="s">
        <v>270</v>
      </c>
      <c r="I45" s="81" t="s">
        <v>4355</v>
      </c>
      <c r="J45" s="81" t="s">
        <v>4356</v>
      </c>
      <c r="K45" s="81" t="s">
        <v>4357</v>
      </c>
      <c r="L45" s="81" t="s">
        <v>4358</v>
      </c>
      <c r="M45" s="82" t="s">
        <v>4359</v>
      </c>
    </row>
  </sheetData>
  <pageMargins left="0.7" right="0.7" top="0.75" bottom="0.75" header="0.3" footer="0.3"/>
  <pageSetup paperSize="9" orientation="portrait" r:id="rId1"/>
  <headerFooter>
    <oddHeader xml:space="preserve">&amp;R&amp;10&amp;"Arial"Internal
&amp;"Arial"&amp;06 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57519-8720-4AAC-9112-20B78BABCCE5}">
  <dimension ref="A1:Q47"/>
  <sheetViews>
    <sheetView showGridLines="0" topLeftCell="A4" zoomScale="70" zoomScaleNormal="70" workbookViewId="0">
      <selection activeCell="A6" sqref="A6:M47"/>
    </sheetView>
  </sheetViews>
  <sheetFormatPr defaultRowHeight="15" x14ac:dyDescent="0.25"/>
  <cols>
    <col min="1" max="1" width="18" customWidth="1"/>
    <col min="2" max="6" width="8.140625" customWidth="1"/>
    <col min="7" max="7" width="9.140625" customWidth="1"/>
    <col min="8" max="8" width="31.42578125" customWidth="1"/>
    <col min="9" max="13" width="8.140625" customWidth="1"/>
    <col min="14" max="14" width="9.140625" customWidth="1"/>
    <col min="16" max="16" width="18.5703125" customWidth="1"/>
    <col min="17" max="17" width="24.5703125" customWidth="1"/>
  </cols>
  <sheetData>
    <row r="1" spans="1:17" x14ac:dyDescent="0.25">
      <c r="P1" s="171" t="s">
        <v>0</v>
      </c>
      <c r="Q1" s="201" t="s">
        <v>4360</v>
      </c>
    </row>
    <row r="2" spans="1:17" x14ac:dyDescent="0.25">
      <c r="P2" s="172" t="s">
        <v>1</v>
      </c>
      <c r="Q2" s="196" t="s">
        <v>4361</v>
      </c>
    </row>
    <row r="3" spans="1:17" x14ac:dyDescent="0.25">
      <c r="P3" s="175" t="s">
        <v>224</v>
      </c>
      <c r="Q3" s="197" t="s">
        <v>4362</v>
      </c>
    </row>
    <row r="4" spans="1:17" ht="15.75" thickBot="1" x14ac:dyDescent="0.3">
      <c r="P4" s="173" t="s">
        <v>2</v>
      </c>
      <c r="Q4" s="198">
        <v>8627252552</v>
      </c>
    </row>
    <row r="5" spans="1:17" ht="15.75" thickBot="1" x14ac:dyDescent="0.3">
      <c r="B5" s="45"/>
    </row>
    <row r="6" spans="1:17" ht="15.75" thickBot="1" x14ac:dyDescent="0.3">
      <c r="A6" s="23" t="s">
        <v>154</v>
      </c>
      <c r="H6" s="23" t="s">
        <v>223</v>
      </c>
    </row>
    <row r="7" spans="1:17" ht="21.75" customHeight="1" x14ac:dyDescent="0.25">
      <c r="A7" s="60"/>
      <c r="B7" s="74">
        <v>2015</v>
      </c>
      <c r="C7" s="74">
        <v>2016</v>
      </c>
      <c r="D7" s="74">
        <v>2017</v>
      </c>
      <c r="E7" s="74">
        <v>2018</v>
      </c>
      <c r="F7" s="75">
        <v>2019</v>
      </c>
      <c r="H7" s="60"/>
      <c r="I7" s="74">
        <v>2015</v>
      </c>
      <c r="J7" s="74">
        <v>2016</v>
      </c>
      <c r="K7" s="74">
        <v>2017</v>
      </c>
      <c r="L7" s="74">
        <v>2018</v>
      </c>
      <c r="M7" s="75">
        <v>2019</v>
      </c>
    </row>
    <row r="8" spans="1:17" ht="21.75" customHeight="1" x14ac:dyDescent="0.25">
      <c r="A8" s="63" t="s">
        <v>4363</v>
      </c>
      <c r="B8" s="83" t="s">
        <v>4364</v>
      </c>
      <c r="C8" s="83" t="s">
        <v>4365</v>
      </c>
      <c r="D8" s="83" t="s">
        <v>4366</v>
      </c>
      <c r="E8" s="83" t="s">
        <v>4367</v>
      </c>
      <c r="F8" s="84" t="s">
        <v>4368</v>
      </c>
      <c r="H8" s="63" t="s">
        <v>4480</v>
      </c>
      <c r="I8" s="83" t="s">
        <v>4481</v>
      </c>
      <c r="J8" s="83" t="s">
        <v>4482</v>
      </c>
      <c r="K8" s="83" t="s">
        <v>4483</v>
      </c>
      <c r="L8" s="83" t="s">
        <v>4484</v>
      </c>
      <c r="M8" s="84" t="s">
        <v>4485</v>
      </c>
    </row>
    <row r="9" spans="1:17" ht="21.75" customHeight="1" x14ac:dyDescent="0.25">
      <c r="A9" s="63" t="s">
        <v>4369</v>
      </c>
      <c r="B9" s="83" t="s">
        <v>4370</v>
      </c>
      <c r="C9" s="83" t="s">
        <v>4371</v>
      </c>
      <c r="D9" s="83" t="s">
        <v>4372</v>
      </c>
      <c r="E9" s="83" t="s">
        <v>4373</v>
      </c>
      <c r="F9" s="84" t="s">
        <v>4374</v>
      </c>
      <c r="H9" s="64" t="s">
        <v>4486</v>
      </c>
      <c r="I9" s="85" t="s">
        <v>4487</v>
      </c>
      <c r="J9" s="85" t="s">
        <v>4488</v>
      </c>
      <c r="K9" s="85" t="s">
        <v>4489</v>
      </c>
      <c r="L9" s="85" t="s">
        <v>4490</v>
      </c>
      <c r="M9" s="86" t="s">
        <v>4491</v>
      </c>
    </row>
    <row r="10" spans="1:17" ht="21.75" customHeight="1" x14ac:dyDescent="0.25">
      <c r="A10" s="63" t="s">
        <v>4375</v>
      </c>
      <c r="B10" s="83" t="s">
        <v>4376</v>
      </c>
      <c r="C10" s="83" t="s">
        <v>4377</v>
      </c>
      <c r="D10" s="83" t="s">
        <v>4378</v>
      </c>
      <c r="E10" s="83" t="s">
        <v>4379</v>
      </c>
      <c r="F10" s="84" t="s">
        <v>4380</v>
      </c>
      <c r="H10" s="64" t="s">
        <v>4492</v>
      </c>
      <c r="I10" s="85" t="s">
        <v>4493</v>
      </c>
      <c r="J10" s="85" t="s">
        <v>4494</v>
      </c>
      <c r="K10" s="85" t="s">
        <v>4495</v>
      </c>
      <c r="L10" s="85" t="s">
        <v>4496</v>
      </c>
      <c r="M10" s="86" t="s">
        <v>4497</v>
      </c>
    </row>
    <row r="11" spans="1:17" ht="21.75" customHeight="1" x14ac:dyDescent="0.25">
      <c r="A11" s="63" t="s">
        <v>56</v>
      </c>
      <c r="B11" s="83" t="s">
        <v>4381</v>
      </c>
      <c r="C11" s="83" t="s">
        <v>4382</v>
      </c>
      <c r="D11" s="83" t="s">
        <v>4383</v>
      </c>
      <c r="E11" s="83" t="s">
        <v>4384</v>
      </c>
      <c r="F11" s="84" t="s">
        <v>4385</v>
      </c>
      <c r="H11" s="63" t="s">
        <v>4498</v>
      </c>
      <c r="I11" s="83" t="s">
        <v>4499</v>
      </c>
      <c r="J11" s="83" t="s">
        <v>4500</v>
      </c>
      <c r="K11" s="83" t="s">
        <v>4501</v>
      </c>
      <c r="L11" s="83" t="s">
        <v>3140</v>
      </c>
      <c r="M11" s="84" t="s">
        <v>4502</v>
      </c>
    </row>
    <row r="12" spans="1:17" ht="21.75" customHeight="1" x14ac:dyDescent="0.25">
      <c r="A12" s="63" t="s">
        <v>62</v>
      </c>
      <c r="B12" s="83" t="s">
        <v>4386</v>
      </c>
      <c r="C12" s="83" t="s">
        <v>4387</v>
      </c>
      <c r="D12" s="83" t="s">
        <v>4388</v>
      </c>
      <c r="E12" s="83" t="s">
        <v>4388</v>
      </c>
      <c r="F12" s="84" t="s">
        <v>4388</v>
      </c>
      <c r="H12" s="64" t="s">
        <v>4503</v>
      </c>
      <c r="I12" s="85" t="s">
        <v>4504</v>
      </c>
      <c r="J12" s="85" t="s">
        <v>4505</v>
      </c>
      <c r="K12" s="85" t="s">
        <v>4506</v>
      </c>
      <c r="L12" s="85" t="s">
        <v>4507</v>
      </c>
      <c r="M12" s="86" t="s">
        <v>4508</v>
      </c>
    </row>
    <row r="13" spans="1:17" ht="21.75" customHeight="1" x14ac:dyDescent="0.25">
      <c r="A13" s="63" t="s">
        <v>63</v>
      </c>
      <c r="B13" s="83" t="s">
        <v>391</v>
      </c>
      <c r="C13" s="83" t="s">
        <v>4389</v>
      </c>
      <c r="D13" s="83" t="s">
        <v>2131</v>
      </c>
      <c r="E13" s="83" t="s">
        <v>1238</v>
      </c>
      <c r="F13" s="84" t="s">
        <v>886</v>
      </c>
      <c r="H13" s="63" t="s">
        <v>4509</v>
      </c>
      <c r="I13" s="83" t="s">
        <v>4510</v>
      </c>
      <c r="J13" s="83" t="s">
        <v>4511</v>
      </c>
      <c r="K13" s="83" t="s">
        <v>4512</v>
      </c>
      <c r="L13" s="83" t="s">
        <v>4513</v>
      </c>
      <c r="M13" s="84" t="s">
        <v>4514</v>
      </c>
    </row>
    <row r="14" spans="1:17" ht="21.75" customHeight="1" x14ac:dyDescent="0.25">
      <c r="A14" s="63" t="s">
        <v>64</v>
      </c>
      <c r="B14" s="83" t="s">
        <v>4390</v>
      </c>
      <c r="C14" s="83" t="s">
        <v>4391</v>
      </c>
      <c r="D14" s="83" t="s">
        <v>4392</v>
      </c>
      <c r="E14" s="83" t="s">
        <v>39</v>
      </c>
      <c r="F14" s="84" t="s">
        <v>4393</v>
      </c>
      <c r="H14" s="63" t="s">
        <v>4515</v>
      </c>
      <c r="I14" s="83" t="s">
        <v>4516</v>
      </c>
      <c r="J14" s="83" t="s">
        <v>4517</v>
      </c>
      <c r="K14" s="83" t="s">
        <v>4518</v>
      </c>
      <c r="L14" s="83" t="s">
        <v>4519</v>
      </c>
      <c r="M14" s="84" t="s">
        <v>4520</v>
      </c>
    </row>
    <row r="15" spans="1:17" ht="21.75" customHeight="1" x14ac:dyDescent="0.25">
      <c r="A15" s="63" t="s">
        <v>4176</v>
      </c>
      <c r="B15" s="83" t="s">
        <v>4394</v>
      </c>
      <c r="C15" s="83" t="s">
        <v>4395</v>
      </c>
      <c r="D15" s="83" t="s">
        <v>4396</v>
      </c>
      <c r="E15" s="83" t="s">
        <v>4397</v>
      </c>
      <c r="F15" s="84" t="s">
        <v>4398</v>
      </c>
      <c r="H15" s="64" t="s">
        <v>193</v>
      </c>
      <c r="I15" s="85" t="s">
        <v>4521</v>
      </c>
      <c r="J15" s="85" t="s">
        <v>4522</v>
      </c>
      <c r="K15" s="85" t="s">
        <v>4523</v>
      </c>
      <c r="L15" s="85" t="s">
        <v>4524</v>
      </c>
      <c r="M15" s="86" t="s">
        <v>4525</v>
      </c>
    </row>
    <row r="16" spans="1:17" ht="21.75" customHeight="1" x14ac:dyDescent="0.25">
      <c r="A16" s="64" t="s">
        <v>70</v>
      </c>
      <c r="B16" s="85" t="s">
        <v>4399</v>
      </c>
      <c r="C16" s="85" t="s">
        <v>4400</v>
      </c>
      <c r="D16" s="85" t="s">
        <v>4401</v>
      </c>
      <c r="E16" s="85" t="s">
        <v>4402</v>
      </c>
      <c r="F16" s="86" t="s">
        <v>4403</v>
      </c>
      <c r="H16" s="63" t="s">
        <v>199</v>
      </c>
      <c r="I16" s="83" t="s">
        <v>4526</v>
      </c>
      <c r="J16" s="83" t="s">
        <v>4527</v>
      </c>
      <c r="K16" s="83" t="s">
        <v>4528</v>
      </c>
      <c r="L16" s="83" t="s">
        <v>4529</v>
      </c>
      <c r="M16" s="84" t="s">
        <v>4530</v>
      </c>
    </row>
    <row r="17" spans="1:13" ht="21.75" customHeight="1" x14ac:dyDescent="0.25">
      <c r="A17" s="63" t="s">
        <v>83</v>
      </c>
      <c r="B17" s="83" t="s">
        <v>4404</v>
      </c>
      <c r="C17" s="83" t="s">
        <v>4405</v>
      </c>
      <c r="D17" s="83" t="s">
        <v>4406</v>
      </c>
      <c r="E17" s="83" t="s">
        <v>4407</v>
      </c>
      <c r="F17" s="84" t="s">
        <v>4408</v>
      </c>
      <c r="H17" s="64" t="s">
        <v>200</v>
      </c>
      <c r="I17" s="85" t="s">
        <v>4531</v>
      </c>
      <c r="J17" s="85" t="s">
        <v>4532</v>
      </c>
      <c r="K17" s="85" t="s">
        <v>4533</v>
      </c>
      <c r="L17" s="85" t="s">
        <v>4534</v>
      </c>
      <c r="M17" s="86" t="s">
        <v>4535</v>
      </c>
    </row>
    <row r="18" spans="1:13" ht="21.75" customHeight="1" x14ac:dyDescent="0.25">
      <c r="A18" s="63" t="s">
        <v>4409</v>
      </c>
      <c r="B18" s="83" t="s">
        <v>4410</v>
      </c>
      <c r="C18" s="83" t="s">
        <v>4411</v>
      </c>
      <c r="D18" s="83" t="s">
        <v>4412</v>
      </c>
      <c r="E18" s="83" t="s">
        <v>4413</v>
      </c>
      <c r="F18" s="84" t="s">
        <v>4414</v>
      </c>
      <c r="H18" s="64" t="s">
        <v>206</v>
      </c>
      <c r="I18" s="85" t="s">
        <v>4531</v>
      </c>
      <c r="J18" s="85" t="s">
        <v>4532</v>
      </c>
      <c r="K18" s="85" t="s">
        <v>4533</v>
      </c>
      <c r="L18" s="85" t="s">
        <v>4534</v>
      </c>
      <c r="M18" s="86" t="s">
        <v>4535</v>
      </c>
    </row>
    <row r="19" spans="1:13" ht="21.75" customHeight="1" x14ac:dyDescent="0.25">
      <c r="A19" s="63" t="s">
        <v>4415</v>
      </c>
      <c r="B19" s="83" t="s">
        <v>39</v>
      </c>
      <c r="C19" s="83" t="s">
        <v>39</v>
      </c>
      <c r="D19" s="83" t="s">
        <v>2008</v>
      </c>
      <c r="E19" s="83" t="s">
        <v>39</v>
      </c>
      <c r="F19" s="84" t="s">
        <v>81</v>
      </c>
      <c r="H19" s="63" t="s">
        <v>207</v>
      </c>
      <c r="I19" s="83" t="s">
        <v>39</v>
      </c>
      <c r="J19" s="83" t="s">
        <v>39</v>
      </c>
      <c r="K19" s="83" t="s">
        <v>4536</v>
      </c>
      <c r="L19" s="83" t="s">
        <v>39</v>
      </c>
      <c r="M19" s="84" t="s">
        <v>39</v>
      </c>
    </row>
    <row r="20" spans="1:13" ht="21.75" customHeight="1" x14ac:dyDescent="0.25">
      <c r="A20" s="63" t="s">
        <v>4416</v>
      </c>
      <c r="B20" s="83" t="s">
        <v>4417</v>
      </c>
      <c r="C20" s="83" t="s">
        <v>4418</v>
      </c>
      <c r="D20" s="83" t="s">
        <v>4419</v>
      </c>
      <c r="E20" s="83" t="s">
        <v>4420</v>
      </c>
      <c r="F20" s="84" t="s">
        <v>4421</v>
      </c>
      <c r="H20" s="64" t="s">
        <v>209</v>
      </c>
      <c r="I20" s="85" t="s">
        <v>4531</v>
      </c>
      <c r="J20" s="85" t="s">
        <v>4532</v>
      </c>
      <c r="K20" s="85" t="s">
        <v>4537</v>
      </c>
      <c r="L20" s="85" t="s">
        <v>4534</v>
      </c>
      <c r="M20" s="86" t="s">
        <v>4535</v>
      </c>
    </row>
    <row r="21" spans="1:13" ht="21.75" customHeight="1" x14ac:dyDescent="0.25">
      <c r="A21" s="63" t="s">
        <v>90</v>
      </c>
      <c r="B21" s="83" t="s">
        <v>39</v>
      </c>
      <c r="C21" s="83" t="s">
        <v>39</v>
      </c>
      <c r="D21" s="83" t="s">
        <v>4422</v>
      </c>
      <c r="E21" s="83" t="s">
        <v>39</v>
      </c>
      <c r="F21" s="84" t="s">
        <v>4423</v>
      </c>
      <c r="H21" s="63" t="s">
        <v>2530</v>
      </c>
      <c r="I21" s="83" t="s">
        <v>4538</v>
      </c>
      <c r="J21" s="83" t="s">
        <v>4539</v>
      </c>
      <c r="K21" s="83" t="s">
        <v>4540</v>
      </c>
      <c r="L21" s="83" t="s">
        <v>3376</v>
      </c>
      <c r="M21" s="84" t="s">
        <v>4541</v>
      </c>
    </row>
    <row r="22" spans="1:13" ht="21.75" customHeight="1" x14ac:dyDescent="0.25">
      <c r="A22" s="63" t="s">
        <v>99</v>
      </c>
      <c r="B22" s="83" t="s">
        <v>4424</v>
      </c>
      <c r="C22" s="83" t="s">
        <v>4425</v>
      </c>
      <c r="D22" s="83" t="s">
        <v>4426</v>
      </c>
      <c r="E22" s="83" t="s">
        <v>4427</v>
      </c>
      <c r="F22" s="84" t="s">
        <v>4428</v>
      </c>
      <c r="H22" s="64" t="s">
        <v>211</v>
      </c>
      <c r="I22" s="85" t="s">
        <v>4542</v>
      </c>
      <c r="J22" s="85" t="s">
        <v>4543</v>
      </c>
      <c r="K22" s="85" t="s">
        <v>4544</v>
      </c>
      <c r="L22" s="85" t="s">
        <v>4545</v>
      </c>
      <c r="M22" s="86" t="s">
        <v>4546</v>
      </c>
    </row>
    <row r="23" spans="1:13" ht="21.75" customHeight="1" x14ac:dyDescent="0.25">
      <c r="A23" s="64" t="s">
        <v>105</v>
      </c>
      <c r="B23" s="85" t="s">
        <v>4424</v>
      </c>
      <c r="C23" s="85" t="s">
        <v>4425</v>
      </c>
      <c r="D23" s="85" t="s">
        <v>4426</v>
      </c>
      <c r="E23" s="85" t="s">
        <v>4427</v>
      </c>
      <c r="F23" s="86" t="s">
        <v>4428</v>
      </c>
      <c r="H23" s="64" t="s">
        <v>212</v>
      </c>
      <c r="I23" s="85" t="s">
        <v>4542</v>
      </c>
      <c r="J23" s="85" t="s">
        <v>4543</v>
      </c>
      <c r="K23" s="85" t="s">
        <v>4547</v>
      </c>
      <c r="L23" s="85" t="s">
        <v>4545</v>
      </c>
      <c r="M23" s="86" t="s">
        <v>4546</v>
      </c>
    </row>
    <row r="24" spans="1:13" ht="21.75" customHeight="1" x14ac:dyDescent="0.25">
      <c r="A24" s="64" t="s">
        <v>106</v>
      </c>
      <c r="B24" s="85" t="s">
        <v>4429</v>
      </c>
      <c r="C24" s="85" t="s">
        <v>4430</v>
      </c>
      <c r="D24" s="85" t="s">
        <v>4431</v>
      </c>
      <c r="E24" s="85" t="s">
        <v>4432</v>
      </c>
      <c r="F24" s="86" t="s">
        <v>4433</v>
      </c>
      <c r="H24" s="63" t="s">
        <v>1129</v>
      </c>
      <c r="I24" s="83">
        <v>300</v>
      </c>
      <c r="J24" s="83">
        <v>300</v>
      </c>
      <c r="K24" s="83">
        <v>186</v>
      </c>
      <c r="L24" s="83">
        <v>0</v>
      </c>
      <c r="M24" s="84">
        <v>0</v>
      </c>
    </row>
    <row r="25" spans="1:13" ht="21.75" customHeight="1" x14ac:dyDescent="0.25">
      <c r="A25" s="63" t="s">
        <v>118</v>
      </c>
      <c r="B25" s="83" t="s">
        <v>4434</v>
      </c>
      <c r="C25" s="83" t="s">
        <v>4435</v>
      </c>
      <c r="D25" s="83" t="s">
        <v>4436</v>
      </c>
      <c r="E25" s="83" t="s">
        <v>4437</v>
      </c>
      <c r="F25" s="84" t="s">
        <v>4438</v>
      </c>
      <c r="H25" s="64" t="s">
        <v>213</v>
      </c>
      <c r="I25" s="85" t="s">
        <v>4548</v>
      </c>
      <c r="J25" s="85" t="s">
        <v>4549</v>
      </c>
      <c r="K25" s="85" t="s">
        <v>4550</v>
      </c>
      <c r="L25" s="85" t="s">
        <v>4545</v>
      </c>
      <c r="M25" s="86" t="s">
        <v>4546</v>
      </c>
    </row>
    <row r="26" spans="1:13" ht="21.75" customHeight="1" x14ac:dyDescent="0.25">
      <c r="A26" s="64" t="s">
        <v>119</v>
      </c>
      <c r="B26" s="85" t="s">
        <v>4439</v>
      </c>
      <c r="C26" s="85" t="s">
        <v>4440</v>
      </c>
      <c r="D26" s="85" t="s">
        <v>4441</v>
      </c>
      <c r="E26" s="85" t="s">
        <v>4442</v>
      </c>
      <c r="F26" s="86" t="s">
        <v>4443</v>
      </c>
      <c r="H26" s="63" t="s">
        <v>214</v>
      </c>
      <c r="I26" s="83" t="s">
        <v>4551</v>
      </c>
      <c r="J26" s="83" t="s">
        <v>4552</v>
      </c>
      <c r="K26" s="83" t="s">
        <v>4553</v>
      </c>
      <c r="L26" s="83" t="s">
        <v>4554</v>
      </c>
      <c r="M26" s="84" t="s">
        <v>4555</v>
      </c>
    </row>
    <row r="27" spans="1:13" ht="21.75" customHeight="1" x14ac:dyDescent="0.25">
      <c r="A27" s="63" t="s">
        <v>563</v>
      </c>
      <c r="B27" s="83" t="s">
        <v>4444</v>
      </c>
      <c r="C27" s="83" t="s">
        <v>4445</v>
      </c>
      <c r="D27" s="83" t="s">
        <v>4446</v>
      </c>
      <c r="E27" s="83" t="s">
        <v>4447</v>
      </c>
      <c r="F27" s="84" t="s">
        <v>4448</v>
      </c>
      <c r="H27" s="63" t="s">
        <v>220</v>
      </c>
      <c r="I27" s="83">
        <v>1</v>
      </c>
      <c r="J27" s="83">
        <v>1</v>
      </c>
      <c r="K27" s="83">
        <v>2</v>
      </c>
      <c r="L27" s="83">
        <v>3</v>
      </c>
      <c r="M27" s="84">
        <v>3</v>
      </c>
    </row>
    <row r="28" spans="1:13" ht="21.75" customHeight="1" x14ac:dyDescent="0.25">
      <c r="A28" s="63" t="s">
        <v>126</v>
      </c>
      <c r="B28" s="83" t="s">
        <v>4449</v>
      </c>
      <c r="C28" s="83">
        <v>103</v>
      </c>
      <c r="D28" s="83">
        <v>103</v>
      </c>
      <c r="E28" s="83">
        <v>97</v>
      </c>
      <c r="F28" s="84">
        <v>88</v>
      </c>
      <c r="H28" s="63" t="s">
        <v>221</v>
      </c>
      <c r="I28" s="83">
        <v>0</v>
      </c>
      <c r="J28" s="83">
        <v>0</v>
      </c>
      <c r="K28" s="83">
        <v>0</v>
      </c>
      <c r="L28" s="83">
        <v>1</v>
      </c>
      <c r="M28" s="84">
        <v>1</v>
      </c>
    </row>
    <row r="29" spans="1:13" ht="21.75" customHeight="1" thickBot="1" x14ac:dyDescent="0.3">
      <c r="A29" s="63" t="s">
        <v>127</v>
      </c>
      <c r="B29" s="83" t="s">
        <v>4450</v>
      </c>
      <c r="C29" s="83" t="s">
        <v>4451</v>
      </c>
      <c r="D29" s="83" t="s">
        <v>4452</v>
      </c>
      <c r="E29" s="83" t="s">
        <v>4453</v>
      </c>
      <c r="F29" s="84" t="s">
        <v>4454</v>
      </c>
      <c r="H29" s="73" t="s">
        <v>222</v>
      </c>
      <c r="I29" s="100">
        <v>1</v>
      </c>
      <c r="J29" s="100">
        <v>2</v>
      </c>
      <c r="K29" s="100">
        <v>2</v>
      </c>
      <c r="L29" s="100">
        <v>3</v>
      </c>
      <c r="M29" s="101">
        <v>3</v>
      </c>
    </row>
    <row r="30" spans="1:13" ht="21.75" customHeight="1" x14ac:dyDescent="0.25">
      <c r="A30" s="63" t="s">
        <v>133</v>
      </c>
      <c r="B30" s="83" t="s">
        <v>4455</v>
      </c>
      <c r="C30" s="83" t="s">
        <v>4456</v>
      </c>
      <c r="D30" s="83" t="s">
        <v>4457</v>
      </c>
      <c r="E30" s="83" t="s">
        <v>4458</v>
      </c>
      <c r="F30" s="84" t="s">
        <v>4459</v>
      </c>
      <c r="H30" s="23" t="s">
        <v>272</v>
      </c>
      <c r="I30" s="55"/>
      <c r="J30" s="55"/>
      <c r="K30" s="55"/>
      <c r="L30" s="55"/>
      <c r="M30" s="55"/>
    </row>
    <row r="31" spans="1:13" ht="21.75" customHeight="1" x14ac:dyDescent="0.25">
      <c r="A31" s="63" t="s">
        <v>369</v>
      </c>
      <c r="B31" s="83">
        <v>-533</v>
      </c>
      <c r="C31" s="83" t="s">
        <v>4460</v>
      </c>
      <c r="D31" s="83" t="s">
        <v>4461</v>
      </c>
      <c r="E31" s="83" t="s">
        <v>4462</v>
      </c>
      <c r="F31" s="84" t="s">
        <v>4463</v>
      </c>
      <c r="H31" s="65"/>
      <c r="I31" s="76">
        <v>2015</v>
      </c>
      <c r="J31" s="76">
        <v>2016</v>
      </c>
      <c r="K31" s="76">
        <v>2017</v>
      </c>
      <c r="L31" s="76">
        <v>2018</v>
      </c>
      <c r="M31" s="76">
        <v>2019</v>
      </c>
    </row>
    <row r="32" spans="1:13" ht="21.75" customHeight="1" x14ac:dyDescent="0.25">
      <c r="A32" s="63" t="s">
        <v>139</v>
      </c>
      <c r="B32" s="83" t="s">
        <v>4465</v>
      </c>
      <c r="C32" s="83" t="s">
        <v>4466</v>
      </c>
      <c r="D32" s="83" t="s">
        <v>4467</v>
      </c>
      <c r="E32" s="83" t="s">
        <v>4468</v>
      </c>
      <c r="F32" s="84" t="s">
        <v>4469</v>
      </c>
      <c r="H32" s="71" t="s">
        <v>225</v>
      </c>
      <c r="I32" s="77" t="s">
        <v>4531</v>
      </c>
      <c r="J32" s="77" t="s">
        <v>4532</v>
      </c>
      <c r="K32" s="77" t="s">
        <v>4537</v>
      </c>
      <c r="L32" s="77" t="s">
        <v>4534</v>
      </c>
      <c r="M32" s="77" t="s">
        <v>4535</v>
      </c>
    </row>
    <row r="33" spans="1:13" ht="21.75" customHeight="1" x14ac:dyDescent="0.25">
      <c r="A33" s="64" t="s">
        <v>141</v>
      </c>
      <c r="B33" s="85" t="s">
        <v>4470</v>
      </c>
      <c r="C33" s="85" t="s">
        <v>4471</v>
      </c>
      <c r="D33" s="85" t="s">
        <v>4472</v>
      </c>
      <c r="E33" s="85" t="s">
        <v>4473</v>
      </c>
      <c r="F33" s="86" t="s">
        <v>4474</v>
      </c>
      <c r="H33" s="71" t="s">
        <v>226</v>
      </c>
      <c r="I33" s="77" t="s">
        <v>4556</v>
      </c>
      <c r="J33" s="77" t="s">
        <v>3793</v>
      </c>
      <c r="K33" s="77" t="s">
        <v>232</v>
      </c>
      <c r="L33" s="77" t="s">
        <v>3837</v>
      </c>
      <c r="M33" s="77" t="s">
        <v>3947</v>
      </c>
    </row>
    <row r="34" spans="1:13" ht="21.75" customHeight="1" x14ac:dyDescent="0.25">
      <c r="A34" s="64" t="s">
        <v>147</v>
      </c>
      <c r="B34" s="85" t="s">
        <v>4399</v>
      </c>
      <c r="C34" s="85" t="s">
        <v>4400</v>
      </c>
      <c r="D34" s="85" t="s">
        <v>4401</v>
      </c>
      <c r="E34" s="85" t="s">
        <v>4402</v>
      </c>
      <c r="F34" s="86" t="s">
        <v>4403</v>
      </c>
      <c r="H34" s="71" t="s">
        <v>227</v>
      </c>
      <c r="I34" s="77">
        <v>834</v>
      </c>
      <c r="J34" s="77">
        <v>730</v>
      </c>
      <c r="K34" s="77">
        <v>621</v>
      </c>
      <c r="L34" s="77">
        <v>538</v>
      </c>
      <c r="M34" s="77" t="s">
        <v>39</v>
      </c>
    </row>
    <row r="35" spans="1:13" ht="21.75" customHeight="1" x14ac:dyDescent="0.25">
      <c r="A35" s="64" t="s">
        <v>148</v>
      </c>
      <c r="B35" s="85" t="s">
        <v>4449</v>
      </c>
      <c r="C35" s="85" t="s">
        <v>4475</v>
      </c>
      <c r="D35" s="85" t="s">
        <v>4476</v>
      </c>
      <c r="E35" s="85" t="s">
        <v>4477</v>
      </c>
      <c r="F35" s="86" t="s">
        <v>4478</v>
      </c>
      <c r="H35" s="71" t="s">
        <v>228</v>
      </c>
      <c r="I35" s="77" t="s">
        <v>4558</v>
      </c>
      <c r="J35" s="77" t="s">
        <v>4559</v>
      </c>
      <c r="K35" s="77" t="s">
        <v>4560</v>
      </c>
      <c r="L35" s="77" t="s">
        <v>4561</v>
      </c>
      <c r="M35" s="77" t="s">
        <v>4562</v>
      </c>
    </row>
    <row r="36" spans="1:13" ht="21.75" customHeight="1" thickBot="1" x14ac:dyDescent="0.3">
      <c r="A36" s="66" t="s">
        <v>4479</v>
      </c>
      <c r="B36" s="87">
        <v>4</v>
      </c>
      <c r="C36" s="87">
        <v>4</v>
      </c>
      <c r="D36" s="87">
        <v>4</v>
      </c>
      <c r="E36" s="87">
        <v>4</v>
      </c>
      <c r="F36" s="88">
        <v>4</v>
      </c>
      <c r="H36" s="71" t="s">
        <v>229</v>
      </c>
      <c r="I36" s="77" t="s">
        <v>1135</v>
      </c>
      <c r="J36" s="77" t="s">
        <v>2062</v>
      </c>
      <c r="K36" s="77" t="s">
        <v>2943</v>
      </c>
      <c r="L36" s="77" t="s">
        <v>4563</v>
      </c>
      <c r="M36" s="77" t="s">
        <v>4564</v>
      </c>
    </row>
    <row r="37" spans="1:13" ht="21.75" customHeight="1" x14ac:dyDescent="0.25">
      <c r="H37" s="71" t="s">
        <v>230</v>
      </c>
      <c r="I37" s="77" t="s">
        <v>4565</v>
      </c>
      <c r="J37" s="77" t="s">
        <v>4566</v>
      </c>
      <c r="K37" s="77" t="s">
        <v>4567</v>
      </c>
      <c r="L37" s="77" t="s">
        <v>3724</v>
      </c>
      <c r="M37" s="77" t="s">
        <v>4568</v>
      </c>
    </row>
    <row r="38" spans="1:13" ht="21.75" customHeight="1" x14ac:dyDescent="0.25">
      <c r="H38" s="72" t="s">
        <v>233</v>
      </c>
      <c r="I38" s="79" t="s">
        <v>4569</v>
      </c>
      <c r="J38" s="79" t="s">
        <v>4570</v>
      </c>
      <c r="K38" s="79" t="s">
        <v>4571</v>
      </c>
      <c r="L38" s="79" t="s">
        <v>4572</v>
      </c>
      <c r="M38" s="79" t="s">
        <v>4573</v>
      </c>
    </row>
    <row r="39" spans="1:13" ht="21.75" customHeight="1" x14ac:dyDescent="0.25">
      <c r="H39" s="71" t="s">
        <v>244</v>
      </c>
      <c r="I39" s="77" t="s">
        <v>4574</v>
      </c>
      <c r="J39" s="77" t="s">
        <v>4575</v>
      </c>
      <c r="K39" s="77" t="s">
        <v>4576</v>
      </c>
      <c r="L39" s="77" t="s">
        <v>4577</v>
      </c>
      <c r="M39" s="77" t="s">
        <v>4578</v>
      </c>
    </row>
    <row r="40" spans="1:13" ht="21.75" customHeight="1" x14ac:dyDescent="0.25">
      <c r="H40" s="72" t="s">
        <v>246</v>
      </c>
      <c r="I40" s="79" t="s">
        <v>4574</v>
      </c>
      <c r="J40" s="79" t="s">
        <v>4575</v>
      </c>
      <c r="K40" s="79" t="s">
        <v>4576</v>
      </c>
      <c r="L40" s="79" t="s">
        <v>4577</v>
      </c>
      <c r="M40" s="79" t="s">
        <v>4578</v>
      </c>
    </row>
    <row r="41" spans="1:13" ht="21.75" customHeight="1" x14ac:dyDescent="0.25">
      <c r="H41" s="71" t="s">
        <v>249</v>
      </c>
      <c r="I41" s="77" t="s">
        <v>4579</v>
      </c>
      <c r="J41" s="77" t="s">
        <v>4580</v>
      </c>
      <c r="K41" s="77" t="s">
        <v>4581</v>
      </c>
      <c r="L41" s="77" t="s">
        <v>4582</v>
      </c>
      <c r="M41" s="77" t="s">
        <v>4583</v>
      </c>
    </row>
    <row r="42" spans="1:13" ht="21.75" customHeight="1" x14ac:dyDescent="0.25">
      <c r="H42" s="71" t="s">
        <v>250</v>
      </c>
      <c r="I42" s="77" t="s">
        <v>4584</v>
      </c>
      <c r="J42" s="77" t="s">
        <v>4585</v>
      </c>
      <c r="K42" s="77" t="s">
        <v>4586</v>
      </c>
      <c r="L42" s="77" t="s">
        <v>4587</v>
      </c>
      <c r="M42" s="77" t="s">
        <v>4588</v>
      </c>
    </row>
    <row r="43" spans="1:13" ht="21.75" customHeight="1" x14ac:dyDescent="0.25">
      <c r="H43" s="71" t="s">
        <v>255</v>
      </c>
      <c r="I43" s="77">
        <v>590</v>
      </c>
      <c r="J43" s="77" t="s">
        <v>4589</v>
      </c>
      <c r="K43" s="77" t="s">
        <v>4590</v>
      </c>
      <c r="L43" s="77" t="s">
        <v>4591</v>
      </c>
      <c r="M43" s="77" t="s">
        <v>4592</v>
      </c>
    </row>
    <row r="44" spans="1:13" x14ac:dyDescent="0.25">
      <c r="H44" s="71" t="s">
        <v>261</v>
      </c>
      <c r="I44" s="77">
        <v>231</v>
      </c>
      <c r="J44" s="77" t="s">
        <v>4593</v>
      </c>
      <c r="K44" s="77" t="s">
        <v>4594</v>
      </c>
      <c r="L44" s="77" t="s">
        <v>4595</v>
      </c>
      <c r="M44" s="77" t="s">
        <v>4596</v>
      </c>
    </row>
    <row r="45" spans="1:13" x14ac:dyDescent="0.25">
      <c r="H45" s="72" t="s">
        <v>263</v>
      </c>
      <c r="I45" s="79" t="s">
        <v>4597</v>
      </c>
      <c r="J45" s="79" t="s">
        <v>4598</v>
      </c>
      <c r="K45" s="79" t="s">
        <v>4599</v>
      </c>
      <c r="L45" s="79" t="s">
        <v>4600</v>
      </c>
      <c r="M45" s="79" t="s">
        <v>4601</v>
      </c>
    </row>
    <row r="46" spans="1:13" x14ac:dyDescent="0.25">
      <c r="H46" s="71" t="s">
        <v>269</v>
      </c>
      <c r="I46" s="77">
        <v>-597</v>
      </c>
      <c r="J46" s="77">
        <v>240</v>
      </c>
      <c r="K46" s="77" t="s">
        <v>4602</v>
      </c>
      <c r="L46" s="77" t="s">
        <v>4603</v>
      </c>
      <c r="M46" s="77">
        <v>-368</v>
      </c>
    </row>
    <row r="47" spans="1:13" ht="22.5" x14ac:dyDescent="0.25">
      <c r="H47" s="199" t="s">
        <v>270</v>
      </c>
      <c r="I47" s="77" t="s">
        <v>4604</v>
      </c>
      <c r="J47" s="77" t="s">
        <v>4605</v>
      </c>
      <c r="K47" s="77" t="s">
        <v>4606</v>
      </c>
      <c r="L47" s="77" t="s">
        <v>4607</v>
      </c>
      <c r="M47" s="77" t="s">
        <v>4608</v>
      </c>
    </row>
  </sheetData>
  <pageMargins left="0.7" right="0.7" top="0.75" bottom="0.75" header="0.3" footer="0.3"/>
  <pageSetup paperSize="9" orientation="portrait" r:id="rId1"/>
  <headerFooter>
    <oddHeader xml:space="preserve">&amp;R&amp;10&amp;"Arial"Internal
&amp;"Arial"&amp;06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81"/>
  <sheetViews>
    <sheetView showGridLines="0" zoomScale="80" zoomScaleNormal="80" workbookViewId="0">
      <selection activeCell="P6" sqref="P6:U39"/>
    </sheetView>
  </sheetViews>
  <sheetFormatPr defaultRowHeight="15" x14ac:dyDescent="0.25"/>
  <cols>
    <col min="1" max="1" width="18" customWidth="1"/>
    <col min="2" max="6" width="8.140625" customWidth="1"/>
    <col min="8" max="8" width="38.42578125" customWidth="1"/>
    <col min="9" max="13" width="8.140625" customWidth="1"/>
    <col min="16" max="16" width="33.5703125" customWidth="1"/>
    <col min="24" max="24" width="18.42578125" customWidth="1"/>
    <col min="25" max="25" width="22.5703125" customWidth="1"/>
  </cols>
  <sheetData>
    <row r="1" spans="1:25" ht="15" customHeight="1" x14ac:dyDescent="0.25">
      <c r="A1" s="159"/>
      <c r="B1" s="167"/>
      <c r="X1" s="128" t="s">
        <v>0</v>
      </c>
      <c r="Y1" s="208" t="s">
        <v>273</v>
      </c>
    </row>
    <row r="2" spans="1:25" ht="15" customHeight="1" x14ac:dyDescent="0.25">
      <c r="A2" s="159"/>
      <c r="B2" s="168"/>
      <c r="X2" s="128" t="s">
        <v>1</v>
      </c>
      <c r="Y2" s="209" t="s">
        <v>274</v>
      </c>
    </row>
    <row r="3" spans="1:25" ht="15" customHeight="1" x14ac:dyDescent="0.25">
      <c r="A3" s="159"/>
      <c r="B3" s="169"/>
      <c r="X3" s="128" t="s">
        <v>224</v>
      </c>
      <c r="Y3" s="210" t="s">
        <v>275</v>
      </c>
    </row>
    <row r="4" spans="1:25" ht="15" customHeight="1" x14ac:dyDescent="0.25">
      <c r="A4" s="159"/>
      <c r="B4" s="170"/>
      <c r="X4" s="128" t="s">
        <v>2</v>
      </c>
      <c r="Y4" s="211">
        <v>1177300000</v>
      </c>
    </row>
    <row r="5" spans="1:25" ht="21.75" customHeight="1" thickBot="1" x14ac:dyDescent="0.3"/>
    <row r="6" spans="1:25" ht="21.75" customHeight="1" thickBot="1" x14ac:dyDescent="0.3">
      <c r="A6" s="11" t="s">
        <v>154</v>
      </c>
      <c r="H6" s="23" t="s">
        <v>223</v>
      </c>
      <c r="P6" s="23" t="s">
        <v>272</v>
      </c>
    </row>
    <row r="7" spans="1:25" ht="21.75" customHeight="1" x14ac:dyDescent="0.25">
      <c r="A7" s="7"/>
      <c r="B7" s="19">
        <v>2015</v>
      </c>
      <c r="C7" s="19">
        <v>2016</v>
      </c>
      <c r="D7" s="19">
        <v>2017</v>
      </c>
      <c r="E7" s="19">
        <v>2018</v>
      </c>
      <c r="F7" s="20">
        <v>2019</v>
      </c>
      <c r="G7" s="159"/>
      <c r="H7" s="24"/>
      <c r="I7" s="19">
        <v>2015</v>
      </c>
      <c r="J7" s="19">
        <v>2016</v>
      </c>
      <c r="K7" s="19">
        <v>2017</v>
      </c>
      <c r="L7" s="19">
        <v>2018</v>
      </c>
      <c r="M7" s="20">
        <v>2019</v>
      </c>
      <c r="N7" s="164"/>
      <c r="P7" s="7"/>
      <c r="Q7" s="19">
        <v>2015</v>
      </c>
      <c r="R7" s="19">
        <v>2016</v>
      </c>
      <c r="S7" s="19">
        <v>2017</v>
      </c>
      <c r="T7" s="19">
        <v>2018</v>
      </c>
      <c r="U7" s="20">
        <v>2019</v>
      </c>
      <c r="V7" s="164"/>
    </row>
    <row r="8" spans="1:25" ht="21.75" customHeight="1" x14ac:dyDescent="0.25">
      <c r="A8" s="8" t="s">
        <v>6</v>
      </c>
      <c r="B8" s="13" t="s">
        <v>276</v>
      </c>
      <c r="C8" s="13" t="s">
        <v>277</v>
      </c>
      <c r="D8" s="13" t="s">
        <v>278</v>
      </c>
      <c r="E8" s="13" t="s">
        <v>279</v>
      </c>
      <c r="F8" s="14" t="s">
        <v>280</v>
      </c>
      <c r="G8" s="159"/>
      <c r="H8" s="8" t="s">
        <v>155</v>
      </c>
      <c r="I8" s="13" t="s">
        <v>380</v>
      </c>
      <c r="J8" s="13" t="s">
        <v>39</v>
      </c>
      <c r="K8" s="13" t="s">
        <v>381</v>
      </c>
      <c r="L8" s="13" t="s">
        <v>382</v>
      </c>
      <c r="M8" s="14" t="s">
        <v>383</v>
      </c>
      <c r="N8" s="165"/>
      <c r="P8" s="8" t="s">
        <v>225</v>
      </c>
      <c r="Q8" s="13" t="s">
        <v>423</v>
      </c>
      <c r="R8" s="13" t="s">
        <v>39</v>
      </c>
      <c r="S8" s="13" t="s">
        <v>424</v>
      </c>
      <c r="T8" s="13" t="s">
        <v>431</v>
      </c>
      <c r="U8" s="14" t="s">
        <v>426</v>
      </c>
      <c r="V8" s="165"/>
    </row>
    <row r="9" spans="1:25" ht="21.75" customHeight="1" x14ac:dyDescent="0.25">
      <c r="A9" s="8" t="s">
        <v>12</v>
      </c>
      <c r="B9" s="13">
        <v>81</v>
      </c>
      <c r="C9" s="13">
        <v>134</v>
      </c>
      <c r="D9" s="13">
        <v>229</v>
      </c>
      <c r="E9" s="13">
        <v>182</v>
      </c>
      <c r="F9" s="14">
        <v>71</v>
      </c>
      <c r="G9" s="159"/>
      <c r="H9" s="8" t="s">
        <v>155</v>
      </c>
      <c r="I9" s="13" t="s">
        <v>39</v>
      </c>
      <c r="J9" s="13" t="s">
        <v>384</v>
      </c>
      <c r="K9" s="13" t="s">
        <v>39</v>
      </c>
      <c r="L9" s="13" t="s">
        <v>39</v>
      </c>
      <c r="M9" s="14" t="s">
        <v>39</v>
      </c>
      <c r="N9" s="165"/>
      <c r="P9" s="8" t="s">
        <v>225</v>
      </c>
      <c r="Q9" s="13" t="s">
        <v>39</v>
      </c>
      <c r="R9" s="13" t="s">
        <v>427</v>
      </c>
      <c r="S9" s="13" t="s">
        <v>39</v>
      </c>
      <c r="T9" s="13" t="s">
        <v>39</v>
      </c>
      <c r="U9" s="14" t="s">
        <v>39</v>
      </c>
      <c r="V9" s="165"/>
    </row>
    <row r="10" spans="1:25" ht="21.75" customHeight="1" x14ac:dyDescent="0.25">
      <c r="A10" s="8" t="s">
        <v>16</v>
      </c>
      <c r="B10" s="13" t="s">
        <v>281</v>
      </c>
      <c r="C10" s="13" t="s">
        <v>282</v>
      </c>
      <c r="D10" s="13" t="s">
        <v>283</v>
      </c>
      <c r="E10" s="13" t="s">
        <v>284</v>
      </c>
      <c r="F10" s="14" t="s">
        <v>285</v>
      </c>
      <c r="G10" s="159"/>
      <c r="H10" s="8" t="s">
        <v>161</v>
      </c>
      <c r="I10" s="13" t="s">
        <v>385</v>
      </c>
      <c r="J10" s="13" t="s">
        <v>39</v>
      </c>
      <c r="K10" s="13" t="s">
        <v>386</v>
      </c>
      <c r="L10" s="13" t="s">
        <v>387</v>
      </c>
      <c r="M10" s="14" t="s">
        <v>388</v>
      </c>
      <c r="N10" s="165"/>
      <c r="P10" s="8" t="s">
        <v>226</v>
      </c>
      <c r="Q10" s="13">
        <v>934</v>
      </c>
      <c r="R10" s="13" t="s">
        <v>39</v>
      </c>
      <c r="S10" s="13" t="s">
        <v>436</v>
      </c>
      <c r="T10" s="13" t="s">
        <v>289</v>
      </c>
      <c r="U10" s="14" t="s">
        <v>437</v>
      </c>
      <c r="V10" s="165"/>
    </row>
    <row r="11" spans="1:25" ht="21.75" customHeight="1" x14ac:dyDescent="0.25">
      <c r="A11" s="8" t="s">
        <v>22</v>
      </c>
      <c r="B11" s="13">
        <v>719</v>
      </c>
      <c r="C11" s="13">
        <v>769</v>
      </c>
      <c r="D11" s="13">
        <v>870</v>
      </c>
      <c r="E11" s="13">
        <v>693</v>
      </c>
      <c r="F11" s="14">
        <v>879</v>
      </c>
      <c r="G11" s="159"/>
      <c r="H11" s="8" t="s">
        <v>161</v>
      </c>
      <c r="I11" s="13" t="s">
        <v>39</v>
      </c>
      <c r="J11" s="13" t="s">
        <v>389</v>
      </c>
      <c r="K11" s="13" t="s">
        <v>39</v>
      </c>
      <c r="L11" s="13" t="s">
        <v>39</v>
      </c>
      <c r="M11" s="14" t="s">
        <v>39</v>
      </c>
      <c r="N11" s="165"/>
      <c r="P11" s="8" t="s">
        <v>226</v>
      </c>
      <c r="Q11" s="13" t="s">
        <v>39</v>
      </c>
      <c r="R11" s="13" t="s">
        <v>438</v>
      </c>
      <c r="S11" s="13" t="s">
        <v>39</v>
      </c>
      <c r="T11" s="13" t="s">
        <v>39</v>
      </c>
      <c r="U11" s="14" t="s">
        <v>39</v>
      </c>
      <c r="V11" s="165"/>
    </row>
    <row r="12" spans="1:25" ht="21.75" customHeight="1" x14ac:dyDescent="0.25">
      <c r="A12" s="8" t="s">
        <v>28</v>
      </c>
      <c r="B12" s="13">
        <v>719</v>
      </c>
      <c r="C12" s="13">
        <v>769</v>
      </c>
      <c r="D12" s="13">
        <v>938</v>
      </c>
      <c r="E12" s="13" t="s">
        <v>286</v>
      </c>
      <c r="F12" s="14" t="s">
        <v>287</v>
      </c>
      <c r="G12" s="159"/>
      <c r="H12" s="9" t="s">
        <v>167</v>
      </c>
      <c r="I12" s="15" t="s">
        <v>390</v>
      </c>
      <c r="J12" s="15" t="s">
        <v>39</v>
      </c>
      <c r="K12" s="15" t="s">
        <v>391</v>
      </c>
      <c r="L12" s="15" t="s">
        <v>392</v>
      </c>
      <c r="M12" s="16" t="s">
        <v>393</v>
      </c>
      <c r="N12" s="166"/>
      <c r="P12" s="8" t="s">
        <v>228</v>
      </c>
      <c r="Q12" s="13">
        <v>21</v>
      </c>
      <c r="R12" s="13" t="s">
        <v>39</v>
      </c>
      <c r="S12" s="13">
        <v>95</v>
      </c>
      <c r="T12" s="13">
        <v>715</v>
      </c>
      <c r="U12" s="14" t="s">
        <v>439</v>
      </c>
      <c r="V12" s="165"/>
    </row>
    <row r="13" spans="1:25" ht="21.75" customHeight="1" x14ac:dyDescent="0.25">
      <c r="A13" s="8" t="s">
        <v>29</v>
      </c>
      <c r="B13" s="13" t="s">
        <v>289</v>
      </c>
      <c r="C13" s="13" t="s">
        <v>290</v>
      </c>
      <c r="D13" s="13" t="s">
        <v>291</v>
      </c>
      <c r="E13" s="13" t="s">
        <v>292</v>
      </c>
      <c r="F13" s="14" t="s">
        <v>293</v>
      </c>
      <c r="G13" s="159"/>
      <c r="H13" s="9" t="s">
        <v>167</v>
      </c>
      <c r="I13" s="15" t="s">
        <v>39</v>
      </c>
      <c r="J13" s="15" t="s">
        <v>394</v>
      </c>
      <c r="K13" s="15" t="s">
        <v>39</v>
      </c>
      <c r="L13" s="15" t="s">
        <v>39</v>
      </c>
      <c r="M13" s="16" t="s">
        <v>39</v>
      </c>
      <c r="N13" s="166"/>
      <c r="P13" s="8" t="s">
        <v>228</v>
      </c>
      <c r="Q13" s="13" t="s">
        <v>39</v>
      </c>
      <c r="R13" s="13">
        <v>266</v>
      </c>
      <c r="S13" s="13" t="s">
        <v>39</v>
      </c>
      <c r="T13" s="13" t="s">
        <v>39</v>
      </c>
      <c r="U13" s="14" t="s">
        <v>39</v>
      </c>
      <c r="V13" s="165"/>
    </row>
    <row r="14" spans="1:25" ht="21.75" customHeight="1" x14ac:dyDescent="0.25">
      <c r="A14" s="8" t="s">
        <v>35</v>
      </c>
      <c r="B14" s="13">
        <v>283</v>
      </c>
      <c r="C14" s="13">
        <v>320</v>
      </c>
      <c r="D14" s="13">
        <v>277</v>
      </c>
      <c r="E14" s="13">
        <v>483</v>
      </c>
      <c r="F14" s="14">
        <v>335</v>
      </c>
      <c r="G14" s="159"/>
      <c r="H14" s="8" t="s">
        <v>173</v>
      </c>
      <c r="I14" s="13" t="s">
        <v>395</v>
      </c>
      <c r="J14" s="13" t="s">
        <v>39</v>
      </c>
      <c r="K14" s="13" t="s">
        <v>396</v>
      </c>
      <c r="L14" s="13" t="s">
        <v>397</v>
      </c>
      <c r="M14" s="14" t="s">
        <v>398</v>
      </c>
      <c r="N14" s="165"/>
      <c r="P14" s="8" t="s">
        <v>229</v>
      </c>
      <c r="Q14" s="13">
        <v>-392</v>
      </c>
      <c r="R14" s="13" t="s">
        <v>39</v>
      </c>
      <c r="S14" s="13">
        <v>-149</v>
      </c>
      <c r="T14" s="13" t="s">
        <v>440</v>
      </c>
      <c r="U14" s="14">
        <v>-367</v>
      </c>
      <c r="V14" s="165"/>
    </row>
    <row r="15" spans="1:25" ht="21.75" customHeight="1" x14ac:dyDescent="0.25">
      <c r="A15" s="8" t="s">
        <v>37</v>
      </c>
      <c r="B15" s="13">
        <v>51</v>
      </c>
      <c r="C15" s="13">
        <v>28</v>
      </c>
      <c r="D15" s="13">
        <v>13</v>
      </c>
      <c r="E15" s="13">
        <v>25</v>
      </c>
      <c r="F15" s="14">
        <v>13</v>
      </c>
      <c r="G15" s="159"/>
      <c r="H15" s="8" t="s">
        <v>173</v>
      </c>
      <c r="I15" s="13" t="s">
        <v>39</v>
      </c>
      <c r="J15" s="13" t="s">
        <v>399</v>
      </c>
      <c r="K15" s="13" t="s">
        <v>39</v>
      </c>
      <c r="L15" s="13" t="s">
        <v>39</v>
      </c>
      <c r="M15" s="14" t="s">
        <v>39</v>
      </c>
      <c r="N15" s="165"/>
      <c r="P15" s="8" t="s">
        <v>229</v>
      </c>
      <c r="Q15" s="13" t="s">
        <v>39</v>
      </c>
      <c r="R15" s="13">
        <v>-116</v>
      </c>
      <c r="S15" s="13" t="s">
        <v>39</v>
      </c>
      <c r="T15" s="13" t="s">
        <v>39</v>
      </c>
      <c r="U15" s="14" t="s">
        <v>39</v>
      </c>
      <c r="V15" s="165"/>
    </row>
    <row r="16" spans="1:25" ht="21.75" customHeight="1" x14ac:dyDescent="0.25">
      <c r="A16" s="9" t="s">
        <v>40</v>
      </c>
      <c r="B16" s="15" t="s">
        <v>294</v>
      </c>
      <c r="C16" s="15" t="s">
        <v>295</v>
      </c>
      <c r="D16" s="15" t="s">
        <v>296</v>
      </c>
      <c r="E16" s="15" t="s">
        <v>297</v>
      </c>
      <c r="F16" s="16" t="s">
        <v>298</v>
      </c>
      <c r="G16" s="159"/>
      <c r="H16" s="8" t="s">
        <v>226</v>
      </c>
      <c r="I16" s="13">
        <v>894</v>
      </c>
      <c r="J16" s="13" t="s">
        <v>39</v>
      </c>
      <c r="K16" s="13" t="s">
        <v>400</v>
      </c>
      <c r="L16" s="13" t="s">
        <v>401</v>
      </c>
      <c r="M16" s="14" t="s">
        <v>402</v>
      </c>
      <c r="N16" s="165"/>
      <c r="P16" s="8" t="s">
        <v>230</v>
      </c>
      <c r="Q16" s="13">
        <v>427</v>
      </c>
      <c r="R16" s="13" t="s">
        <v>39</v>
      </c>
      <c r="S16" s="13">
        <v>276</v>
      </c>
      <c r="T16" s="13" t="s">
        <v>441</v>
      </c>
      <c r="U16" s="14" t="s">
        <v>442</v>
      </c>
      <c r="V16" s="165"/>
    </row>
    <row r="17" spans="1:22" ht="21.75" customHeight="1" x14ac:dyDescent="0.25">
      <c r="A17" s="8" t="s">
        <v>46</v>
      </c>
      <c r="B17" s="13" t="s">
        <v>299</v>
      </c>
      <c r="C17" s="13" t="s">
        <v>300</v>
      </c>
      <c r="D17" s="13" t="s">
        <v>301</v>
      </c>
      <c r="E17" s="13" t="s">
        <v>302</v>
      </c>
      <c r="F17" s="14" t="s">
        <v>303</v>
      </c>
      <c r="G17" s="159"/>
      <c r="H17" s="8" t="s">
        <v>226</v>
      </c>
      <c r="I17" s="13" t="s">
        <v>39</v>
      </c>
      <c r="J17" s="13">
        <v>981</v>
      </c>
      <c r="K17" s="13" t="s">
        <v>39</v>
      </c>
      <c r="L17" s="13" t="s">
        <v>39</v>
      </c>
      <c r="M17" s="14" t="s">
        <v>39</v>
      </c>
      <c r="N17" s="165"/>
      <c r="P17" s="8" t="s">
        <v>230</v>
      </c>
      <c r="Q17" s="13" t="s">
        <v>39</v>
      </c>
      <c r="R17" s="13">
        <v>576</v>
      </c>
      <c r="S17" s="13" t="s">
        <v>39</v>
      </c>
      <c r="T17" s="13" t="s">
        <v>39</v>
      </c>
      <c r="U17" s="14" t="s">
        <v>39</v>
      </c>
      <c r="V17" s="165"/>
    </row>
    <row r="18" spans="1:22" ht="21.75" customHeight="1" x14ac:dyDescent="0.25">
      <c r="A18" s="8" t="s">
        <v>51</v>
      </c>
      <c r="B18" s="13" t="s">
        <v>304</v>
      </c>
      <c r="C18" s="13" t="s">
        <v>305</v>
      </c>
      <c r="D18" s="13" t="s">
        <v>306</v>
      </c>
      <c r="E18" s="13" t="s">
        <v>307</v>
      </c>
      <c r="F18" s="14" t="s">
        <v>308</v>
      </c>
      <c r="G18" s="159"/>
      <c r="H18" s="8" t="s">
        <v>179</v>
      </c>
      <c r="I18" s="13">
        <v>-330</v>
      </c>
      <c r="J18" s="13" t="s">
        <v>39</v>
      </c>
      <c r="K18" s="13">
        <v>154</v>
      </c>
      <c r="L18" s="13" t="s">
        <v>403</v>
      </c>
      <c r="M18" s="14">
        <v>-487</v>
      </c>
      <c r="N18" s="165"/>
      <c r="P18" s="9" t="s">
        <v>233</v>
      </c>
      <c r="Q18" s="15" t="s">
        <v>443</v>
      </c>
      <c r="R18" s="15" t="s">
        <v>39</v>
      </c>
      <c r="S18" s="15" t="s">
        <v>444</v>
      </c>
      <c r="T18" s="15" t="s">
        <v>445</v>
      </c>
      <c r="U18" s="16" t="s">
        <v>446</v>
      </c>
      <c r="V18" s="166"/>
    </row>
    <row r="19" spans="1:22" ht="21.75" customHeight="1" x14ac:dyDescent="0.25">
      <c r="A19" s="8" t="s">
        <v>56</v>
      </c>
      <c r="B19" s="13" t="s">
        <v>309</v>
      </c>
      <c r="C19" s="13" t="s">
        <v>310</v>
      </c>
      <c r="D19" s="13" t="s">
        <v>311</v>
      </c>
      <c r="E19" s="13" t="s">
        <v>312</v>
      </c>
      <c r="F19" s="14" t="s">
        <v>313</v>
      </c>
      <c r="G19" s="159"/>
      <c r="H19" s="8" t="s">
        <v>179</v>
      </c>
      <c r="I19" s="13" t="s">
        <v>39</v>
      </c>
      <c r="J19" s="13">
        <v>0</v>
      </c>
      <c r="K19" s="13" t="s">
        <v>39</v>
      </c>
      <c r="L19" s="13" t="s">
        <v>39</v>
      </c>
      <c r="M19" s="14" t="s">
        <v>39</v>
      </c>
      <c r="N19" s="165"/>
      <c r="P19" s="9" t="s">
        <v>233</v>
      </c>
      <c r="Q19" s="15" t="s">
        <v>39</v>
      </c>
      <c r="R19" s="15" t="s">
        <v>447</v>
      </c>
      <c r="S19" s="15" t="s">
        <v>39</v>
      </c>
      <c r="T19" s="15" t="s">
        <v>39</v>
      </c>
      <c r="U19" s="16" t="s">
        <v>39</v>
      </c>
      <c r="V19" s="166"/>
    </row>
    <row r="20" spans="1:22" ht="21.75" customHeight="1" x14ac:dyDescent="0.25">
      <c r="A20" s="8" t="s">
        <v>62</v>
      </c>
      <c r="B20" s="13" t="s">
        <v>314</v>
      </c>
      <c r="C20" s="13" t="s">
        <v>315</v>
      </c>
      <c r="D20" s="13" t="s">
        <v>316</v>
      </c>
      <c r="E20" s="13" t="s">
        <v>317</v>
      </c>
      <c r="F20" s="14" t="s">
        <v>318</v>
      </c>
      <c r="G20" s="159"/>
      <c r="H20" s="8" t="s">
        <v>404</v>
      </c>
      <c r="I20" s="13">
        <v>522</v>
      </c>
      <c r="J20" s="13" t="s">
        <v>39</v>
      </c>
      <c r="K20" s="13">
        <v>554</v>
      </c>
      <c r="L20" s="13">
        <v>539</v>
      </c>
      <c r="M20" s="14">
        <v>371</v>
      </c>
      <c r="N20" s="165"/>
      <c r="P20" s="8" t="s">
        <v>239</v>
      </c>
      <c r="Q20" s="13" t="s">
        <v>448</v>
      </c>
      <c r="R20" s="13" t="s">
        <v>39</v>
      </c>
      <c r="S20" s="13" t="s">
        <v>449</v>
      </c>
      <c r="T20" s="13" t="s">
        <v>450</v>
      </c>
      <c r="U20" s="14" t="s">
        <v>451</v>
      </c>
      <c r="V20" s="165"/>
    </row>
    <row r="21" spans="1:22" ht="21.75" customHeight="1" x14ac:dyDescent="0.25">
      <c r="A21" s="8" t="s">
        <v>63</v>
      </c>
      <c r="B21" s="13">
        <v>520</v>
      </c>
      <c r="C21" s="13">
        <v>516</v>
      </c>
      <c r="D21" s="13">
        <v>441</v>
      </c>
      <c r="E21" s="13" t="s">
        <v>319</v>
      </c>
      <c r="F21" s="14">
        <v>782</v>
      </c>
      <c r="G21" s="159"/>
      <c r="H21" s="8" t="s">
        <v>404</v>
      </c>
      <c r="I21" s="13" t="s">
        <v>39</v>
      </c>
      <c r="J21" s="13">
        <v>545</v>
      </c>
      <c r="K21" s="13" t="s">
        <v>39</v>
      </c>
      <c r="L21" s="13" t="s">
        <v>39</v>
      </c>
      <c r="M21" s="14" t="s">
        <v>39</v>
      </c>
      <c r="N21" s="165"/>
      <c r="P21" s="8" t="s">
        <v>239</v>
      </c>
      <c r="Q21" s="13" t="s">
        <v>39</v>
      </c>
      <c r="R21" s="13" t="s">
        <v>452</v>
      </c>
      <c r="S21" s="13" t="s">
        <v>39</v>
      </c>
      <c r="T21" s="13" t="s">
        <v>39</v>
      </c>
      <c r="U21" s="14" t="s">
        <v>39</v>
      </c>
      <c r="V21" s="165"/>
    </row>
    <row r="22" spans="1:22" ht="21.75" customHeight="1" x14ac:dyDescent="0.25">
      <c r="A22" s="8" t="s">
        <v>320</v>
      </c>
      <c r="B22" s="13">
        <v>665</v>
      </c>
      <c r="C22" s="13" t="s">
        <v>321</v>
      </c>
      <c r="D22" s="13" t="s">
        <v>322</v>
      </c>
      <c r="E22" s="13">
        <v>602</v>
      </c>
      <c r="F22" s="14">
        <v>616</v>
      </c>
      <c r="G22" s="159"/>
      <c r="H22" s="9" t="s">
        <v>180</v>
      </c>
      <c r="I22" s="15" t="s">
        <v>405</v>
      </c>
      <c r="J22" s="15" t="s">
        <v>39</v>
      </c>
      <c r="K22" s="15" t="s">
        <v>406</v>
      </c>
      <c r="L22" s="15" t="s">
        <v>407</v>
      </c>
      <c r="M22" s="16" t="s">
        <v>408</v>
      </c>
      <c r="N22" s="166"/>
      <c r="P22" s="8" t="s">
        <v>244</v>
      </c>
      <c r="Q22" s="13">
        <v>-217</v>
      </c>
      <c r="R22" s="13" t="s">
        <v>39</v>
      </c>
      <c r="S22" s="13">
        <v>669</v>
      </c>
      <c r="T22" s="13">
        <v>-385</v>
      </c>
      <c r="U22" s="14">
        <v>796</v>
      </c>
      <c r="V22" s="165"/>
    </row>
    <row r="23" spans="1:22" ht="21.75" customHeight="1" x14ac:dyDescent="0.25">
      <c r="A23" s="9" t="s">
        <v>64</v>
      </c>
      <c r="B23" s="15" t="s">
        <v>323</v>
      </c>
      <c r="C23" s="15" t="s">
        <v>324</v>
      </c>
      <c r="D23" s="15" t="s">
        <v>325</v>
      </c>
      <c r="E23" s="15">
        <v>547</v>
      </c>
      <c r="F23" s="16" t="s">
        <v>326</v>
      </c>
      <c r="G23" s="159"/>
      <c r="H23" s="9" t="s">
        <v>180</v>
      </c>
      <c r="I23" s="15" t="s">
        <v>39</v>
      </c>
      <c r="J23" s="15" t="s">
        <v>409</v>
      </c>
      <c r="K23" s="15" t="s">
        <v>39</v>
      </c>
      <c r="L23" s="15" t="s">
        <v>39</v>
      </c>
      <c r="M23" s="16" t="s">
        <v>39</v>
      </c>
      <c r="N23" s="166"/>
      <c r="P23" s="8" t="s">
        <v>244</v>
      </c>
      <c r="Q23" s="13" t="s">
        <v>39</v>
      </c>
      <c r="R23" s="13">
        <v>-783</v>
      </c>
      <c r="S23" s="13" t="s">
        <v>39</v>
      </c>
      <c r="T23" s="13" t="s">
        <v>39</v>
      </c>
      <c r="U23" s="14" t="s">
        <v>39</v>
      </c>
      <c r="V23" s="165"/>
    </row>
    <row r="24" spans="1:22" ht="21.75" customHeight="1" x14ac:dyDescent="0.25">
      <c r="A24" s="8" t="s">
        <v>70</v>
      </c>
      <c r="B24" s="13" t="s">
        <v>327</v>
      </c>
      <c r="C24" s="13" t="s">
        <v>328</v>
      </c>
      <c r="D24" s="13" t="s">
        <v>329</v>
      </c>
      <c r="E24" s="13" t="s">
        <v>330</v>
      </c>
      <c r="F24" s="14" t="s">
        <v>331</v>
      </c>
      <c r="G24" s="159"/>
      <c r="H24" s="9" t="s">
        <v>186</v>
      </c>
      <c r="I24" s="15" t="s">
        <v>410</v>
      </c>
      <c r="J24" s="15" t="s">
        <v>39</v>
      </c>
      <c r="K24" s="15" t="s">
        <v>411</v>
      </c>
      <c r="L24" s="15" t="s">
        <v>412</v>
      </c>
      <c r="M24" s="16" t="s">
        <v>413</v>
      </c>
      <c r="N24" s="166"/>
      <c r="P24" s="9" t="s">
        <v>246</v>
      </c>
      <c r="Q24" s="15" t="s">
        <v>453</v>
      </c>
      <c r="R24" s="15" t="s">
        <v>39</v>
      </c>
      <c r="S24" s="15">
        <v>-850</v>
      </c>
      <c r="T24" s="15" t="s">
        <v>454</v>
      </c>
      <c r="U24" s="16" t="s">
        <v>455</v>
      </c>
      <c r="V24" s="166"/>
    </row>
    <row r="25" spans="1:22" ht="21.75" customHeight="1" x14ac:dyDescent="0.25">
      <c r="A25" s="8" t="s">
        <v>76</v>
      </c>
      <c r="B25" s="13">
        <v>684</v>
      </c>
      <c r="C25" s="13">
        <v>731</v>
      </c>
      <c r="D25" s="13">
        <v>783</v>
      </c>
      <c r="E25" s="13" t="s">
        <v>332</v>
      </c>
      <c r="F25" s="14" t="s">
        <v>333</v>
      </c>
      <c r="G25" s="159"/>
      <c r="H25" s="9" t="s">
        <v>186</v>
      </c>
      <c r="I25" s="15" t="s">
        <v>39</v>
      </c>
      <c r="J25" s="15" t="s">
        <v>414</v>
      </c>
      <c r="K25" s="15" t="s">
        <v>39</v>
      </c>
      <c r="L25" s="15" t="s">
        <v>39</v>
      </c>
      <c r="M25" s="16" t="s">
        <v>39</v>
      </c>
      <c r="N25" s="166"/>
      <c r="P25" s="9" t="s">
        <v>246</v>
      </c>
      <c r="Q25" s="15" t="s">
        <v>39</v>
      </c>
      <c r="R25" s="15" t="s">
        <v>457</v>
      </c>
      <c r="S25" s="15" t="s">
        <v>39</v>
      </c>
      <c r="T25" s="15" t="s">
        <v>39</v>
      </c>
      <c r="U25" s="16" t="s">
        <v>39</v>
      </c>
      <c r="V25" s="166"/>
    </row>
    <row r="26" spans="1:22" ht="21.75" customHeight="1" x14ac:dyDescent="0.25">
      <c r="A26" s="8" t="s">
        <v>83</v>
      </c>
      <c r="B26" s="13" t="s">
        <v>334</v>
      </c>
      <c r="C26" s="13" t="s">
        <v>335</v>
      </c>
      <c r="D26" s="13" t="s">
        <v>336</v>
      </c>
      <c r="E26" s="13" t="s">
        <v>337</v>
      </c>
      <c r="F26" s="14" t="s">
        <v>338</v>
      </c>
      <c r="G26" s="159"/>
      <c r="H26" s="9" t="s">
        <v>193</v>
      </c>
      <c r="I26" s="15" t="s">
        <v>415</v>
      </c>
      <c r="J26" s="15" t="s">
        <v>39</v>
      </c>
      <c r="K26" s="15" t="s">
        <v>416</v>
      </c>
      <c r="L26" s="15" t="s">
        <v>417</v>
      </c>
      <c r="M26" s="16" t="s">
        <v>11</v>
      </c>
      <c r="N26" s="166"/>
      <c r="P26" s="8" t="s">
        <v>249</v>
      </c>
      <c r="Q26" s="13">
        <v>-322</v>
      </c>
      <c r="R26" s="13" t="s">
        <v>39</v>
      </c>
      <c r="S26" s="13">
        <v>-10</v>
      </c>
      <c r="T26" s="13">
        <v>-104</v>
      </c>
      <c r="U26" s="14">
        <v>-129</v>
      </c>
      <c r="V26" s="165"/>
    </row>
    <row r="27" spans="1:22" ht="21.75" customHeight="1" x14ac:dyDescent="0.25">
      <c r="A27" s="8" t="s">
        <v>89</v>
      </c>
      <c r="B27" s="13">
        <v>0</v>
      </c>
      <c r="C27" s="13">
        <v>0</v>
      </c>
      <c r="D27" s="13">
        <v>0</v>
      </c>
      <c r="E27" s="13">
        <v>0</v>
      </c>
      <c r="F27" s="14">
        <v>0</v>
      </c>
      <c r="G27" s="159"/>
      <c r="H27" s="9" t="s">
        <v>193</v>
      </c>
      <c r="I27" s="15" t="s">
        <v>39</v>
      </c>
      <c r="J27" s="15" t="s">
        <v>418</v>
      </c>
      <c r="K27" s="15" t="s">
        <v>39</v>
      </c>
      <c r="L27" s="15" t="s">
        <v>39</v>
      </c>
      <c r="M27" s="16" t="s">
        <v>39</v>
      </c>
      <c r="N27" s="166"/>
      <c r="P27" s="8" t="s">
        <v>249</v>
      </c>
      <c r="Q27" s="13" t="s">
        <v>39</v>
      </c>
      <c r="R27" s="13">
        <v>8</v>
      </c>
      <c r="S27" s="13" t="s">
        <v>39</v>
      </c>
      <c r="T27" s="13" t="s">
        <v>39</v>
      </c>
      <c r="U27" s="14" t="s">
        <v>39</v>
      </c>
      <c r="V27" s="165"/>
    </row>
    <row r="28" spans="1:22" ht="21.75" customHeight="1" x14ac:dyDescent="0.25">
      <c r="A28" s="8" t="s">
        <v>90</v>
      </c>
      <c r="B28" s="13">
        <v>0</v>
      </c>
      <c r="C28" s="13">
        <v>400</v>
      </c>
      <c r="D28" s="13">
        <v>0</v>
      </c>
      <c r="E28" s="13">
        <v>350</v>
      </c>
      <c r="F28" s="14">
        <v>0</v>
      </c>
      <c r="G28" s="159"/>
      <c r="H28" s="8" t="s">
        <v>199</v>
      </c>
      <c r="I28" s="13" t="s">
        <v>419</v>
      </c>
      <c r="J28" s="13" t="s">
        <v>39</v>
      </c>
      <c r="K28" s="13" t="s">
        <v>420</v>
      </c>
      <c r="L28" s="13" t="s">
        <v>421</v>
      </c>
      <c r="M28" s="14">
        <v>872</v>
      </c>
      <c r="N28" s="165"/>
      <c r="P28" s="8" t="s">
        <v>250</v>
      </c>
      <c r="Q28" s="13">
        <v>-929</v>
      </c>
      <c r="R28" s="13" t="s">
        <v>39</v>
      </c>
      <c r="S28" s="13" t="s">
        <v>458</v>
      </c>
      <c r="T28" s="13" t="s">
        <v>459</v>
      </c>
      <c r="U28" s="14" t="s">
        <v>460</v>
      </c>
      <c r="V28" s="165"/>
    </row>
    <row r="29" spans="1:22" ht="21.75" customHeight="1" x14ac:dyDescent="0.25">
      <c r="A29" s="9" t="s">
        <v>91</v>
      </c>
      <c r="B29" s="15" t="s">
        <v>339</v>
      </c>
      <c r="C29" s="15" t="s">
        <v>340</v>
      </c>
      <c r="D29" s="15" t="s">
        <v>341</v>
      </c>
      <c r="E29" s="15" t="s">
        <v>342</v>
      </c>
      <c r="F29" s="16" t="s">
        <v>343</v>
      </c>
      <c r="G29" s="159"/>
      <c r="H29" s="8" t="s">
        <v>199</v>
      </c>
      <c r="I29" s="13" t="s">
        <v>39</v>
      </c>
      <c r="J29" s="13" t="s">
        <v>422</v>
      </c>
      <c r="K29" s="13" t="s">
        <v>39</v>
      </c>
      <c r="L29" s="13" t="s">
        <v>39</v>
      </c>
      <c r="M29" s="14" t="s">
        <v>39</v>
      </c>
      <c r="N29" s="165"/>
      <c r="P29" s="8" t="s">
        <v>250</v>
      </c>
      <c r="Q29" s="13" t="s">
        <v>39</v>
      </c>
      <c r="R29" s="13" t="s">
        <v>461</v>
      </c>
      <c r="S29" s="13" t="s">
        <v>39</v>
      </c>
      <c r="T29" s="13" t="s">
        <v>39</v>
      </c>
      <c r="U29" s="14" t="s">
        <v>39</v>
      </c>
      <c r="V29" s="165"/>
    </row>
    <row r="30" spans="1:22" ht="21.75" customHeight="1" x14ac:dyDescent="0.25">
      <c r="A30" s="8" t="s">
        <v>93</v>
      </c>
      <c r="B30" s="13" t="s">
        <v>344</v>
      </c>
      <c r="C30" s="13" t="s">
        <v>345</v>
      </c>
      <c r="D30" s="13" t="s">
        <v>346</v>
      </c>
      <c r="E30" s="13" t="s">
        <v>347</v>
      </c>
      <c r="F30" s="14" t="s">
        <v>348</v>
      </c>
      <c r="G30" s="159"/>
      <c r="H30" s="9" t="s">
        <v>200</v>
      </c>
      <c r="I30" s="15" t="s">
        <v>423</v>
      </c>
      <c r="J30" s="15" t="s">
        <v>39</v>
      </c>
      <c r="K30" s="15" t="s">
        <v>424</v>
      </c>
      <c r="L30" s="15" t="s">
        <v>425</v>
      </c>
      <c r="M30" s="16" t="s">
        <v>426</v>
      </c>
      <c r="N30" s="166"/>
      <c r="P30" s="8" t="s">
        <v>255</v>
      </c>
      <c r="Q30" s="13" t="s">
        <v>462</v>
      </c>
      <c r="R30" s="13" t="s">
        <v>39</v>
      </c>
      <c r="S30" s="13" t="s">
        <v>463</v>
      </c>
      <c r="T30" s="13" t="s">
        <v>464</v>
      </c>
      <c r="U30" s="14" t="s">
        <v>465</v>
      </c>
      <c r="V30" s="165"/>
    </row>
    <row r="31" spans="1:22" ht="21.75" customHeight="1" x14ac:dyDescent="0.25">
      <c r="A31" s="9" t="s">
        <v>99</v>
      </c>
      <c r="B31" s="15" t="s">
        <v>349</v>
      </c>
      <c r="C31" s="15" t="s">
        <v>350</v>
      </c>
      <c r="D31" s="15" t="s">
        <v>351</v>
      </c>
      <c r="E31" s="15" t="s">
        <v>352</v>
      </c>
      <c r="F31" s="16" t="s">
        <v>353</v>
      </c>
      <c r="G31" s="159"/>
      <c r="H31" s="9" t="s">
        <v>200</v>
      </c>
      <c r="I31" s="15" t="s">
        <v>39</v>
      </c>
      <c r="J31" s="15" t="s">
        <v>427</v>
      </c>
      <c r="K31" s="15" t="s">
        <v>39</v>
      </c>
      <c r="L31" s="15" t="s">
        <v>39</v>
      </c>
      <c r="M31" s="16" t="s">
        <v>39</v>
      </c>
      <c r="N31" s="166"/>
      <c r="P31" s="8" t="s">
        <v>255</v>
      </c>
      <c r="Q31" s="13" t="s">
        <v>39</v>
      </c>
      <c r="R31" s="13" t="s">
        <v>466</v>
      </c>
      <c r="S31" s="13" t="s">
        <v>39</v>
      </c>
      <c r="T31" s="13" t="s">
        <v>39</v>
      </c>
      <c r="U31" s="14" t="s">
        <v>39</v>
      </c>
      <c r="V31" s="165"/>
    </row>
    <row r="32" spans="1:22" ht="21.75" customHeight="1" x14ac:dyDescent="0.25">
      <c r="A32" s="9" t="s">
        <v>105</v>
      </c>
      <c r="B32" s="15" t="s">
        <v>349</v>
      </c>
      <c r="C32" s="15" t="s">
        <v>350</v>
      </c>
      <c r="D32" s="15" t="s">
        <v>351</v>
      </c>
      <c r="E32" s="15" t="s">
        <v>352</v>
      </c>
      <c r="F32" s="16" t="s">
        <v>353</v>
      </c>
      <c r="G32" s="159"/>
      <c r="H32" s="8" t="s">
        <v>428</v>
      </c>
      <c r="I32" s="13">
        <v>-2</v>
      </c>
      <c r="J32" s="13" t="s">
        <v>39</v>
      </c>
      <c r="K32" s="13">
        <v>0</v>
      </c>
      <c r="L32" s="13">
        <v>0</v>
      </c>
      <c r="M32" s="14">
        <v>5</v>
      </c>
      <c r="N32" s="165"/>
      <c r="P32" s="8" t="s">
        <v>261</v>
      </c>
      <c r="Q32" s="13">
        <v>238</v>
      </c>
      <c r="R32" s="13" t="s">
        <v>39</v>
      </c>
      <c r="S32" s="13">
        <v>350</v>
      </c>
      <c r="T32" s="13" t="s">
        <v>467</v>
      </c>
      <c r="U32" s="14" t="s">
        <v>468</v>
      </c>
      <c r="V32" s="165"/>
    </row>
    <row r="33" spans="1:22" ht="21.75" customHeight="1" x14ac:dyDescent="0.25">
      <c r="A33" s="8" t="s">
        <v>106</v>
      </c>
      <c r="B33" s="13" t="s">
        <v>349</v>
      </c>
      <c r="C33" s="13" t="s">
        <v>354</v>
      </c>
      <c r="D33" s="13" t="s">
        <v>351</v>
      </c>
      <c r="E33" s="13" t="s">
        <v>355</v>
      </c>
      <c r="F33" s="14" t="s">
        <v>353</v>
      </c>
      <c r="G33" s="159"/>
      <c r="H33" s="8" t="s">
        <v>428</v>
      </c>
      <c r="I33" s="13" t="s">
        <v>39</v>
      </c>
      <c r="J33" s="13">
        <v>-1</v>
      </c>
      <c r="K33" s="13" t="s">
        <v>39</v>
      </c>
      <c r="L33" s="13" t="s">
        <v>39</v>
      </c>
      <c r="M33" s="14" t="s">
        <v>39</v>
      </c>
      <c r="N33" s="165"/>
      <c r="P33" s="8" t="s">
        <v>261</v>
      </c>
      <c r="Q33" s="13" t="s">
        <v>39</v>
      </c>
      <c r="R33" s="13" t="s">
        <v>469</v>
      </c>
      <c r="S33" s="13" t="s">
        <v>39</v>
      </c>
      <c r="T33" s="13" t="s">
        <v>39</v>
      </c>
      <c r="U33" s="14" t="s">
        <v>39</v>
      </c>
      <c r="V33" s="165"/>
    </row>
    <row r="34" spans="1:22" ht="21.75" customHeight="1" x14ac:dyDescent="0.25">
      <c r="A34" s="8" t="s">
        <v>112</v>
      </c>
      <c r="B34" s="13" t="s">
        <v>39</v>
      </c>
      <c r="C34" s="13" t="s">
        <v>39</v>
      </c>
      <c r="D34" s="13" t="s">
        <v>39</v>
      </c>
      <c r="E34" s="13" t="s">
        <v>39</v>
      </c>
      <c r="F34" s="14">
        <v>189</v>
      </c>
      <c r="G34" s="159"/>
      <c r="H34" s="9" t="s">
        <v>206</v>
      </c>
      <c r="I34" s="15" t="s">
        <v>285</v>
      </c>
      <c r="J34" s="15" t="s">
        <v>39</v>
      </c>
      <c r="K34" s="15" t="s">
        <v>424</v>
      </c>
      <c r="L34" s="15" t="s">
        <v>425</v>
      </c>
      <c r="M34" s="16" t="s">
        <v>429</v>
      </c>
      <c r="N34" s="166"/>
      <c r="P34" s="9" t="s">
        <v>263</v>
      </c>
      <c r="Q34" s="15" t="s">
        <v>470</v>
      </c>
      <c r="R34" s="15" t="s">
        <v>39</v>
      </c>
      <c r="S34" s="15" t="s">
        <v>471</v>
      </c>
      <c r="T34" s="15" t="s">
        <v>472</v>
      </c>
      <c r="U34" s="16" t="s">
        <v>473</v>
      </c>
      <c r="V34" s="166"/>
    </row>
    <row r="35" spans="1:22" ht="21.75" customHeight="1" x14ac:dyDescent="0.25">
      <c r="A35" s="9" t="s">
        <v>356</v>
      </c>
      <c r="B35" s="15">
        <v>2</v>
      </c>
      <c r="C35" s="15">
        <v>7</v>
      </c>
      <c r="D35" s="15">
        <v>7</v>
      </c>
      <c r="E35" s="15">
        <v>6</v>
      </c>
      <c r="F35" s="16">
        <v>1</v>
      </c>
      <c r="G35" s="159"/>
      <c r="H35" s="9" t="s">
        <v>206</v>
      </c>
      <c r="I35" s="15" t="s">
        <v>39</v>
      </c>
      <c r="J35" s="15" t="s">
        <v>430</v>
      </c>
      <c r="K35" s="15" t="s">
        <v>39</v>
      </c>
      <c r="L35" s="15" t="s">
        <v>39</v>
      </c>
      <c r="M35" s="16" t="s">
        <v>39</v>
      </c>
      <c r="N35" s="166"/>
      <c r="P35" s="9" t="s">
        <v>263</v>
      </c>
      <c r="Q35" s="15" t="s">
        <v>39</v>
      </c>
      <c r="R35" s="15" t="s">
        <v>474</v>
      </c>
      <c r="S35" s="15" t="s">
        <v>39</v>
      </c>
      <c r="T35" s="15" t="s">
        <v>39</v>
      </c>
      <c r="U35" s="16" t="s">
        <v>39</v>
      </c>
      <c r="V35" s="166"/>
    </row>
    <row r="36" spans="1:22" ht="21.75" customHeight="1" x14ac:dyDescent="0.25">
      <c r="A36" s="8" t="s">
        <v>118</v>
      </c>
      <c r="B36" s="13">
        <v>601</v>
      </c>
      <c r="C36" s="13">
        <v>690</v>
      </c>
      <c r="D36" s="13">
        <v>755</v>
      </c>
      <c r="E36" s="13" t="s">
        <v>357</v>
      </c>
      <c r="F36" s="14" t="s">
        <v>358</v>
      </c>
      <c r="G36" s="159"/>
      <c r="H36" s="8" t="s">
        <v>207</v>
      </c>
      <c r="I36" s="13" t="s">
        <v>39</v>
      </c>
      <c r="J36" s="13" t="s">
        <v>39</v>
      </c>
      <c r="K36" s="13" t="s">
        <v>39</v>
      </c>
      <c r="L36" s="13">
        <v>-160</v>
      </c>
      <c r="M36" s="14" t="s">
        <v>39</v>
      </c>
      <c r="N36" s="165"/>
      <c r="P36" s="8" t="s">
        <v>269</v>
      </c>
      <c r="Q36" s="13">
        <v>-151</v>
      </c>
      <c r="R36" s="13" t="s">
        <v>39</v>
      </c>
      <c r="S36" s="13">
        <v>11</v>
      </c>
      <c r="T36" s="13">
        <v>-40</v>
      </c>
      <c r="U36" s="14">
        <v>-49</v>
      </c>
      <c r="V36" s="165"/>
    </row>
    <row r="37" spans="1:22" ht="21.75" customHeight="1" x14ac:dyDescent="0.25">
      <c r="A37" s="8" t="s">
        <v>119</v>
      </c>
      <c r="B37" s="13" t="s">
        <v>359</v>
      </c>
      <c r="C37" s="13" t="s">
        <v>360</v>
      </c>
      <c r="D37" s="13" t="s">
        <v>361</v>
      </c>
      <c r="E37" s="13" t="s">
        <v>362</v>
      </c>
      <c r="F37" s="14" t="s">
        <v>363</v>
      </c>
      <c r="G37" s="159"/>
      <c r="H37" s="9" t="s">
        <v>209</v>
      </c>
      <c r="I37" s="15" t="s">
        <v>285</v>
      </c>
      <c r="J37" s="15" t="s">
        <v>39</v>
      </c>
      <c r="K37" s="15" t="s">
        <v>424</v>
      </c>
      <c r="L37" s="15" t="s">
        <v>431</v>
      </c>
      <c r="M37" s="16" t="s">
        <v>429</v>
      </c>
      <c r="N37" s="166"/>
      <c r="P37" s="8" t="s">
        <v>269</v>
      </c>
      <c r="Q37" s="13" t="s">
        <v>39</v>
      </c>
      <c r="R37" s="13">
        <v>-4</v>
      </c>
      <c r="S37" s="13" t="s">
        <v>39</v>
      </c>
      <c r="T37" s="13" t="s">
        <v>39</v>
      </c>
      <c r="U37" s="14" t="s">
        <v>39</v>
      </c>
      <c r="V37" s="165"/>
    </row>
    <row r="38" spans="1:22" ht="21.75" customHeight="1" x14ac:dyDescent="0.25">
      <c r="A38" s="8" t="s">
        <v>126</v>
      </c>
      <c r="B38" s="13">
        <v>2</v>
      </c>
      <c r="C38" s="13">
        <v>2</v>
      </c>
      <c r="D38" s="13">
        <v>1</v>
      </c>
      <c r="E38" s="13">
        <v>1</v>
      </c>
      <c r="F38" s="14">
        <v>1</v>
      </c>
      <c r="G38" s="159"/>
      <c r="H38" s="9" t="s">
        <v>209</v>
      </c>
      <c r="I38" s="15" t="s">
        <v>39</v>
      </c>
      <c r="J38" s="15" t="s">
        <v>430</v>
      </c>
      <c r="K38" s="15" t="s">
        <v>39</v>
      </c>
      <c r="L38" s="15" t="s">
        <v>39</v>
      </c>
      <c r="M38" s="16" t="s">
        <v>39</v>
      </c>
      <c r="N38" s="166"/>
      <c r="P38" s="8" t="s">
        <v>270</v>
      </c>
      <c r="Q38" s="13">
        <v>-178</v>
      </c>
      <c r="R38" s="13" t="s">
        <v>39</v>
      </c>
      <c r="S38" s="13">
        <v>334</v>
      </c>
      <c r="T38" s="13" t="s">
        <v>475</v>
      </c>
      <c r="U38" s="14" t="s">
        <v>476</v>
      </c>
      <c r="V38" s="165"/>
    </row>
    <row r="39" spans="1:22" ht="21.75" customHeight="1" thickBot="1" x14ac:dyDescent="0.3">
      <c r="A39" s="8" t="s">
        <v>127</v>
      </c>
      <c r="B39" s="13">
        <v>41</v>
      </c>
      <c r="C39" s="13">
        <v>41</v>
      </c>
      <c r="D39" s="13">
        <v>41</v>
      </c>
      <c r="E39" s="13">
        <v>41</v>
      </c>
      <c r="F39" s="14">
        <v>41</v>
      </c>
      <c r="G39" s="159"/>
      <c r="H39" s="9" t="s">
        <v>211</v>
      </c>
      <c r="I39" s="15" t="s">
        <v>285</v>
      </c>
      <c r="J39" s="15" t="s">
        <v>39</v>
      </c>
      <c r="K39" s="15" t="s">
        <v>424</v>
      </c>
      <c r="L39" s="15" t="s">
        <v>425</v>
      </c>
      <c r="M39" s="16" t="s">
        <v>429</v>
      </c>
      <c r="N39" s="166"/>
      <c r="P39" s="12" t="s">
        <v>270</v>
      </c>
      <c r="Q39" s="17" t="s">
        <v>39</v>
      </c>
      <c r="R39" s="17">
        <v>599</v>
      </c>
      <c r="S39" s="17" t="s">
        <v>39</v>
      </c>
      <c r="T39" s="17" t="s">
        <v>39</v>
      </c>
      <c r="U39" s="18" t="s">
        <v>39</v>
      </c>
      <c r="V39" s="165"/>
    </row>
    <row r="40" spans="1:22" ht="21.75" customHeight="1" x14ac:dyDescent="0.25">
      <c r="A40" s="8" t="s">
        <v>133</v>
      </c>
      <c r="B40" s="13" t="s">
        <v>364</v>
      </c>
      <c r="C40" s="13" t="s">
        <v>365</v>
      </c>
      <c r="D40" s="13" t="s">
        <v>366</v>
      </c>
      <c r="E40" s="13" t="s">
        <v>367</v>
      </c>
      <c r="F40" s="14" t="s">
        <v>368</v>
      </c>
      <c r="G40" s="159"/>
      <c r="H40" s="9" t="s">
        <v>211</v>
      </c>
      <c r="I40" s="15" t="s">
        <v>39</v>
      </c>
      <c r="J40" s="15" t="s">
        <v>430</v>
      </c>
      <c r="K40" s="15" t="s">
        <v>39</v>
      </c>
      <c r="L40" s="15" t="s">
        <v>39</v>
      </c>
      <c r="M40" s="16" t="s">
        <v>39</v>
      </c>
      <c r="N40" s="166"/>
    </row>
    <row r="41" spans="1:22" ht="21.75" customHeight="1" x14ac:dyDescent="0.25">
      <c r="A41" s="9" t="s">
        <v>369</v>
      </c>
      <c r="B41" s="15">
        <v>0</v>
      </c>
      <c r="C41" s="15">
        <v>1</v>
      </c>
      <c r="D41" s="15">
        <v>-3</v>
      </c>
      <c r="E41" s="15">
        <v>-5</v>
      </c>
      <c r="F41" s="16">
        <v>4</v>
      </c>
      <c r="G41" s="159"/>
      <c r="H41" s="9" t="s">
        <v>212</v>
      </c>
      <c r="I41" s="15" t="s">
        <v>285</v>
      </c>
      <c r="J41" s="15" t="s">
        <v>39</v>
      </c>
      <c r="K41" s="15" t="s">
        <v>424</v>
      </c>
      <c r="L41" s="15" t="s">
        <v>431</v>
      </c>
      <c r="M41" s="16" t="s">
        <v>429</v>
      </c>
      <c r="N41" s="166"/>
    </row>
    <row r="42" spans="1:22" ht="21.75" customHeight="1" x14ac:dyDescent="0.25">
      <c r="A42" s="9" t="s">
        <v>139</v>
      </c>
      <c r="B42" s="15">
        <v>-199</v>
      </c>
      <c r="C42" s="15">
        <v>-110</v>
      </c>
      <c r="D42" s="15">
        <v>-153</v>
      </c>
      <c r="E42" s="15">
        <v>-325</v>
      </c>
      <c r="F42" s="16">
        <v>-507</v>
      </c>
      <c r="G42" s="159"/>
      <c r="H42" s="9" t="s">
        <v>212</v>
      </c>
      <c r="I42" s="15" t="s">
        <v>39</v>
      </c>
      <c r="J42" s="15" t="s">
        <v>430</v>
      </c>
      <c r="K42" s="15" t="s">
        <v>39</v>
      </c>
      <c r="L42" s="15" t="s">
        <v>39</v>
      </c>
      <c r="M42" s="16" t="s">
        <v>39</v>
      </c>
      <c r="N42" s="166"/>
    </row>
    <row r="43" spans="1:22" ht="21.75" customHeight="1" thickBot="1" x14ac:dyDescent="0.3">
      <c r="A43" s="10" t="s">
        <v>141</v>
      </c>
      <c r="B43" s="21" t="s">
        <v>370</v>
      </c>
      <c r="C43" s="21" t="s">
        <v>371</v>
      </c>
      <c r="D43" s="21" t="s">
        <v>372</v>
      </c>
      <c r="E43" s="21" t="s">
        <v>373</v>
      </c>
      <c r="F43" s="22" t="s">
        <v>374</v>
      </c>
      <c r="G43" s="159"/>
      <c r="H43" s="9" t="s">
        <v>213</v>
      </c>
      <c r="I43" s="15" t="s">
        <v>285</v>
      </c>
      <c r="J43" s="15" t="s">
        <v>39</v>
      </c>
      <c r="K43" s="15" t="s">
        <v>424</v>
      </c>
      <c r="L43" s="15" t="s">
        <v>431</v>
      </c>
      <c r="M43" s="16" t="s">
        <v>429</v>
      </c>
      <c r="N43" s="166"/>
    </row>
    <row r="44" spans="1:22" ht="21.75" customHeight="1" thickBot="1" x14ac:dyDescent="0.3">
      <c r="A44" s="10" t="s">
        <v>147</v>
      </c>
      <c r="B44" s="19" t="s">
        <v>327</v>
      </c>
      <c r="C44" s="19" t="s">
        <v>328</v>
      </c>
      <c r="D44" s="19" t="s">
        <v>329</v>
      </c>
      <c r="E44" s="19" t="s">
        <v>330</v>
      </c>
      <c r="F44" s="20" t="s">
        <v>331</v>
      </c>
      <c r="G44" s="159"/>
      <c r="H44" s="9" t="s">
        <v>213</v>
      </c>
      <c r="I44" s="15" t="s">
        <v>39</v>
      </c>
      <c r="J44" s="15" t="s">
        <v>430</v>
      </c>
      <c r="K44" s="15" t="s">
        <v>39</v>
      </c>
      <c r="L44" s="15" t="s">
        <v>39</v>
      </c>
      <c r="M44" s="16" t="s">
        <v>39</v>
      </c>
      <c r="N44" s="166"/>
    </row>
    <row r="45" spans="1:22" ht="21.75" customHeight="1" thickBot="1" x14ac:dyDescent="0.3">
      <c r="A45" s="12" t="s">
        <v>148</v>
      </c>
      <c r="B45" s="17" t="s">
        <v>375</v>
      </c>
      <c r="C45" s="17" t="s">
        <v>376</v>
      </c>
      <c r="D45" s="17" t="s">
        <v>377</v>
      </c>
      <c r="E45" s="17" t="s">
        <v>378</v>
      </c>
      <c r="F45" s="18" t="s">
        <v>379</v>
      </c>
      <c r="G45" s="159"/>
      <c r="H45" s="8" t="s">
        <v>214</v>
      </c>
      <c r="I45" s="13" t="s">
        <v>432</v>
      </c>
      <c r="J45" s="13" t="s">
        <v>39</v>
      </c>
      <c r="K45" s="13" t="s">
        <v>433</v>
      </c>
      <c r="L45" s="13" t="s">
        <v>288</v>
      </c>
      <c r="M45" s="14" t="s">
        <v>434</v>
      </c>
      <c r="N45" s="165"/>
    </row>
    <row r="46" spans="1:22" ht="21.75" customHeight="1" x14ac:dyDescent="0.25">
      <c r="H46" s="8" t="s">
        <v>214</v>
      </c>
      <c r="I46" s="13" t="s">
        <v>39</v>
      </c>
      <c r="J46" s="13" t="s">
        <v>435</v>
      </c>
      <c r="K46" s="13" t="s">
        <v>39</v>
      </c>
      <c r="L46" s="13" t="s">
        <v>39</v>
      </c>
      <c r="M46" s="14" t="s">
        <v>39</v>
      </c>
      <c r="N46" s="165"/>
    </row>
    <row r="47" spans="1:22" ht="21.75" customHeight="1" x14ac:dyDescent="0.25">
      <c r="H47" s="8" t="s">
        <v>220</v>
      </c>
      <c r="I47" s="13">
        <v>2</v>
      </c>
      <c r="J47" s="13" t="s">
        <v>39</v>
      </c>
      <c r="K47" s="13">
        <v>2</v>
      </c>
      <c r="L47" s="13">
        <v>3</v>
      </c>
      <c r="M47" s="14">
        <v>3</v>
      </c>
      <c r="N47" s="165"/>
    </row>
    <row r="48" spans="1:22" ht="21.75" customHeight="1" x14ac:dyDescent="0.25">
      <c r="H48" s="8" t="s">
        <v>220</v>
      </c>
      <c r="I48" s="13" t="s">
        <v>39</v>
      </c>
      <c r="J48" s="13">
        <v>2</v>
      </c>
      <c r="K48" s="13" t="s">
        <v>39</v>
      </c>
      <c r="L48" s="13" t="s">
        <v>39</v>
      </c>
      <c r="M48" s="14" t="s">
        <v>39</v>
      </c>
      <c r="N48" s="165"/>
    </row>
    <row r="49" spans="8:14" ht="21.75" customHeight="1" x14ac:dyDescent="0.25">
      <c r="H49" s="8" t="s">
        <v>221</v>
      </c>
      <c r="I49" s="13">
        <v>1</v>
      </c>
      <c r="J49" s="13" t="s">
        <v>39</v>
      </c>
      <c r="K49" s="13">
        <v>1</v>
      </c>
      <c r="L49" s="13">
        <v>1</v>
      </c>
      <c r="M49" s="14">
        <v>1</v>
      </c>
      <c r="N49" s="165"/>
    </row>
    <row r="50" spans="8:14" ht="21.75" customHeight="1" x14ac:dyDescent="0.25">
      <c r="H50" s="8" t="s">
        <v>221</v>
      </c>
      <c r="I50" s="13" t="s">
        <v>39</v>
      </c>
      <c r="J50" s="13">
        <v>1</v>
      </c>
      <c r="K50" s="13" t="s">
        <v>39</v>
      </c>
      <c r="L50" s="13" t="s">
        <v>39</v>
      </c>
      <c r="M50" s="14" t="s">
        <v>39</v>
      </c>
      <c r="N50" s="165"/>
    </row>
    <row r="51" spans="8:14" ht="21.75" customHeight="1" x14ac:dyDescent="0.25">
      <c r="H51" s="8" t="s">
        <v>222</v>
      </c>
      <c r="I51" s="13">
        <v>2</v>
      </c>
      <c r="J51" s="13" t="s">
        <v>39</v>
      </c>
      <c r="K51" s="13">
        <v>2</v>
      </c>
      <c r="L51" s="13">
        <v>2</v>
      </c>
      <c r="M51" s="14">
        <v>3</v>
      </c>
      <c r="N51" s="165"/>
    </row>
    <row r="52" spans="8:14" ht="21.75" customHeight="1" thickBot="1" x14ac:dyDescent="0.3">
      <c r="H52" s="12" t="s">
        <v>222</v>
      </c>
      <c r="I52" s="17" t="s">
        <v>39</v>
      </c>
      <c r="J52" s="17">
        <v>2</v>
      </c>
      <c r="K52" s="17" t="s">
        <v>39</v>
      </c>
      <c r="L52" s="17" t="s">
        <v>39</v>
      </c>
      <c r="M52" s="18" t="s">
        <v>39</v>
      </c>
      <c r="N52" s="165"/>
    </row>
    <row r="53" spans="8:14" ht="21.75" customHeight="1" x14ac:dyDescent="0.25"/>
    <row r="54" spans="8:14" ht="21.75" customHeight="1" x14ac:dyDescent="0.25"/>
    <row r="55" spans="8:14" ht="21.75" customHeight="1" x14ac:dyDescent="0.25"/>
    <row r="56" spans="8:14" ht="21.75" customHeight="1" x14ac:dyDescent="0.25"/>
    <row r="57" spans="8:14" ht="21.75" customHeight="1" x14ac:dyDescent="0.25"/>
    <row r="58" spans="8:14" ht="21.75" customHeight="1" x14ac:dyDescent="0.25"/>
    <row r="59" spans="8:14" ht="21.75" customHeight="1" x14ac:dyDescent="0.25"/>
    <row r="60" spans="8:14" ht="21.75" customHeight="1" x14ac:dyDescent="0.25"/>
    <row r="61" spans="8:14" ht="21.75" customHeight="1" x14ac:dyDescent="0.25"/>
    <row r="62" spans="8:14" ht="21.75" customHeight="1" x14ac:dyDescent="0.25"/>
    <row r="63" spans="8:14" ht="21.75" customHeight="1" x14ac:dyDescent="0.25"/>
    <row r="64" spans="8:14" ht="21.75" customHeight="1" x14ac:dyDescent="0.25"/>
    <row r="65" ht="21.75" customHeight="1" x14ac:dyDescent="0.25"/>
    <row r="66" ht="21.75" customHeight="1" x14ac:dyDescent="0.25"/>
    <row r="67" ht="21.75" customHeight="1" x14ac:dyDescent="0.25"/>
    <row r="68" ht="21.75" customHeight="1" x14ac:dyDescent="0.25"/>
    <row r="69" ht="21.75" customHeight="1" x14ac:dyDescent="0.25"/>
    <row r="70" ht="21.75" customHeight="1" x14ac:dyDescent="0.25"/>
    <row r="71" ht="21.75" customHeight="1" x14ac:dyDescent="0.25"/>
    <row r="72" ht="21.75" customHeight="1" x14ac:dyDescent="0.25"/>
    <row r="73" ht="21.75" customHeight="1" x14ac:dyDescent="0.25"/>
    <row r="74" ht="21.75" customHeight="1" x14ac:dyDescent="0.25"/>
    <row r="75" ht="21.75" customHeight="1" x14ac:dyDescent="0.25"/>
    <row r="76" ht="21.75" customHeight="1" x14ac:dyDescent="0.25"/>
    <row r="77" ht="21.75" customHeight="1" x14ac:dyDescent="0.25"/>
    <row r="78" ht="21.75" customHeight="1" x14ac:dyDescent="0.25"/>
    <row r="79" ht="21.75" customHeight="1" x14ac:dyDescent="0.25"/>
    <row r="80" ht="21.75" customHeight="1" x14ac:dyDescent="0.25"/>
    <row r="81" ht="21.75" customHeight="1" x14ac:dyDescent="0.25"/>
  </sheetData>
  <pageMargins left="0.7" right="0.7" top="0.75" bottom="0.75" header="0.3" footer="0.3"/>
  <pageSetup paperSize="9" orientation="portrait" r:id="rId1"/>
  <headerFooter>
    <oddHeader xml:space="preserve">&amp;R&amp;10&amp;"Arial"Internal
&amp;"Arial"&amp;06 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BEDF3-9B84-487E-BA25-608600A11C3D}">
  <dimension ref="A1:Q45"/>
  <sheetViews>
    <sheetView showGridLines="0" zoomScale="70" zoomScaleNormal="70" workbookViewId="0">
      <selection activeCell="A6" sqref="A6:M45"/>
    </sheetView>
  </sheetViews>
  <sheetFormatPr defaultRowHeight="15" x14ac:dyDescent="0.25"/>
  <cols>
    <col min="1" max="1" width="18" customWidth="1"/>
    <col min="2" max="6" width="8.140625" customWidth="1"/>
    <col min="7" max="7" width="9.140625" customWidth="1"/>
    <col min="8" max="8" width="31.28515625" customWidth="1"/>
    <col min="9" max="13" width="8.140625" customWidth="1"/>
    <col min="14" max="14" width="9.140625" customWidth="1"/>
    <col min="16" max="16" width="15.85546875" style="187" bestFit="1" customWidth="1"/>
    <col min="17" max="17" width="21.28515625" customWidth="1"/>
  </cols>
  <sheetData>
    <row r="1" spans="1:17" x14ac:dyDescent="0.25">
      <c r="P1" s="171" t="s">
        <v>0</v>
      </c>
      <c r="Q1" s="200" t="s">
        <v>4609</v>
      </c>
    </row>
    <row r="2" spans="1:17" x14ac:dyDescent="0.25">
      <c r="P2" s="172" t="s">
        <v>1</v>
      </c>
      <c r="Q2" s="38" t="s">
        <v>4610</v>
      </c>
    </row>
    <row r="3" spans="1:17" x14ac:dyDescent="0.25">
      <c r="P3" s="172" t="s">
        <v>224</v>
      </c>
      <c r="Q3" s="54" t="s">
        <v>4611</v>
      </c>
    </row>
    <row r="4" spans="1:17" ht="15.75" thickBot="1" x14ac:dyDescent="0.3">
      <c r="P4" s="173" t="s">
        <v>2</v>
      </c>
      <c r="Q4" s="6">
        <v>3051506436</v>
      </c>
    </row>
    <row r="5" spans="1:17" ht="15.75" thickBot="1" x14ac:dyDescent="0.3">
      <c r="B5" s="45"/>
    </row>
    <row r="6" spans="1:17" ht="15.75" thickBot="1" x14ac:dyDescent="0.3">
      <c r="A6" s="23" t="s">
        <v>154</v>
      </c>
      <c r="H6" s="23" t="s">
        <v>223</v>
      </c>
    </row>
    <row r="7" spans="1:17" ht="21.75" customHeight="1" x14ac:dyDescent="0.25">
      <c r="A7" s="60"/>
      <c r="B7" s="74">
        <v>2015</v>
      </c>
      <c r="C7" s="74">
        <v>2016</v>
      </c>
      <c r="D7" s="74">
        <v>2017</v>
      </c>
      <c r="E7" s="74">
        <v>2018</v>
      </c>
      <c r="F7" s="75">
        <v>2019</v>
      </c>
      <c r="H7" s="60">
        <v>2015</v>
      </c>
      <c r="I7" s="74">
        <v>2015</v>
      </c>
      <c r="J7" s="74">
        <v>2016</v>
      </c>
      <c r="K7" s="74">
        <v>2017</v>
      </c>
      <c r="L7" s="74">
        <v>2018</v>
      </c>
      <c r="M7" s="75">
        <v>2019</v>
      </c>
    </row>
    <row r="8" spans="1:17" ht="21.75" customHeight="1" x14ac:dyDescent="0.25">
      <c r="A8" s="63" t="s">
        <v>4363</v>
      </c>
      <c r="B8" s="83" t="s">
        <v>4612</v>
      </c>
      <c r="C8" s="83" t="s">
        <v>4613</v>
      </c>
      <c r="D8" s="83" t="s">
        <v>4614</v>
      </c>
      <c r="E8" s="83" t="s">
        <v>4615</v>
      </c>
      <c r="F8" s="84" t="s">
        <v>4616</v>
      </c>
      <c r="H8" s="63" t="s">
        <v>4480</v>
      </c>
      <c r="I8" s="83" t="s">
        <v>4723</v>
      </c>
      <c r="J8" s="83" t="s">
        <v>4724</v>
      </c>
      <c r="K8" s="83" t="s">
        <v>4725</v>
      </c>
      <c r="L8" s="83" t="s">
        <v>4726</v>
      </c>
      <c r="M8" s="84" t="s">
        <v>4727</v>
      </c>
    </row>
    <row r="9" spans="1:17" ht="21.75" customHeight="1" x14ac:dyDescent="0.25">
      <c r="A9" s="63" t="s">
        <v>4369</v>
      </c>
      <c r="B9" s="83" t="s">
        <v>4617</v>
      </c>
      <c r="C9" s="83" t="s">
        <v>4618</v>
      </c>
      <c r="D9" s="83" t="s">
        <v>4619</v>
      </c>
      <c r="E9" s="83" t="s">
        <v>4620</v>
      </c>
      <c r="F9" s="84" t="s">
        <v>4621</v>
      </c>
      <c r="H9" s="64" t="s">
        <v>4486</v>
      </c>
      <c r="I9" s="85" t="s">
        <v>4728</v>
      </c>
      <c r="J9" s="85" t="s">
        <v>4729</v>
      </c>
      <c r="K9" s="85" t="s">
        <v>4730</v>
      </c>
      <c r="L9" s="85" t="s">
        <v>4731</v>
      </c>
      <c r="M9" s="86" t="s">
        <v>4732</v>
      </c>
    </row>
    <row r="10" spans="1:17" ht="21.75" customHeight="1" x14ac:dyDescent="0.25">
      <c r="A10" s="63" t="s">
        <v>4375</v>
      </c>
      <c r="B10" s="83" t="s">
        <v>4622</v>
      </c>
      <c r="C10" s="83" t="s">
        <v>4623</v>
      </c>
      <c r="D10" s="83" t="s">
        <v>4624</v>
      </c>
      <c r="E10" s="83" t="s">
        <v>4625</v>
      </c>
      <c r="F10" s="84" t="s">
        <v>4626</v>
      </c>
      <c r="H10" s="64" t="s">
        <v>4492</v>
      </c>
      <c r="I10" s="85" t="s">
        <v>4733</v>
      </c>
      <c r="J10" s="85" t="s">
        <v>4734</v>
      </c>
      <c r="K10" s="85" t="s">
        <v>4735</v>
      </c>
      <c r="L10" s="85" t="s">
        <v>4736</v>
      </c>
      <c r="M10" s="86" t="s">
        <v>4737</v>
      </c>
    </row>
    <row r="11" spans="1:17" ht="21.75" customHeight="1" x14ac:dyDescent="0.25">
      <c r="A11" s="63" t="s">
        <v>56</v>
      </c>
      <c r="B11" s="83" t="s">
        <v>4627</v>
      </c>
      <c r="C11" s="83" t="s">
        <v>4628</v>
      </c>
      <c r="D11" s="83" t="s">
        <v>4629</v>
      </c>
      <c r="E11" s="83" t="s">
        <v>4630</v>
      </c>
      <c r="F11" s="84" t="s">
        <v>4631</v>
      </c>
      <c r="H11" s="63" t="s">
        <v>4498</v>
      </c>
      <c r="I11" s="83" t="s">
        <v>4738</v>
      </c>
      <c r="J11" s="83" t="s">
        <v>4739</v>
      </c>
      <c r="K11" s="83" t="s">
        <v>4740</v>
      </c>
      <c r="L11" s="83" t="s">
        <v>4741</v>
      </c>
      <c r="M11" s="84" t="s">
        <v>4742</v>
      </c>
    </row>
    <row r="12" spans="1:17" ht="21.75" customHeight="1" x14ac:dyDescent="0.25">
      <c r="A12" s="63" t="s">
        <v>62</v>
      </c>
      <c r="B12" s="83" t="s">
        <v>4632</v>
      </c>
      <c r="C12" s="83" t="s">
        <v>4633</v>
      </c>
      <c r="D12" s="83" t="s">
        <v>4634</v>
      </c>
      <c r="E12" s="83" t="s">
        <v>4635</v>
      </c>
      <c r="F12" s="84" t="s">
        <v>4636</v>
      </c>
      <c r="H12" s="64" t="s">
        <v>4503</v>
      </c>
      <c r="I12" s="85" t="s">
        <v>4743</v>
      </c>
      <c r="J12" s="85" t="s">
        <v>4744</v>
      </c>
      <c r="K12" s="85" t="s">
        <v>4745</v>
      </c>
      <c r="L12" s="85" t="s">
        <v>4746</v>
      </c>
      <c r="M12" s="86" t="s">
        <v>4747</v>
      </c>
    </row>
    <row r="13" spans="1:17" ht="21.75" customHeight="1" x14ac:dyDescent="0.25">
      <c r="A13" s="63" t="s">
        <v>63</v>
      </c>
      <c r="B13" s="83" t="s">
        <v>4637</v>
      </c>
      <c r="C13" s="83" t="s">
        <v>4638</v>
      </c>
      <c r="D13" s="83" t="s">
        <v>4639</v>
      </c>
      <c r="E13" s="83" t="s">
        <v>4640</v>
      </c>
      <c r="F13" s="84" t="s">
        <v>4641</v>
      </c>
      <c r="H13" s="63" t="s">
        <v>4509</v>
      </c>
      <c r="I13" s="83" t="s">
        <v>4748</v>
      </c>
      <c r="J13" s="83" t="s">
        <v>4749</v>
      </c>
      <c r="K13" s="83" t="s">
        <v>4750</v>
      </c>
      <c r="L13" s="83" t="s">
        <v>4751</v>
      </c>
      <c r="M13" s="84" t="s">
        <v>4752</v>
      </c>
    </row>
    <row r="14" spans="1:17" ht="21.75" customHeight="1" x14ac:dyDescent="0.25">
      <c r="A14" s="63" t="s">
        <v>4176</v>
      </c>
      <c r="B14" s="83" t="s">
        <v>4642</v>
      </c>
      <c r="C14" s="83" t="s">
        <v>4643</v>
      </c>
      <c r="D14" s="83" t="s">
        <v>4644</v>
      </c>
      <c r="E14" s="83" t="s">
        <v>4645</v>
      </c>
      <c r="F14" s="84" t="s">
        <v>4646</v>
      </c>
      <c r="H14" s="63" t="s">
        <v>4515</v>
      </c>
      <c r="I14" s="83" t="s">
        <v>4753</v>
      </c>
      <c r="J14" s="83" t="s">
        <v>4754</v>
      </c>
      <c r="K14" s="83" t="s">
        <v>4755</v>
      </c>
      <c r="L14" s="83" t="s">
        <v>4756</v>
      </c>
      <c r="M14" s="84" t="s">
        <v>4757</v>
      </c>
    </row>
    <row r="15" spans="1:17" ht="21.75" customHeight="1" x14ac:dyDescent="0.25">
      <c r="A15" s="64" t="s">
        <v>70</v>
      </c>
      <c r="B15" s="85" t="s">
        <v>4647</v>
      </c>
      <c r="C15" s="85" t="s">
        <v>4648</v>
      </c>
      <c r="D15" s="85" t="s">
        <v>4649</v>
      </c>
      <c r="E15" s="85" t="s">
        <v>4650</v>
      </c>
      <c r="F15" s="86" t="s">
        <v>4651</v>
      </c>
      <c r="H15" s="64" t="s">
        <v>193</v>
      </c>
      <c r="I15" s="85" t="s">
        <v>4758</v>
      </c>
      <c r="J15" s="85" t="s">
        <v>4759</v>
      </c>
      <c r="K15" s="85" t="s">
        <v>4760</v>
      </c>
      <c r="L15" s="85" t="s">
        <v>4761</v>
      </c>
      <c r="M15" s="86" t="s">
        <v>4762</v>
      </c>
    </row>
    <row r="16" spans="1:17" ht="21.75" customHeight="1" x14ac:dyDescent="0.25">
      <c r="A16" s="63" t="s">
        <v>4187</v>
      </c>
      <c r="B16" s="83" t="s">
        <v>4652</v>
      </c>
      <c r="C16" s="83" t="s">
        <v>4653</v>
      </c>
      <c r="D16" s="83" t="s">
        <v>4654</v>
      </c>
      <c r="E16" s="83" t="s">
        <v>4655</v>
      </c>
      <c r="F16" s="84" t="s">
        <v>4656</v>
      </c>
      <c r="H16" s="63" t="s">
        <v>199</v>
      </c>
      <c r="I16" s="83" t="s">
        <v>4763</v>
      </c>
      <c r="J16" s="83" t="s">
        <v>3412</v>
      </c>
      <c r="K16" s="83" t="s">
        <v>4764</v>
      </c>
      <c r="L16" s="83" t="s">
        <v>4765</v>
      </c>
      <c r="M16" s="84" t="s">
        <v>4766</v>
      </c>
    </row>
    <row r="17" spans="1:13" ht="21.75" customHeight="1" x14ac:dyDescent="0.25">
      <c r="A17" s="63" t="s">
        <v>83</v>
      </c>
      <c r="B17" s="83" t="s">
        <v>39</v>
      </c>
      <c r="C17" s="83" t="s">
        <v>39</v>
      </c>
      <c r="D17" s="83" t="s">
        <v>39</v>
      </c>
      <c r="E17" s="83" t="s">
        <v>39</v>
      </c>
      <c r="F17" s="84" t="s">
        <v>4657</v>
      </c>
      <c r="H17" s="64" t="s">
        <v>200</v>
      </c>
      <c r="I17" s="85" t="s">
        <v>4767</v>
      </c>
      <c r="J17" s="85" t="s">
        <v>4768</v>
      </c>
      <c r="K17" s="85" t="s">
        <v>4769</v>
      </c>
      <c r="L17" s="85" t="s">
        <v>4770</v>
      </c>
      <c r="M17" s="86" t="s">
        <v>4771</v>
      </c>
    </row>
    <row r="18" spans="1:13" ht="21.75" customHeight="1" x14ac:dyDescent="0.25">
      <c r="A18" s="63" t="s">
        <v>4409</v>
      </c>
      <c r="B18" s="83" t="s">
        <v>4658</v>
      </c>
      <c r="C18" s="83" t="s">
        <v>4659</v>
      </c>
      <c r="D18" s="83" t="s">
        <v>4660</v>
      </c>
      <c r="E18" s="83" t="s">
        <v>4661</v>
      </c>
      <c r="F18" s="84" t="s">
        <v>4662</v>
      </c>
      <c r="H18" s="64" t="s">
        <v>206</v>
      </c>
      <c r="I18" s="85" t="s">
        <v>4767</v>
      </c>
      <c r="J18" s="85" t="s">
        <v>4768</v>
      </c>
      <c r="K18" s="85" t="s">
        <v>4769</v>
      </c>
      <c r="L18" s="85" t="s">
        <v>4770</v>
      </c>
      <c r="M18" s="86" t="s">
        <v>4771</v>
      </c>
    </row>
    <row r="19" spans="1:13" ht="21.75" customHeight="1" x14ac:dyDescent="0.25">
      <c r="A19" s="63" t="s">
        <v>4416</v>
      </c>
      <c r="B19" s="83" t="s">
        <v>4663</v>
      </c>
      <c r="C19" s="83" t="s">
        <v>4664</v>
      </c>
      <c r="D19" s="83" t="s">
        <v>4665</v>
      </c>
      <c r="E19" s="83" t="s">
        <v>4666</v>
      </c>
      <c r="F19" s="84" t="s">
        <v>4667</v>
      </c>
      <c r="H19" s="63" t="s">
        <v>207</v>
      </c>
      <c r="I19" s="83" t="s">
        <v>39</v>
      </c>
      <c r="J19" s="83" t="s">
        <v>39</v>
      </c>
      <c r="K19" s="83" t="s">
        <v>4772</v>
      </c>
      <c r="L19" s="83" t="s">
        <v>39</v>
      </c>
      <c r="M19" s="84" t="s">
        <v>39</v>
      </c>
    </row>
    <row r="20" spans="1:13" ht="21.75" customHeight="1" x14ac:dyDescent="0.25">
      <c r="A20" s="63" t="s">
        <v>99</v>
      </c>
      <c r="B20" s="83" t="s">
        <v>4668</v>
      </c>
      <c r="C20" s="83" t="s">
        <v>4669</v>
      </c>
      <c r="D20" s="83" t="s">
        <v>4670</v>
      </c>
      <c r="E20" s="83" t="s">
        <v>4671</v>
      </c>
      <c r="F20" s="84" t="s">
        <v>4672</v>
      </c>
      <c r="H20" s="64" t="s">
        <v>209</v>
      </c>
      <c r="I20" s="85" t="s">
        <v>4767</v>
      </c>
      <c r="J20" s="85" t="s">
        <v>4768</v>
      </c>
      <c r="K20" s="85" t="s">
        <v>4773</v>
      </c>
      <c r="L20" s="85" t="s">
        <v>4770</v>
      </c>
      <c r="M20" s="86" t="s">
        <v>4771</v>
      </c>
    </row>
    <row r="21" spans="1:13" ht="21.75" customHeight="1" x14ac:dyDescent="0.25">
      <c r="A21" s="64" t="s">
        <v>105</v>
      </c>
      <c r="B21" s="85" t="s">
        <v>4668</v>
      </c>
      <c r="C21" s="85" t="s">
        <v>4669</v>
      </c>
      <c r="D21" s="85" t="s">
        <v>4670</v>
      </c>
      <c r="E21" s="85" t="s">
        <v>4671</v>
      </c>
      <c r="F21" s="86" t="s">
        <v>4672</v>
      </c>
      <c r="H21" s="63" t="s">
        <v>2530</v>
      </c>
      <c r="I21" s="83" t="s">
        <v>4774</v>
      </c>
      <c r="J21" s="83" t="s">
        <v>3374</v>
      </c>
      <c r="K21" s="83" t="s">
        <v>1712</v>
      </c>
      <c r="L21" s="83" t="s">
        <v>3378</v>
      </c>
      <c r="M21" s="84" t="s">
        <v>4775</v>
      </c>
    </row>
    <row r="22" spans="1:13" ht="21.75" customHeight="1" x14ac:dyDescent="0.25">
      <c r="A22" s="64" t="s">
        <v>106</v>
      </c>
      <c r="B22" s="85" t="s">
        <v>4673</v>
      </c>
      <c r="C22" s="85" t="s">
        <v>4674</v>
      </c>
      <c r="D22" s="85" t="s">
        <v>4675</v>
      </c>
      <c r="E22" s="85" t="s">
        <v>4676</v>
      </c>
      <c r="F22" s="86" t="s">
        <v>4677</v>
      </c>
      <c r="H22" s="64" t="s">
        <v>211</v>
      </c>
      <c r="I22" s="85" t="s">
        <v>4776</v>
      </c>
      <c r="J22" s="85" t="s">
        <v>4777</v>
      </c>
      <c r="K22" s="85" t="s">
        <v>4778</v>
      </c>
      <c r="L22" s="85" t="s">
        <v>4779</v>
      </c>
      <c r="M22" s="86" t="s">
        <v>4780</v>
      </c>
    </row>
    <row r="23" spans="1:13" ht="21.75" customHeight="1" x14ac:dyDescent="0.25">
      <c r="A23" s="63" t="s">
        <v>118</v>
      </c>
      <c r="B23" s="83" t="s">
        <v>4678</v>
      </c>
      <c r="C23" s="83" t="s">
        <v>4679</v>
      </c>
      <c r="D23" s="83" t="s">
        <v>4680</v>
      </c>
      <c r="E23" s="83" t="s">
        <v>4681</v>
      </c>
      <c r="F23" s="84" t="s">
        <v>4682</v>
      </c>
      <c r="H23" s="64" t="s">
        <v>212</v>
      </c>
      <c r="I23" s="85" t="s">
        <v>4776</v>
      </c>
      <c r="J23" s="85" t="s">
        <v>4777</v>
      </c>
      <c r="K23" s="85" t="s">
        <v>4781</v>
      </c>
      <c r="L23" s="85" t="s">
        <v>4779</v>
      </c>
      <c r="M23" s="86" t="s">
        <v>4780</v>
      </c>
    </row>
    <row r="24" spans="1:13" ht="21.75" customHeight="1" x14ac:dyDescent="0.25">
      <c r="A24" s="64" t="s">
        <v>119</v>
      </c>
      <c r="B24" s="85" t="s">
        <v>4683</v>
      </c>
      <c r="C24" s="85" t="s">
        <v>4684</v>
      </c>
      <c r="D24" s="85" t="s">
        <v>4685</v>
      </c>
      <c r="E24" s="85" t="s">
        <v>4686</v>
      </c>
      <c r="F24" s="86" t="s">
        <v>4687</v>
      </c>
      <c r="H24" s="64" t="s">
        <v>213</v>
      </c>
      <c r="I24" s="85" t="s">
        <v>4776</v>
      </c>
      <c r="J24" s="85" t="s">
        <v>4777</v>
      </c>
      <c r="K24" s="85" t="s">
        <v>4781</v>
      </c>
      <c r="L24" s="85" t="s">
        <v>4779</v>
      </c>
      <c r="M24" s="86" t="s">
        <v>4780</v>
      </c>
    </row>
    <row r="25" spans="1:13" ht="21.75" customHeight="1" x14ac:dyDescent="0.25">
      <c r="A25" s="63" t="s">
        <v>563</v>
      </c>
      <c r="B25" s="83" t="s">
        <v>4688</v>
      </c>
      <c r="C25" s="83" t="s">
        <v>4688</v>
      </c>
      <c r="D25" s="83" t="s">
        <v>4688</v>
      </c>
      <c r="E25" s="83" t="s">
        <v>4688</v>
      </c>
      <c r="F25" s="84" t="s">
        <v>4689</v>
      </c>
      <c r="H25" s="63" t="s">
        <v>214</v>
      </c>
      <c r="I25" s="83" t="s">
        <v>4782</v>
      </c>
      <c r="J25" s="83" t="s">
        <v>4783</v>
      </c>
      <c r="K25" s="83" t="s">
        <v>4784</v>
      </c>
      <c r="L25" s="83" t="s">
        <v>3890</v>
      </c>
      <c r="M25" s="84" t="s">
        <v>4785</v>
      </c>
    </row>
    <row r="26" spans="1:13" ht="21.75" customHeight="1" x14ac:dyDescent="0.25">
      <c r="A26" s="63" t="s">
        <v>126</v>
      </c>
      <c r="B26" s="83" t="s">
        <v>4690</v>
      </c>
      <c r="C26" s="83" t="s">
        <v>4690</v>
      </c>
      <c r="D26" s="83" t="s">
        <v>4690</v>
      </c>
      <c r="E26" s="83" t="s">
        <v>4690</v>
      </c>
      <c r="F26" s="84" t="s">
        <v>4690</v>
      </c>
      <c r="H26" s="63" t="s">
        <v>220</v>
      </c>
      <c r="I26" s="83">
        <v>6</v>
      </c>
      <c r="J26" s="83">
        <v>6</v>
      </c>
      <c r="K26" s="83">
        <v>7</v>
      </c>
      <c r="L26" s="83">
        <v>9</v>
      </c>
      <c r="M26" s="84">
        <v>11</v>
      </c>
    </row>
    <row r="27" spans="1:13" ht="21.75" customHeight="1" x14ac:dyDescent="0.25">
      <c r="A27" s="63" t="s">
        <v>127</v>
      </c>
      <c r="B27" s="83" t="s">
        <v>4691</v>
      </c>
      <c r="C27" s="83" t="s">
        <v>4692</v>
      </c>
      <c r="D27" s="83" t="s">
        <v>4693</v>
      </c>
      <c r="E27" s="83" t="s">
        <v>4694</v>
      </c>
      <c r="F27" s="84" t="s">
        <v>4695</v>
      </c>
      <c r="H27" s="63" t="s">
        <v>221</v>
      </c>
      <c r="I27" s="83">
        <v>2</v>
      </c>
      <c r="J27" s="83">
        <v>2</v>
      </c>
      <c r="K27" s="83">
        <v>2</v>
      </c>
      <c r="L27" s="83">
        <v>2</v>
      </c>
      <c r="M27" s="84">
        <v>3</v>
      </c>
    </row>
    <row r="28" spans="1:13" ht="21.75" customHeight="1" thickBot="1" x14ac:dyDescent="0.3">
      <c r="A28" s="63" t="s">
        <v>133</v>
      </c>
      <c r="B28" s="83" t="s">
        <v>4696</v>
      </c>
      <c r="C28" s="83" t="s">
        <v>4697</v>
      </c>
      <c r="D28" s="83" t="s">
        <v>4698</v>
      </c>
      <c r="E28" s="83" t="s">
        <v>4699</v>
      </c>
      <c r="F28" s="84" t="s">
        <v>4700</v>
      </c>
      <c r="H28" s="73" t="s">
        <v>222</v>
      </c>
      <c r="I28" s="100">
        <v>7</v>
      </c>
      <c r="J28" s="100">
        <v>6</v>
      </c>
      <c r="K28" s="100">
        <v>7</v>
      </c>
      <c r="L28" s="100">
        <v>9</v>
      </c>
      <c r="M28" s="101">
        <v>11</v>
      </c>
    </row>
    <row r="29" spans="1:13" ht="21.75" customHeight="1" thickBot="1" x14ac:dyDescent="0.3">
      <c r="A29" s="63" t="s">
        <v>574</v>
      </c>
      <c r="B29" s="83" t="s">
        <v>4701</v>
      </c>
      <c r="C29" s="83" t="s">
        <v>4702</v>
      </c>
      <c r="D29" s="83" t="s">
        <v>4703</v>
      </c>
      <c r="E29" s="83" t="s">
        <v>4704</v>
      </c>
      <c r="F29" s="84" t="s">
        <v>4705</v>
      </c>
      <c r="H29" s="23" t="s">
        <v>272</v>
      </c>
      <c r="I29" s="55"/>
      <c r="J29" s="55"/>
      <c r="K29" s="55"/>
      <c r="L29" s="55"/>
      <c r="M29" s="55"/>
    </row>
    <row r="30" spans="1:13" ht="21.75" customHeight="1" x14ac:dyDescent="0.25">
      <c r="A30" s="63" t="s">
        <v>369</v>
      </c>
      <c r="B30" s="83" t="s">
        <v>4706</v>
      </c>
      <c r="C30" s="83" t="s">
        <v>1940</v>
      </c>
      <c r="D30" s="83" t="s">
        <v>1866</v>
      </c>
      <c r="E30" s="83" t="s">
        <v>3196</v>
      </c>
      <c r="F30" s="84" t="s">
        <v>4707</v>
      </c>
      <c r="H30" s="60"/>
      <c r="I30" s="74">
        <v>2015</v>
      </c>
      <c r="J30" s="74">
        <v>2016</v>
      </c>
      <c r="K30" s="74">
        <v>2017</v>
      </c>
      <c r="L30" s="74">
        <v>2018</v>
      </c>
      <c r="M30" s="75">
        <v>2019</v>
      </c>
    </row>
    <row r="31" spans="1:13" ht="21.75" customHeight="1" x14ac:dyDescent="0.25">
      <c r="A31" s="63" t="s">
        <v>139</v>
      </c>
      <c r="B31" s="83" t="s">
        <v>4708</v>
      </c>
      <c r="C31" s="83" t="s">
        <v>4709</v>
      </c>
      <c r="D31" s="83" t="s">
        <v>4710</v>
      </c>
      <c r="E31" s="83" t="s">
        <v>4711</v>
      </c>
      <c r="F31" s="84" t="s">
        <v>4712</v>
      </c>
      <c r="H31" s="63" t="s">
        <v>225</v>
      </c>
      <c r="I31" s="83" t="s">
        <v>4767</v>
      </c>
      <c r="J31" s="83" t="s">
        <v>4768</v>
      </c>
      <c r="K31" s="83" t="s">
        <v>4773</v>
      </c>
      <c r="L31" s="83" t="s">
        <v>4770</v>
      </c>
      <c r="M31" s="84" t="s">
        <v>4771</v>
      </c>
    </row>
    <row r="32" spans="1:13" ht="21.75" customHeight="1" x14ac:dyDescent="0.25">
      <c r="A32" s="64" t="s">
        <v>141</v>
      </c>
      <c r="B32" s="85" t="s">
        <v>4713</v>
      </c>
      <c r="C32" s="85" t="s">
        <v>4714</v>
      </c>
      <c r="D32" s="85" t="s">
        <v>4715</v>
      </c>
      <c r="E32" s="85" t="s">
        <v>4716</v>
      </c>
      <c r="F32" s="86" t="s">
        <v>4717</v>
      </c>
      <c r="H32" s="63" t="s">
        <v>226</v>
      </c>
      <c r="I32" s="83" t="s">
        <v>4787</v>
      </c>
      <c r="J32" s="83" t="s">
        <v>4788</v>
      </c>
      <c r="K32" s="83" t="s">
        <v>19</v>
      </c>
      <c r="L32" s="83" t="s">
        <v>4789</v>
      </c>
      <c r="M32" s="84" t="s">
        <v>3217</v>
      </c>
    </row>
    <row r="33" spans="1:13" ht="21.75" customHeight="1" x14ac:dyDescent="0.25">
      <c r="A33" s="64" t="s">
        <v>147</v>
      </c>
      <c r="B33" s="85" t="s">
        <v>4647</v>
      </c>
      <c r="C33" s="85" t="s">
        <v>4648</v>
      </c>
      <c r="D33" s="85" t="s">
        <v>4649</v>
      </c>
      <c r="E33" s="85" t="s">
        <v>4650</v>
      </c>
      <c r="F33" s="86" t="s">
        <v>4651</v>
      </c>
      <c r="H33" s="63" t="s">
        <v>228</v>
      </c>
      <c r="I33" s="83" t="s">
        <v>1168</v>
      </c>
      <c r="J33" s="83" t="s">
        <v>4791</v>
      </c>
      <c r="K33" s="83" t="s">
        <v>2565</v>
      </c>
      <c r="L33" s="83" t="s">
        <v>4792</v>
      </c>
      <c r="M33" s="84">
        <v>949</v>
      </c>
    </row>
    <row r="34" spans="1:13" ht="21.75" customHeight="1" x14ac:dyDescent="0.25">
      <c r="A34" s="64" t="s">
        <v>148</v>
      </c>
      <c r="B34" s="85" t="s">
        <v>4718</v>
      </c>
      <c r="C34" s="85" t="s">
        <v>4719</v>
      </c>
      <c r="D34" s="85" t="s">
        <v>4720</v>
      </c>
      <c r="E34" s="85" t="s">
        <v>4721</v>
      </c>
      <c r="F34" s="86" t="s">
        <v>4722</v>
      </c>
      <c r="H34" s="63" t="s">
        <v>229</v>
      </c>
      <c r="I34" s="83" t="s">
        <v>4793</v>
      </c>
      <c r="J34" s="83" t="s">
        <v>4794</v>
      </c>
      <c r="K34" s="83" t="s">
        <v>4795</v>
      </c>
      <c r="L34" s="83" t="s">
        <v>4796</v>
      </c>
      <c r="M34" s="84" t="s">
        <v>4797</v>
      </c>
    </row>
    <row r="35" spans="1:13" ht="21.75" customHeight="1" thickBot="1" x14ac:dyDescent="0.3">
      <c r="A35" s="66" t="s">
        <v>4479</v>
      </c>
      <c r="B35" s="87">
        <v>3</v>
      </c>
      <c r="C35" s="87">
        <v>3</v>
      </c>
      <c r="D35" s="87">
        <v>3</v>
      </c>
      <c r="E35" s="87">
        <v>3</v>
      </c>
      <c r="F35" s="88">
        <v>3</v>
      </c>
      <c r="H35" s="63" t="s">
        <v>230</v>
      </c>
      <c r="I35" s="83" t="s">
        <v>4798</v>
      </c>
      <c r="J35" s="83" t="s">
        <v>4799</v>
      </c>
      <c r="K35" s="83" t="s">
        <v>4800</v>
      </c>
      <c r="L35" s="83" t="s">
        <v>4801</v>
      </c>
      <c r="M35" s="84" t="s">
        <v>4802</v>
      </c>
    </row>
    <row r="36" spans="1:13" ht="21.75" customHeight="1" x14ac:dyDescent="0.25">
      <c r="H36" s="64" t="s">
        <v>233</v>
      </c>
      <c r="I36" s="85" t="s">
        <v>4803</v>
      </c>
      <c r="J36" s="85" t="s">
        <v>4804</v>
      </c>
      <c r="K36" s="85" t="s">
        <v>4805</v>
      </c>
      <c r="L36" s="85" t="s">
        <v>4806</v>
      </c>
      <c r="M36" s="86" t="s">
        <v>4807</v>
      </c>
    </row>
    <row r="37" spans="1:13" ht="21.75" customHeight="1" x14ac:dyDescent="0.25">
      <c r="H37" s="63" t="s">
        <v>244</v>
      </c>
      <c r="I37" s="83" t="s">
        <v>4808</v>
      </c>
      <c r="J37" s="83" t="s">
        <v>4809</v>
      </c>
      <c r="K37" s="83" t="s">
        <v>4810</v>
      </c>
      <c r="L37" s="83" t="s">
        <v>4811</v>
      </c>
      <c r="M37" s="84" t="s">
        <v>4812</v>
      </c>
    </row>
    <row r="38" spans="1:13" ht="21.75" customHeight="1" x14ac:dyDescent="0.25">
      <c r="H38" s="64" t="s">
        <v>246</v>
      </c>
      <c r="I38" s="85" t="s">
        <v>4808</v>
      </c>
      <c r="J38" s="85" t="s">
        <v>4809</v>
      </c>
      <c r="K38" s="85" t="s">
        <v>4810</v>
      </c>
      <c r="L38" s="85" t="s">
        <v>4811</v>
      </c>
      <c r="M38" s="86" t="s">
        <v>4812</v>
      </c>
    </row>
    <row r="39" spans="1:13" ht="21.75" customHeight="1" x14ac:dyDescent="0.25">
      <c r="H39" s="63" t="s">
        <v>249</v>
      </c>
      <c r="I39" s="83" t="s">
        <v>4813</v>
      </c>
      <c r="J39" s="83" t="s">
        <v>4814</v>
      </c>
      <c r="K39" s="83" t="s">
        <v>4815</v>
      </c>
      <c r="L39" s="83" t="s">
        <v>4816</v>
      </c>
      <c r="M39" s="84" t="s">
        <v>4817</v>
      </c>
    </row>
    <row r="40" spans="1:13" ht="21.75" customHeight="1" x14ac:dyDescent="0.25">
      <c r="H40" s="63" t="s">
        <v>250</v>
      </c>
      <c r="I40" s="83" t="s">
        <v>4818</v>
      </c>
      <c r="J40" s="83" t="s">
        <v>4819</v>
      </c>
      <c r="K40" s="83" t="s">
        <v>4820</v>
      </c>
      <c r="L40" s="83" t="s">
        <v>4821</v>
      </c>
      <c r="M40" s="84" t="s">
        <v>4822</v>
      </c>
    </row>
    <row r="41" spans="1:13" ht="21.75" customHeight="1" x14ac:dyDescent="0.25">
      <c r="H41" s="63" t="s">
        <v>255</v>
      </c>
      <c r="I41" s="83">
        <v>277</v>
      </c>
      <c r="J41" s="83" t="s">
        <v>4823</v>
      </c>
      <c r="K41" s="83" t="s">
        <v>4824</v>
      </c>
      <c r="L41" s="83" t="s">
        <v>4825</v>
      </c>
      <c r="M41" s="84" t="s">
        <v>4826</v>
      </c>
    </row>
    <row r="42" spans="1:13" ht="21.75" customHeight="1" x14ac:dyDescent="0.25">
      <c r="H42" s="63" t="s">
        <v>261</v>
      </c>
      <c r="I42" s="83" t="s">
        <v>4827</v>
      </c>
      <c r="J42" s="83" t="s">
        <v>4828</v>
      </c>
      <c r="K42" s="83" t="s">
        <v>4829</v>
      </c>
      <c r="L42" s="83" t="s">
        <v>4830</v>
      </c>
      <c r="M42" s="84" t="s">
        <v>4831</v>
      </c>
    </row>
    <row r="43" spans="1:13" ht="21.75" customHeight="1" x14ac:dyDescent="0.25">
      <c r="H43" s="64" t="s">
        <v>263</v>
      </c>
      <c r="I43" s="85" t="s">
        <v>4832</v>
      </c>
      <c r="J43" s="85" t="s">
        <v>4833</v>
      </c>
      <c r="K43" s="85" t="s">
        <v>4834</v>
      </c>
      <c r="L43" s="85" t="s">
        <v>4835</v>
      </c>
      <c r="M43" s="86" t="s">
        <v>4836</v>
      </c>
    </row>
    <row r="44" spans="1:13" x14ac:dyDescent="0.25">
      <c r="H44" s="63" t="s">
        <v>269</v>
      </c>
      <c r="I44" s="83">
        <v>-276</v>
      </c>
      <c r="J44" s="83" t="s">
        <v>4837</v>
      </c>
      <c r="K44" s="83" t="s">
        <v>4838</v>
      </c>
      <c r="L44" s="83" t="s">
        <v>4839</v>
      </c>
      <c r="M44" s="84">
        <v>-182</v>
      </c>
    </row>
    <row r="45" spans="1:13" ht="23.25" thickBot="1" x14ac:dyDescent="0.3">
      <c r="H45" s="73" t="s">
        <v>270</v>
      </c>
      <c r="I45" s="100" t="s">
        <v>4840</v>
      </c>
      <c r="J45" s="100" t="s">
        <v>4841</v>
      </c>
      <c r="K45" s="100" t="s">
        <v>4842</v>
      </c>
      <c r="L45" s="100" t="s">
        <v>4843</v>
      </c>
      <c r="M45" s="101" t="s">
        <v>4844</v>
      </c>
    </row>
  </sheetData>
  <pageMargins left="0.7" right="0.7" top="0.75" bottom="0.75" header="0.3" footer="0.3"/>
  <pageSetup paperSize="9" orientation="portrait" r:id="rId1"/>
  <headerFooter>
    <oddHeader xml:space="preserve">&amp;R&amp;10&amp;"Arial"Internal
&amp;"Arial"&amp;06 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27657-4E46-4BCB-98A7-05DF70EC7C01}">
  <dimension ref="A1:Q45"/>
  <sheetViews>
    <sheetView showGridLines="0" zoomScale="70" zoomScaleNormal="70" workbookViewId="0">
      <selection activeCell="A6" sqref="A6:M45"/>
    </sheetView>
  </sheetViews>
  <sheetFormatPr defaultRowHeight="15" x14ac:dyDescent="0.25"/>
  <cols>
    <col min="1" max="1" width="18" customWidth="1"/>
    <col min="2" max="6" width="8.140625" customWidth="1"/>
    <col min="7" max="7" width="9.140625" customWidth="1"/>
    <col min="8" max="8" width="33.85546875" customWidth="1"/>
    <col min="9" max="13" width="8.140625" customWidth="1"/>
    <col min="14" max="14" width="9.140625" customWidth="1"/>
    <col min="16" max="16" width="19.42578125" customWidth="1"/>
    <col min="17" max="17" width="22.5703125" customWidth="1"/>
  </cols>
  <sheetData>
    <row r="1" spans="1:17" x14ac:dyDescent="0.25">
      <c r="P1" s="171" t="s">
        <v>0</v>
      </c>
      <c r="Q1" s="37" t="s">
        <v>6107</v>
      </c>
    </row>
    <row r="2" spans="1:17" x14ac:dyDescent="0.25">
      <c r="P2" s="172" t="s">
        <v>1</v>
      </c>
      <c r="Q2" s="38" t="s">
        <v>4846</v>
      </c>
    </row>
    <row r="3" spans="1:17" x14ac:dyDescent="0.25">
      <c r="P3" s="172" t="s">
        <v>224</v>
      </c>
      <c r="Q3" s="54" t="s">
        <v>4847</v>
      </c>
    </row>
    <row r="4" spans="1:17" ht="15.75" thickBot="1" x14ac:dyDescent="0.3">
      <c r="P4" s="173" t="s">
        <v>2</v>
      </c>
      <c r="Q4" s="6">
        <v>188855900</v>
      </c>
    </row>
    <row r="5" spans="1:17" ht="15.75" thickBot="1" x14ac:dyDescent="0.3">
      <c r="B5" s="45"/>
    </row>
    <row r="6" spans="1:17" ht="15.75" thickBot="1" x14ac:dyDescent="0.3">
      <c r="A6" s="23" t="s">
        <v>154</v>
      </c>
      <c r="H6" s="23" t="s">
        <v>223</v>
      </c>
    </row>
    <row r="7" spans="1:17" ht="21.75" customHeight="1" x14ac:dyDescent="0.25">
      <c r="A7" s="60"/>
      <c r="B7" s="74">
        <v>2015</v>
      </c>
      <c r="C7" s="74">
        <v>2016</v>
      </c>
      <c r="D7" s="74">
        <v>2017</v>
      </c>
      <c r="E7" s="74">
        <v>2018</v>
      </c>
      <c r="F7" s="75">
        <v>2019</v>
      </c>
      <c r="H7" s="60"/>
      <c r="I7" s="74">
        <v>2015</v>
      </c>
      <c r="J7" s="74">
        <v>2016</v>
      </c>
      <c r="K7" s="74">
        <v>2017</v>
      </c>
      <c r="L7" s="74">
        <v>2018</v>
      </c>
      <c r="M7" s="75">
        <v>2019</v>
      </c>
    </row>
    <row r="8" spans="1:17" ht="21.75" customHeight="1" x14ac:dyDescent="0.25">
      <c r="A8" s="63" t="s">
        <v>4363</v>
      </c>
      <c r="B8" s="77" t="s">
        <v>4848</v>
      </c>
      <c r="C8" s="77" t="s">
        <v>4849</v>
      </c>
      <c r="D8" s="77" t="s">
        <v>4850</v>
      </c>
      <c r="E8" s="77" t="s">
        <v>4851</v>
      </c>
      <c r="F8" s="78" t="s">
        <v>4852</v>
      </c>
      <c r="H8" s="63" t="s">
        <v>4480</v>
      </c>
      <c r="I8" s="83" t="s">
        <v>4939</v>
      </c>
      <c r="J8" s="83" t="s">
        <v>4940</v>
      </c>
      <c r="K8" s="83" t="s">
        <v>4941</v>
      </c>
      <c r="L8" s="83" t="s">
        <v>4942</v>
      </c>
      <c r="M8" s="84" t="s">
        <v>4943</v>
      </c>
    </row>
    <row r="9" spans="1:17" ht="21.75" customHeight="1" x14ac:dyDescent="0.25">
      <c r="A9" s="63" t="s">
        <v>4369</v>
      </c>
      <c r="B9" s="77" t="s">
        <v>4853</v>
      </c>
      <c r="C9" s="77" t="s">
        <v>4854</v>
      </c>
      <c r="D9" s="77" t="s">
        <v>4855</v>
      </c>
      <c r="E9" s="77" t="s">
        <v>4856</v>
      </c>
      <c r="F9" s="78" t="s">
        <v>4857</v>
      </c>
      <c r="H9" s="64" t="s">
        <v>4486</v>
      </c>
      <c r="I9" s="85" t="s">
        <v>4944</v>
      </c>
      <c r="J9" s="85" t="s">
        <v>4945</v>
      </c>
      <c r="K9" s="85" t="s">
        <v>4946</v>
      </c>
      <c r="L9" s="85" t="s">
        <v>4947</v>
      </c>
      <c r="M9" s="86" t="s">
        <v>4948</v>
      </c>
    </row>
    <row r="10" spans="1:17" ht="21.75" customHeight="1" x14ac:dyDescent="0.25">
      <c r="A10" s="63" t="s">
        <v>4375</v>
      </c>
      <c r="B10" s="77" t="s">
        <v>4858</v>
      </c>
      <c r="C10" s="77" t="s">
        <v>4859</v>
      </c>
      <c r="D10" s="77" t="s">
        <v>4860</v>
      </c>
      <c r="E10" s="77" t="s">
        <v>4861</v>
      </c>
      <c r="F10" s="78" t="s">
        <v>4862</v>
      </c>
      <c r="H10" s="64" t="s">
        <v>4492</v>
      </c>
      <c r="I10" s="85" t="s">
        <v>3563</v>
      </c>
      <c r="J10" s="85" t="s">
        <v>4949</v>
      </c>
      <c r="K10" s="85" t="s">
        <v>4950</v>
      </c>
      <c r="L10" s="85" t="s">
        <v>4951</v>
      </c>
      <c r="M10" s="86" t="s">
        <v>4952</v>
      </c>
    </row>
    <row r="11" spans="1:17" ht="21.75" customHeight="1" x14ac:dyDescent="0.25">
      <c r="A11" s="63" t="s">
        <v>46</v>
      </c>
      <c r="B11" s="77" t="s">
        <v>4863</v>
      </c>
      <c r="C11" s="77" t="s">
        <v>4864</v>
      </c>
      <c r="D11" s="77" t="s">
        <v>4865</v>
      </c>
      <c r="E11" s="77" t="s">
        <v>4866</v>
      </c>
      <c r="F11" s="78" t="s">
        <v>4867</v>
      </c>
      <c r="H11" s="63" t="s">
        <v>4498</v>
      </c>
      <c r="I11" s="83" t="s">
        <v>289</v>
      </c>
      <c r="J11" s="83" t="s">
        <v>4557</v>
      </c>
      <c r="K11" s="83">
        <v>-387</v>
      </c>
      <c r="L11" s="83">
        <v>-643</v>
      </c>
      <c r="M11" s="84">
        <v>-572</v>
      </c>
    </row>
    <row r="12" spans="1:17" ht="21.75" customHeight="1" x14ac:dyDescent="0.25">
      <c r="A12" s="63" t="s">
        <v>51</v>
      </c>
      <c r="B12" s="77" t="s">
        <v>4868</v>
      </c>
      <c r="C12" s="77" t="s">
        <v>4869</v>
      </c>
      <c r="D12" s="77" t="s">
        <v>4870</v>
      </c>
      <c r="E12" s="77" t="s">
        <v>4871</v>
      </c>
      <c r="F12" s="78" t="s">
        <v>4872</v>
      </c>
      <c r="H12" s="64" t="s">
        <v>4503</v>
      </c>
      <c r="I12" s="85" t="s">
        <v>4953</v>
      </c>
      <c r="J12" s="85" t="s">
        <v>4954</v>
      </c>
      <c r="K12" s="85" t="s">
        <v>4955</v>
      </c>
      <c r="L12" s="85" t="s">
        <v>4956</v>
      </c>
      <c r="M12" s="86" t="s">
        <v>4957</v>
      </c>
    </row>
    <row r="13" spans="1:17" ht="21.75" customHeight="1" x14ac:dyDescent="0.25">
      <c r="A13" s="63" t="s">
        <v>56</v>
      </c>
      <c r="B13" s="77" t="s">
        <v>4873</v>
      </c>
      <c r="C13" s="77" t="s">
        <v>4874</v>
      </c>
      <c r="D13" s="77" t="s">
        <v>2785</v>
      </c>
      <c r="E13" s="77" t="s">
        <v>4875</v>
      </c>
      <c r="F13" s="78" t="s">
        <v>4876</v>
      </c>
      <c r="H13" s="63" t="s">
        <v>4509</v>
      </c>
      <c r="I13" s="83" t="s">
        <v>4958</v>
      </c>
      <c r="J13" s="83" t="s">
        <v>4959</v>
      </c>
      <c r="K13" s="83" t="s">
        <v>4960</v>
      </c>
      <c r="L13" s="83" t="s">
        <v>4961</v>
      </c>
      <c r="M13" s="84" t="s">
        <v>4962</v>
      </c>
    </row>
    <row r="14" spans="1:17" ht="21.75" customHeight="1" x14ac:dyDescent="0.25">
      <c r="A14" s="63" t="s">
        <v>62</v>
      </c>
      <c r="B14" s="77" t="s">
        <v>4877</v>
      </c>
      <c r="C14" s="77" t="s">
        <v>4877</v>
      </c>
      <c r="D14" s="77" t="s">
        <v>4877</v>
      </c>
      <c r="E14" s="77" t="s">
        <v>4877</v>
      </c>
      <c r="F14" s="78" t="s">
        <v>4877</v>
      </c>
      <c r="H14" s="63" t="s">
        <v>4515</v>
      </c>
      <c r="I14" s="83" t="s">
        <v>4963</v>
      </c>
      <c r="J14" s="83" t="s">
        <v>4964</v>
      </c>
      <c r="K14" s="83" t="s">
        <v>4965</v>
      </c>
      <c r="L14" s="83" t="s">
        <v>4966</v>
      </c>
      <c r="M14" s="84" t="s">
        <v>4967</v>
      </c>
    </row>
    <row r="15" spans="1:17" ht="21.75" customHeight="1" x14ac:dyDescent="0.25">
      <c r="A15" s="63" t="s">
        <v>63</v>
      </c>
      <c r="B15" s="77" t="s">
        <v>4878</v>
      </c>
      <c r="C15" s="77" t="s">
        <v>4879</v>
      </c>
      <c r="D15" s="77" t="s">
        <v>3193</v>
      </c>
      <c r="E15" s="77" t="s">
        <v>4880</v>
      </c>
      <c r="F15" s="78" t="s">
        <v>4881</v>
      </c>
      <c r="H15" s="64" t="s">
        <v>193</v>
      </c>
      <c r="I15" s="85" t="s">
        <v>4968</v>
      </c>
      <c r="J15" s="85" t="s">
        <v>4969</v>
      </c>
      <c r="K15" s="85" t="s">
        <v>4970</v>
      </c>
      <c r="L15" s="85" t="s">
        <v>4971</v>
      </c>
      <c r="M15" s="86" t="s">
        <v>4972</v>
      </c>
    </row>
    <row r="16" spans="1:17" ht="21.75" customHeight="1" x14ac:dyDescent="0.25">
      <c r="A16" s="63" t="s">
        <v>320</v>
      </c>
      <c r="B16" s="77" t="s">
        <v>1979</v>
      </c>
      <c r="C16" s="77" t="s">
        <v>4882</v>
      </c>
      <c r="D16" s="77" t="s">
        <v>4883</v>
      </c>
      <c r="E16" s="77" t="s">
        <v>4884</v>
      </c>
      <c r="F16" s="78" t="s">
        <v>469</v>
      </c>
      <c r="H16" s="63" t="s">
        <v>199</v>
      </c>
      <c r="I16" s="83" t="s">
        <v>3831</v>
      </c>
      <c r="J16" s="83" t="s">
        <v>4973</v>
      </c>
      <c r="K16" s="83" t="s">
        <v>4974</v>
      </c>
      <c r="L16" s="83" t="s">
        <v>4198</v>
      </c>
      <c r="M16" s="84" t="s">
        <v>4975</v>
      </c>
    </row>
    <row r="17" spans="1:13" ht="21.75" customHeight="1" x14ac:dyDescent="0.25">
      <c r="A17" s="63" t="s">
        <v>64</v>
      </c>
      <c r="B17" s="77">
        <v>70</v>
      </c>
      <c r="C17" s="77">
        <v>78</v>
      </c>
      <c r="D17" s="77">
        <v>254</v>
      </c>
      <c r="E17" s="77">
        <v>93</v>
      </c>
      <c r="F17" s="78">
        <v>70</v>
      </c>
      <c r="H17" s="64" t="s">
        <v>200</v>
      </c>
      <c r="I17" s="85" t="s">
        <v>4976</v>
      </c>
      <c r="J17" s="85" t="s">
        <v>4977</v>
      </c>
      <c r="K17" s="85" t="s">
        <v>4978</v>
      </c>
      <c r="L17" s="85" t="s">
        <v>4979</v>
      </c>
      <c r="M17" s="86" t="s">
        <v>4980</v>
      </c>
    </row>
    <row r="18" spans="1:13" ht="21.75" customHeight="1" x14ac:dyDescent="0.25">
      <c r="A18" s="63" t="s">
        <v>4176</v>
      </c>
      <c r="B18" s="77" t="s">
        <v>4885</v>
      </c>
      <c r="C18" s="77" t="s">
        <v>4886</v>
      </c>
      <c r="D18" s="77" t="s">
        <v>4887</v>
      </c>
      <c r="E18" s="77" t="s">
        <v>4888</v>
      </c>
      <c r="F18" s="78" t="s">
        <v>4889</v>
      </c>
      <c r="H18" s="63" t="s">
        <v>428</v>
      </c>
      <c r="I18" s="83">
        <v>-374</v>
      </c>
      <c r="J18" s="83">
        <v>-386</v>
      </c>
      <c r="K18" s="83">
        <v>-344</v>
      </c>
      <c r="L18" s="83">
        <v>-325</v>
      </c>
      <c r="M18" s="84">
        <v>-271</v>
      </c>
    </row>
    <row r="19" spans="1:13" ht="21.75" customHeight="1" x14ac:dyDescent="0.25">
      <c r="A19" s="64" t="s">
        <v>70</v>
      </c>
      <c r="B19" s="79" t="s">
        <v>4890</v>
      </c>
      <c r="C19" s="79" t="s">
        <v>4891</v>
      </c>
      <c r="D19" s="79" t="s">
        <v>4892</v>
      </c>
      <c r="E19" s="79" t="s">
        <v>4893</v>
      </c>
      <c r="F19" s="80" t="s">
        <v>4894</v>
      </c>
      <c r="H19" s="64" t="s">
        <v>206</v>
      </c>
      <c r="I19" s="85" t="s">
        <v>4981</v>
      </c>
      <c r="J19" s="85" t="s">
        <v>4982</v>
      </c>
      <c r="K19" s="85" t="s">
        <v>4983</v>
      </c>
      <c r="L19" s="85" t="s">
        <v>4984</v>
      </c>
      <c r="M19" s="86" t="s">
        <v>4985</v>
      </c>
    </row>
    <row r="20" spans="1:13" ht="21.75" customHeight="1" x14ac:dyDescent="0.25">
      <c r="A20" s="63" t="s">
        <v>83</v>
      </c>
      <c r="B20" s="77">
        <v>218</v>
      </c>
      <c r="C20" s="77">
        <v>325</v>
      </c>
      <c r="D20" s="77">
        <v>320</v>
      </c>
      <c r="E20" s="77">
        <v>489</v>
      </c>
      <c r="F20" s="78">
        <v>255</v>
      </c>
      <c r="H20" s="64" t="s">
        <v>209</v>
      </c>
      <c r="I20" s="85" t="s">
        <v>4981</v>
      </c>
      <c r="J20" s="85" t="s">
        <v>4982</v>
      </c>
      <c r="K20" s="85" t="s">
        <v>4983</v>
      </c>
      <c r="L20" s="85" t="s">
        <v>4984</v>
      </c>
      <c r="M20" s="86" t="s">
        <v>4985</v>
      </c>
    </row>
    <row r="21" spans="1:13" ht="21.75" customHeight="1" x14ac:dyDescent="0.25">
      <c r="A21" s="63" t="s">
        <v>4409</v>
      </c>
      <c r="B21" s="77" t="s">
        <v>4895</v>
      </c>
      <c r="C21" s="77" t="s">
        <v>4896</v>
      </c>
      <c r="D21" s="77" t="s">
        <v>4897</v>
      </c>
      <c r="E21" s="77" t="s">
        <v>4898</v>
      </c>
      <c r="F21" s="78" t="s">
        <v>4899</v>
      </c>
      <c r="H21" s="64" t="s">
        <v>211</v>
      </c>
      <c r="I21" s="85" t="s">
        <v>4981</v>
      </c>
      <c r="J21" s="85" t="s">
        <v>4982</v>
      </c>
      <c r="K21" s="85" t="s">
        <v>4983</v>
      </c>
      <c r="L21" s="85" t="s">
        <v>4984</v>
      </c>
      <c r="M21" s="86" t="s">
        <v>4985</v>
      </c>
    </row>
    <row r="22" spans="1:13" ht="21.75" customHeight="1" x14ac:dyDescent="0.25">
      <c r="A22" s="63" t="s">
        <v>90</v>
      </c>
      <c r="B22" s="77">
        <v>0</v>
      </c>
      <c r="C22" s="77">
        <v>0</v>
      </c>
      <c r="D22" s="77" t="s">
        <v>3811</v>
      </c>
      <c r="E22" s="77" t="s">
        <v>4900</v>
      </c>
      <c r="F22" s="78" t="s">
        <v>4901</v>
      </c>
      <c r="H22" s="64" t="s">
        <v>212</v>
      </c>
      <c r="I22" s="85" t="s">
        <v>4981</v>
      </c>
      <c r="J22" s="85" t="s">
        <v>4982</v>
      </c>
      <c r="K22" s="85" t="s">
        <v>4983</v>
      </c>
      <c r="L22" s="85" t="s">
        <v>4984</v>
      </c>
      <c r="M22" s="86" t="s">
        <v>4985</v>
      </c>
    </row>
    <row r="23" spans="1:13" ht="21.75" customHeight="1" x14ac:dyDescent="0.25">
      <c r="A23" s="63" t="s">
        <v>91</v>
      </c>
      <c r="B23" s="77">
        <v>83</v>
      </c>
      <c r="C23" s="77">
        <v>360</v>
      </c>
      <c r="D23" s="77">
        <v>263</v>
      </c>
      <c r="E23" s="77">
        <v>160</v>
      </c>
      <c r="F23" s="78">
        <v>363</v>
      </c>
      <c r="H23" s="63" t="s">
        <v>1129</v>
      </c>
      <c r="I23" s="83">
        <v>0</v>
      </c>
      <c r="J23" s="83">
        <v>0</v>
      </c>
      <c r="K23" s="83" t="s">
        <v>39</v>
      </c>
      <c r="L23" s="83" t="s">
        <v>39</v>
      </c>
      <c r="M23" s="84" t="s">
        <v>39</v>
      </c>
    </row>
    <row r="24" spans="1:13" ht="21.75" customHeight="1" x14ac:dyDescent="0.25">
      <c r="A24" s="63" t="s">
        <v>99</v>
      </c>
      <c r="B24" s="77" t="s">
        <v>4902</v>
      </c>
      <c r="C24" s="77" t="s">
        <v>4903</v>
      </c>
      <c r="D24" s="77" t="s">
        <v>4904</v>
      </c>
      <c r="E24" s="77" t="s">
        <v>1681</v>
      </c>
      <c r="F24" s="78" t="s">
        <v>4905</v>
      </c>
      <c r="H24" s="64" t="s">
        <v>213</v>
      </c>
      <c r="I24" s="85" t="s">
        <v>4981</v>
      </c>
      <c r="J24" s="85" t="s">
        <v>4982</v>
      </c>
      <c r="K24" s="85" t="s">
        <v>4983</v>
      </c>
      <c r="L24" s="85" t="s">
        <v>4984</v>
      </c>
      <c r="M24" s="86" t="s">
        <v>4985</v>
      </c>
    </row>
    <row r="25" spans="1:13" ht="21.75" customHeight="1" x14ac:dyDescent="0.25">
      <c r="A25" s="63" t="s">
        <v>777</v>
      </c>
      <c r="B25" s="77" t="s">
        <v>39</v>
      </c>
      <c r="C25" s="77" t="s">
        <v>39</v>
      </c>
      <c r="D25" s="77" t="s">
        <v>39</v>
      </c>
      <c r="E25" s="77" t="s">
        <v>39</v>
      </c>
      <c r="F25" s="78" t="s">
        <v>4906</v>
      </c>
      <c r="H25" s="63" t="s">
        <v>214</v>
      </c>
      <c r="I25" s="83">
        <v>189</v>
      </c>
      <c r="J25" s="83">
        <v>189</v>
      </c>
      <c r="K25" s="83">
        <v>189</v>
      </c>
      <c r="L25" s="83">
        <v>189</v>
      </c>
      <c r="M25" s="84">
        <v>189</v>
      </c>
    </row>
    <row r="26" spans="1:13" ht="21.75" customHeight="1" x14ac:dyDescent="0.25">
      <c r="A26" s="64" t="s">
        <v>105</v>
      </c>
      <c r="B26" s="79" t="s">
        <v>4902</v>
      </c>
      <c r="C26" s="79" t="s">
        <v>4903</v>
      </c>
      <c r="D26" s="79" t="s">
        <v>4904</v>
      </c>
      <c r="E26" s="79" t="s">
        <v>1681</v>
      </c>
      <c r="F26" s="80" t="s">
        <v>4907</v>
      </c>
      <c r="H26" s="63" t="s">
        <v>220</v>
      </c>
      <c r="I26" s="83">
        <v>68</v>
      </c>
      <c r="J26" s="83">
        <v>72</v>
      </c>
      <c r="K26" s="83">
        <v>79</v>
      </c>
      <c r="L26" s="83">
        <v>79</v>
      </c>
      <c r="M26" s="84">
        <v>79</v>
      </c>
    </row>
    <row r="27" spans="1:13" ht="21.75" customHeight="1" x14ac:dyDescent="0.25">
      <c r="A27" s="64" t="s">
        <v>106</v>
      </c>
      <c r="B27" s="79" t="s">
        <v>4902</v>
      </c>
      <c r="C27" s="79" t="s">
        <v>4903</v>
      </c>
      <c r="D27" s="79" t="s">
        <v>4908</v>
      </c>
      <c r="E27" s="79" t="s">
        <v>4909</v>
      </c>
      <c r="F27" s="80" t="s">
        <v>4910</v>
      </c>
      <c r="H27" s="63" t="s">
        <v>221</v>
      </c>
      <c r="I27" s="83">
        <v>62</v>
      </c>
      <c r="J27" s="83">
        <v>40</v>
      </c>
      <c r="K27" s="83">
        <v>47</v>
      </c>
      <c r="L27" s="83">
        <v>51</v>
      </c>
      <c r="M27" s="84">
        <v>0</v>
      </c>
    </row>
    <row r="28" spans="1:13" ht="21.75" customHeight="1" thickBot="1" x14ac:dyDescent="0.3">
      <c r="A28" s="63" t="s">
        <v>112</v>
      </c>
      <c r="B28" s="77" t="s">
        <v>3567</v>
      </c>
      <c r="C28" s="77" t="s">
        <v>4911</v>
      </c>
      <c r="D28" s="77">
        <v>749</v>
      </c>
      <c r="E28" s="77">
        <v>765</v>
      </c>
      <c r="F28" s="78">
        <v>840</v>
      </c>
      <c r="H28" s="73" t="s">
        <v>222</v>
      </c>
      <c r="I28" s="100">
        <v>70</v>
      </c>
      <c r="J28" s="100">
        <v>69</v>
      </c>
      <c r="K28" s="100">
        <v>75</v>
      </c>
      <c r="L28" s="100">
        <v>78</v>
      </c>
      <c r="M28" s="101">
        <v>79</v>
      </c>
    </row>
    <row r="29" spans="1:13" ht="21.75" customHeight="1" thickBot="1" x14ac:dyDescent="0.3">
      <c r="A29" s="63" t="s">
        <v>356</v>
      </c>
      <c r="B29" s="77" t="s">
        <v>4912</v>
      </c>
      <c r="C29" s="77" t="s">
        <v>4913</v>
      </c>
      <c r="D29" s="77" t="s">
        <v>4914</v>
      </c>
      <c r="E29" s="77" t="s">
        <v>4915</v>
      </c>
      <c r="F29" s="78" t="s">
        <v>3364</v>
      </c>
      <c r="H29" s="23" t="s">
        <v>272</v>
      </c>
      <c r="I29" s="55"/>
      <c r="J29" s="55"/>
      <c r="K29" s="55"/>
      <c r="L29" s="55"/>
      <c r="M29" s="55"/>
    </row>
    <row r="30" spans="1:13" ht="21.75" customHeight="1" x14ac:dyDescent="0.25">
      <c r="A30" s="63" t="s">
        <v>118</v>
      </c>
      <c r="B30" s="77" t="s">
        <v>4916</v>
      </c>
      <c r="C30" s="77" t="s">
        <v>1707</v>
      </c>
      <c r="D30" s="77" t="s">
        <v>4917</v>
      </c>
      <c r="E30" s="77" t="s">
        <v>4918</v>
      </c>
      <c r="F30" s="78" t="s">
        <v>4919</v>
      </c>
      <c r="H30" s="60"/>
      <c r="I30" s="74">
        <v>2015</v>
      </c>
      <c r="J30" s="74">
        <v>2016</v>
      </c>
      <c r="K30" s="74">
        <v>2017</v>
      </c>
      <c r="L30" s="74">
        <v>2018</v>
      </c>
      <c r="M30" s="75">
        <v>2019</v>
      </c>
    </row>
    <row r="31" spans="1:13" ht="21.75" customHeight="1" x14ac:dyDescent="0.25">
      <c r="A31" s="64" t="s">
        <v>119</v>
      </c>
      <c r="B31" s="79" t="s">
        <v>4920</v>
      </c>
      <c r="C31" s="79" t="s">
        <v>4921</v>
      </c>
      <c r="D31" s="79" t="s">
        <v>4922</v>
      </c>
      <c r="E31" s="79" t="s">
        <v>4923</v>
      </c>
      <c r="F31" s="80" t="s">
        <v>4924</v>
      </c>
      <c r="H31" s="63" t="s">
        <v>225</v>
      </c>
      <c r="I31" s="83" t="s">
        <v>39</v>
      </c>
      <c r="J31" s="83" t="s">
        <v>39</v>
      </c>
      <c r="K31" s="83" t="s">
        <v>4970</v>
      </c>
      <c r="L31" s="83" t="s">
        <v>4971</v>
      </c>
      <c r="M31" s="84" t="s">
        <v>4972</v>
      </c>
    </row>
    <row r="32" spans="1:13" ht="21.75" customHeight="1" x14ac:dyDescent="0.25">
      <c r="A32" s="63" t="s">
        <v>126</v>
      </c>
      <c r="B32" s="77" t="s">
        <v>4925</v>
      </c>
      <c r="C32" s="77" t="s">
        <v>4925</v>
      </c>
      <c r="D32" s="77" t="s">
        <v>4925</v>
      </c>
      <c r="E32" s="77" t="s">
        <v>4925</v>
      </c>
      <c r="F32" s="78" t="s">
        <v>4925</v>
      </c>
      <c r="H32" s="63" t="s">
        <v>226</v>
      </c>
      <c r="I32" s="83" t="s">
        <v>39</v>
      </c>
      <c r="J32" s="83" t="s">
        <v>39</v>
      </c>
      <c r="K32" s="83" t="s">
        <v>4986</v>
      </c>
      <c r="L32" s="83" t="s">
        <v>4987</v>
      </c>
      <c r="M32" s="84" t="s">
        <v>4988</v>
      </c>
    </row>
    <row r="33" spans="1:13" ht="21.75" customHeight="1" x14ac:dyDescent="0.25">
      <c r="A33" s="63" t="s">
        <v>133</v>
      </c>
      <c r="B33" s="77" t="s">
        <v>4926</v>
      </c>
      <c r="C33" s="77" t="s">
        <v>4927</v>
      </c>
      <c r="D33" s="77" t="s">
        <v>1368</v>
      </c>
      <c r="E33" s="77" t="s">
        <v>4928</v>
      </c>
      <c r="F33" s="78" t="s">
        <v>4929</v>
      </c>
      <c r="H33" s="63" t="s">
        <v>229</v>
      </c>
      <c r="I33" s="83" t="s">
        <v>39</v>
      </c>
      <c r="J33" s="83" t="s">
        <v>39</v>
      </c>
      <c r="K33" s="83" t="s">
        <v>457</v>
      </c>
      <c r="L33" s="83">
        <v>-154</v>
      </c>
      <c r="M33" s="84" t="s">
        <v>4989</v>
      </c>
    </row>
    <row r="34" spans="1:13" ht="21.75" customHeight="1" x14ac:dyDescent="0.25">
      <c r="A34" s="63" t="s">
        <v>574</v>
      </c>
      <c r="B34" s="77">
        <v>-726</v>
      </c>
      <c r="C34" s="77">
        <v>-726</v>
      </c>
      <c r="D34" s="77">
        <v>-726</v>
      </c>
      <c r="E34" s="77">
        <v>-726</v>
      </c>
      <c r="F34" s="78">
        <v>-726</v>
      </c>
      <c r="H34" s="63" t="s">
        <v>230</v>
      </c>
      <c r="I34" s="83" t="s">
        <v>4990</v>
      </c>
      <c r="J34" s="83" t="s">
        <v>316</v>
      </c>
      <c r="K34" s="83" t="s">
        <v>4991</v>
      </c>
      <c r="L34" s="83" t="s">
        <v>4992</v>
      </c>
      <c r="M34" s="84" t="s">
        <v>4993</v>
      </c>
    </row>
    <row r="35" spans="1:13" ht="21.75" customHeight="1" x14ac:dyDescent="0.25">
      <c r="A35" s="63" t="s">
        <v>369</v>
      </c>
      <c r="B35" s="77" t="s">
        <v>4930</v>
      </c>
      <c r="C35" s="77" t="s">
        <v>4931</v>
      </c>
      <c r="D35" s="77">
        <v>864</v>
      </c>
      <c r="E35" s="77">
        <v>488</v>
      </c>
      <c r="F35" s="78">
        <v>700</v>
      </c>
      <c r="H35" s="64" t="s">
        <v>233</v>
      </c>
      <c r="I35" s="85" t="s">
        <v>4990</v>
      </c>
      <c r="J35" s="85" t="s">
        <v>316</v>
      </c>
      <c r="K35" s="85" t="s">
        <v>4994</v>
      </c>
      <c r="L35" s="85" t="s">
        <v>3580</v>
      </c>
      <c r="M35" s="86" t="s">
        <v>4995</v>
      </c>
    </row>
    <row r="36" spans="1:13" ht="21.75" customHeight="1" x14ac:dyDescent="0.25">
      <c r="A36" s="63" t="s">
        <v>139</v>
      </c>
      <c r="B36" s="77" t="s">
        <v>4932</v>
      </c>
      <c r="C36" s="77" t="s">
        <v>4933</v>
      </c>
      <c r="D36" s="77">
        <v>-42</v>
      </c>
      <c r="E36" s="77">
        <v>-226</v>
      </c>
      <c r="F36" s="78">
        <v>-305</v>
      </c>
      <c r="H36" s="63" t="s">
        <v>239</v>
      </c>
      <c r="I36" s="83" t="s">
        <v>4996</v>
      </c>
      <c r="J36" s="83" t="s">
        <v>4997</v>
      </c>
      <c r="K36" s="83" t="s">
        <v>4998</v>
      </c>
      <c r="L36" s="83" t="s">
        <v>4999</v>
      </c>
      <c r="M36" s="84" t="s">
        <v>5000</v>
      </c>
    </row>
    <row r="37" spans="1:13" ht="21.75" customHeight="1" x14ac:dyDescent="0.25">
      <c r="A37" s="64" t="s">
        <v>141</v>
      </c>
      <c r="B37" s="79" t="s">
        <v>4934</v>
      </c>
      <c r="C37" s="79" t="s">
        <v>4935</v>
      </c>
      <c r="D37" s="79" t="s">
        <v>4936</v>
      </c>
      <c r="E37" s="79" t="s">
        <v>4937</v>
      </c>
      <c r="F37" s="80" t="s">
        <v>4938</v>
      </c>
      <c r="H37" s="63" t="s">
        <v>244</v>
      </c>
      <c r="I37" s="83" t="s">
        <v>5001</v>
      </c>
      <c r="J37" s="83" t="s">
        <v>4787</v>
      </c>
      <c r="K37" s="83" t="s">
        <v>5002</v>
      </c>
      <c r="L37" s="83">
        <v>555</v>
      </c>
      <c r="M37" s="84">
        <v>349</v>
      </c>
    </row>
    <row r="38" spans="1:13" ht="21.75" customHeight="1" x14ac:dyDescent="0.25">
      <c r="A38" s="64" t="s">
        <v>147</v>
      </c>
      <c r="B38" s="79" t="s">
        <v>4890</v>
      </c>
      <c r="C38" s="79" t="s">
        <v>4891</v>
      </c>
      <c r="D38" s="79" t="s">
        <v>4892</v>
      </c>
      <c r="E38" s="79" t="s">
        <v>4893</v>
      </c>
      <c r="F38" s="80" t="s">
        <v>4894</v>
      </c>
      <c r="H38" s="64" t="s">
        <v>246</v>
      </c>
      <c r="I38" s="85" t="s">
        <v>5003</v>
      </c>
      <c r="J38" s="85" t="s">
        <v>5004</v>
      </c>
      <c r="K38" s="85" t="s">
        <v>3107</v>
      </c>
      <c r="L38" s="85" t="s">
        <v>4047</v>
      </c>
      <c r="M38" s="86" t="s">
        <v>5005</v>
      </c>
    </row>
    <row r="39" spans="1:13" ht="21.75" customHeight="1" thickBot="1" x14ac:dyDescent="0.3">
      <c r="A39" s="66" t="s">
        <v>148</v>
      </c>
      <c r="B39" s="95">
        <v>189</v>
      </c>
      <c r="C39" s="95">
        <v>189</v>
      </c>
      <c r="D39" s="95">
        <v>189</v>
      </c>
      <c r="E39" s="95">
        <v>189</v>
      </c>
      <c r="F39" s="96">
        <v>189</v>
      </c>
      <c r="H39" s="63" t="s">
        <v>249</v>
      </c>
      <c r="I39" s="83">
        <v>311</v>
      </c>
      <c r="J39" s="83">
        <v>-375</v>
      </c>
      <c r="K39" s="83">
        <v>-375</v>
      </c>
      <c r="L39" s="83">
        <v>-644</v>
      </c>
      <c r="M39" s="84">
        <v>-576</v>
      </c>
    </row>
    <row r="40" spans="1:13" ht="21.75" customHeight="1" x14ac:dyDescent="0.25">
      <c r="B40" s="102"/>
      <c r="C40" s="102"/>
      <c r="D40" s="102"/>
      <c r="E40" s="102"/>
      <c r="F40" s="102"/>
      <c r="H40" s="63" t="s">
        <v>250</v>
      </c>
      <c r="I40" s="83" t="s">
        <v>5006</v>
      </c>
      <c r="J40" s="83" t="s">
        <v>5007</v>
      </c>
      <c r="K40" s="83" t="s">
        <v>5008</v>
      </c>
      <c r="L40" s="83" t="s">
        <v>5009</v>
      </c>
      <c r="M40" s="84" t="s">
        <v>5010</v>
      </c>
    </row>
    <row r="41" spans="1:13" ht="21.75" customHeight="1" x14ac:dyDescent="0.25">
      <c r="B41" s="102"/>
      <c r="C41" s="102"/>
      <c r="D41" s="102"/>
      <c r="E41" s="102"/>
      <c r="F41" s="102"/>
      <c r="H41" s="63" t="s">
        <v>255</v>
      </c>
      <c r="I41" s="83" t="s">
        <v>39</v>
      </c>
      <c r="J41" s="83" t="s">
        <v>39</v>
      </c>
      <c r="K41" s="83" t="s">
        <v>39</v>
      </c>
      <c r="L41" s="83" t="s">
        <v>39</v>
      </c>
      <c r="M41" s="84" t="s">
        <v>39</v>
      </c>
    </row>
    <row r="42" spans="1:13" ht="21.75" customHeight="1" x14ac:dyDescent="0.25">
      <c r="B42" s="102"/>
      <c r="C42" s="102"/>
      <c r="D42" s="102"/>
      <c r="E42" s="102"/>
      <c r="F42" s="102"/>
      <c r="H42" s="63" t="s">
        <v>261</v>
      </c>
      <c r="I42" s="83" t="s">
        <v>5011</v>
      </c>
      <c r="J42" s="83" t="s">
        <v>5012</v>
      </c>
      <c r="K42" s="83" t="s">
        <v>5013</v>
      </c>
      <c r="L42" s="83" t="s">
        <v>5014</v>
      </c>
      <c r="M42" s="84">
        <v>559</v>
      </c>
    </row>
    <row r="43" spans="1:13" ht="21.75" customHeight="1" x14ac:dyDescent="0.25">
      <c r="B43" s="102"/>
      <c r="C43" s="102"/>
      <c r="D43" s="102"/>
      <c r="E43" s="102"/>
      <c r="F43" s="102"/>
      <c r="H43" s="64" t="s">
        <v>263</v>
      </c>
      <c r="I43" s="85" t="s">
        <v>5015</v>
      </c>
      <c r="J43" s="85" t="s">
        <v>5016</v>
      </c>
      <c r="K43" s="85" t="s">
        <v>5017</v>
      </c>
      <c r="L43" s="85" t="s">
        <v>5018</v>
      </c>
      <c r="M43" s="86" t="s">
        <v>5019</v>
      </c>
    </row>
    <row r="44" spans="1:13" x14ac:dyDescent="0.25">
      <c r="B44" s="102"/>
      <c r="C44" s="102"/>
      <c r="D44" s="102"/>
      <c r="E44" s="102"/>
      <c r="F44" s="102"/>
      <c r="H44" s="63" t="s">
        <v>269</v>
      </c>
      <c r="I44" s="83">
        <v>-7</v>
      </c>
      <c r="J44" s="83">
        <v>2</v>
      </c>
      <c r="K44" s="83">
        <v>-245</v>
      </c>
      <c r="L44" s="83">
        <v>50</v>
      </c>
      <c r="M44" s="84">
        <v>-78</v>
      </c>
    </row>
    <row r="45" spans="1:13" ht="15.75" thickBot="1" x14ac:dyDescent="0.3">
      <c r="B45" s="102"/>
      <c r="C45" s="102"/>
      <c r="D45" s="102"/>
      <c r="E45" s="102"/>
      <c r="F45" s="102"/>
      <c r="H45" s="73" t="s">
        <v>270</v>
      </c>
      <c r="I45" s="100" t="s">
        <v>5020</v>
      </c>
      <c r="J45" s="100" t="s">
        <v>5021</v>
      </c>
      <c r="K45" s="100" t="s">
        <v>5022</v>
      </c>
      <c r="L45" s="100" t="s">
        <v>5023</v>
      </c>
      <c r="M45" s="101" t="s">
        <v>5024</v>
      </c>
    </row>
  </sheetData>
  <pageMargins left="0.7" right="0.7" top="0.75" bottom="0.75" header="0.3" footer="0.3"/>
  <pageSetup paperSize="9" orientation="portrait" r:id="rId1"/>
  <headerFooter>
    <oddHeader xml:space="preserve">&amp;R&amp;10&amp;"Arial"Internal
&amp;"Arial"&amp;06 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1C2E1-6E76-4EEF-93A2-38F641C799CC}">
  <dimension ref="A1:Q45"/>
  <sheetViews>
    <sheetView showGridLines="0" zoomScale="70" zoomScaleNormal="70" workbookViewId="0">
      <selection activeCell="A6" sqref="A6:M42"/>
    </sheetView>
  </sheetViews>
  <sheetFormatPr defaultRowHeight="15" x14ac:dyDescent="0.25"/>
  <cols>
    <col min="1" max="1" width="18" customWidth="1"/>
    <col min="2" max="6" width="8.140625" customWidth="1"/>
    <col min="7" max="7" width="9.140625" customWidth="1"/>
    <col min="8" max="8" width="34" customWidth="1"/>
    <col min="9" max="13" width="8.140625" customWidth="1"/>
    <col min="14" max="14" width="9.140625" customWidth="1"/>
    <col min="16" max="16" width="18.140625" customWidth="1"/>
    <col min="17" max="17" width="21.140625" customWidth="1"/>
  </cols>
  <sheetData>
    <row r="1" spans="1:17" x14ac:dyDescent="0.25">
      <c r="P1" s="171" t="s">
        <v>0</v>
      </c>
      <c r="Q1" s="200" t="s">
        <v>5025</v>
      </c>
    </row>
    <row r="2" spans="1:17" x14ac:dyDescent="0.25">
      <c r="P2" s="172" t="s">
        <v>1</v>
      </c>
      <c r="Q2" s="38" t="s">
        <v>5026</v>
      </c>
    </row>
    <row r="3" spans="1:17" x14ac:dyDescent="0.25">
      <c r="P3" s="172" t="s">
        <v>224</v>
      </c>
      <c r="Q3" s="4" t="s">
        <v>5027</v>
      </c>
    </row>
    <row r="4" spans="1:17" ht="15.75" thickBot="1" x14ac:dyDescent="0.3">
      <c r="P4" s="173" t="s">
        <v>2</v>
      </c>
      <c r="Q4" s="6">
        <v>511000000</v>
      </c>
    </row>
    <row r="5" spans="1:17" ht="15.75" thickBot="1" x14ac:dyDescent="0.3">
      <c r="B5" s="45"/>
    </row>
    <row r="6" spans="1:17" ht="15.75" thickBot="1" x14ac:dyDescent="0.3">
      <c r="A6" s="23" t="s">
        <v>154</v>
      </c>
      <c r="H6" s="23" t="s">
        <v>223</v>
      </c>
    </row>
    <row r="7" spans="1:17" ht="21.75" customHeight="1" x14ac:dyDescent="0.25">
      <c r="A7" s="60"/>
      <c r="B7" s="74">
        <v>2015</v>
      </c>
      <c r="C7" s="74">
        <v>2016</v>
      </c>
      <c r="D7" s="74">
        <v>2017</v>
      </c>
      <c r="E7" s="74">
        <v>2018</v>
      </c>
      <c r="F7" s="75">
        <v>2019</v>
      </c>
      <c r="H7" s="60"/>
      <c r="I7" s="74">
        <v>2015</v>
      </c>
      <c r="J7" s="74">
        <v>2016</v>
      </c>
      <c r="K7" s="74">
        <v>2017</v>
      </c>
      <c r="L7" s="74">
        <v>2018</v>
      </c>
      <c r="M7" s="75">
        <v>2019</v>
      </c>
    </row>
    <row r="8" spans="1:17" ht="21.75" customHeight="1" x14ac:dyDescent="0.25">
      <c r="A8" s="63" t="s">
        <v>4363</v>
      </c>
      <c r="B8" s="77" t="s">
        <v>4806</v>
      </c>
      <c r="C8" s="77" t="s">
        <v>5028</v>
      </c>
      <c r="D8" s="77" t="s">
        <v>5029</v>
      </c>
      <c r="E8" s="77" t="s">
        <v>5030</v>
      </c>
      <c r="F8" s="78" t="s">
        <v>5031</v>
      </c>
      <c r="H8" s="63" t="s">
        <v>4480</v>
      </c>
      <c r="I8" s="83" t="s">
        <v>5089</v>
      </c>
      <c r="J8" s="83" t="s">
        <v>5090</v>
      </c>
      <c r="K8" s="83" t="s">
        <v>2314</v>
      </c>
      <c r="L8" s="83" t="s">
        <v>5091</v>
      </c>
      <c r="M8" s="84" t="s">
        <v>5092</v>
      </c>
    </row>
    <row r="9" spans="1:17" ht="21.75" customHeight="1" x14ac:dyDescent="0.25">
      <c r="A9" s="63" t="s">
        <v>4369</v>
      </c>
      <c r="B9" s="77" t="s">
        <v>5032</v>
      </c>
      <c r="C9" s="77" t="s">
        <v>5033</v>
      </c>
      <c r="D9" s="77" t="s">
        <v>1550</v>
      </c>
      <c r="E9" s="77" t="s">
        <v>5034</v>
      </c>
      <c r="F9" s="78" t="s">
        <v>5035</v>
      </c>
      <c r="H9" s="64" t="s">
        <v>4486</v>
      </c>
      <c r="I9" s="85">
        <v>212</v>
      </c>
      <c r="J9" s="85">
        <v>189</v>
      </c>
      <c r="K9" s="85">
        <v>218</v>
      </c>
      <c r="L9" s="85">
        <v>411</v>
      </c>
      <c r="M9" s="86" t="s">
        <v>5093</v>
      </c>
    </row>
    <row r="10" spans="1:17" ht="21.75" customHeight="1" x14ac:dyDescent="0.25">
      <c r="A10" s="63" t="s">
        <v>4375</v>
      </c>
      <c r="B10" s="77" t="s">
        <v>5036</v>
      </c>
      <c r="C10" s="77" t="s">
        <v>5037</v>
      </c>
      <c r="D10" s="77" t="s">
        <v>5038</v>
      </c>
      <c r="E10" s="77" t="s">
        <v>5039</v>
      </c>
      <c r="F10" s="78" t="s">
        <v>5040</v>
      </c>
      <c r="H10" s="64" t="s">
        <v>4492</v>
      </c>
      <c r="I10" s="85" t="s">
        <v>5094</v>
      </c>
      <c r="J10" s="85" t="s">
        <v>682</v>
      </c>
      <c r="K10" s="85" t="s">
        <v>5095</v>
      </c>
      <c r="L10" s="85" t="s">
        <v>3686</v>
      </c>
      <c r="M10" s="86" t="s">
        <v>5096</v>
      </c>
    </row>
    <row r="11" spans="1:17" ht="21.75" customHeight="1" x14ac:dyDescent="0.25">
      <c r="A11" s="63" t="s">
        <v>46</v>
      </c>
      <c r="B11" s="77" t="s">
        <v>3141</v>
      </c>
      <c r="C11" s="77" t="s">
        <v>2376</v>
      </c>
      <c r="D11" s="77" t="s">
        <v>2476</v>
      </c>
      <c r="E11" s="77" t="s">
        <v>5041</v>
      </c>
      <c r="F11" s="78" t="s">
        <v>5042</v>
      </c>
      <c r="H11" s="63" t="s">
        <v>4498</v>
      </c>
      <c r="I11" s="83">
        <v>849</v>
      </c>
      <c r="J11" s="83">
        <v>927</v>
      </c>
      <c r="K11" s="83">
        <v>381</v>
      </c>
      <c r="L11" s="83">
        <v>274</v>
      </c>
      <c r="M11" s="84">
        <v>517</v>
      </c>
    </row>
    <row r="12" spans="1:17" ht="21.75" customHeight="1" x14ac:dyDescent="0.25">
      <c r="A12" s="63" t="s">
        <v>51</v>
      </c>
      <c r="B12" s="77" t="s">
        <v>5043</v>
      </c>
      <c r="C12" s="77" t="s">
        <v>5044</v>
      </c>
      <c r="D12" s="77" t="s">
        <v>5045</v>
      </c>
      <c r="E12" s="77" t="s">
        <v>2825</v>
      </c>
      <c r="F12" s="78" t="s">
        <v>5046</v>
      </c>
      <c r="H12" s="64" t="s">
        <v>4503</v>
      </c>
      <c r="I12" s="85" t="s">
        <v>5097</v>
      </c>
      <c r="J12" s="85" t="s">
        <v>5098</v>
      </c>
      <c r="K12" s="85" t="s">
        <v>1760</v>
      </c>
      <c r="L12" s="85" t="s">
        <v>5099</v>
      </c>
      <c r="M12" s="86" t="s">
        <v>3689</v>
      </c>
    </row>
    <row r="13" spans="1:17" ht="21.75" customHeight="1" x14ac:dyDescent="0.25">
      <c r="A13" s="63" t="s">
        <v>56</v>
      </c>
      <c r="B13" s="77">
        <v>485</v>
      </c>
      <c r="C13" s="77">
        <v>649</v>
      </c>
      <c r="D13" s="77">
        <v>871</v>
      </c>
      <c r="E13" s="77" t="s">
        <v>5047</v>
      </c>
      <c r="F13" s="78" t="s">
        <v>5048</v>
      </c>
      <c r="H13" s="63" t="s">
        <v>4509</v>
      </c>
      <c r="I13" s="83" t="s">
        <v>4786</v>
      </c>
      <c r="J13" s="83" t="s">
        <v>5100</v>
      </c>
      <c r="K13" s="83" t="s">
        <v>3119</v>
      </c>
      <c r="L13" s="83" t="s">
        <v>5101</v>
      </c>
      <c r="M13" s="84" t="s">
        <v>2444</v>
      </c>
    </row>
    <row r="14" spans="1:17" ht="21.75" customHeight="1" x14ac:dyDescent="0.25">
      <c r="A14" s="63" t="s">
        <v>62</v>
      </c>
      <c r="B14" s="77">
        <v>104</v>
      </c>
      <c r="C14" s="77">
        <v>104</v>
      </c>
      <c r="D14" s="77">
        <v>0</v>
      </c>
      <c r="E14" s="77" t="s">
        <v>39</v>
      </c>
      <c r="F14" s="78" t="s">
        <v>39</v>
      </c>
      <c r="H14" s="63" t="s">
        <v>4515</v>
      </c>
      <c r="I14" s="83" t="s">
        <v>5102</v>
      </c>
      <c r="J14" s="83" t="s">
        <v>5103</v>
      </c>
      <c r="K14" s="83" t="s">
        <v>5104</v>
      </c>
      <c r="L14" s="83" t="s">
        <v>5105</v>
      </c>
      <c r="M14" s="84" t="s">
        <v>5106</v>
      </c>
    </row>
    <row r="15" spans="1:17" ht="21.75" customHeight="1" x14ac:dyDescent="0.25">
      <c r="A15" s="63" t="s">
        <v>63</v>
      </c>
      <c r="B15" s="77">
        <v>429</v>
      </c>
      <c r="C15" s="77">
        <v>744</v>
      </c>
      <c r="D15" s="77" t="s">
        <v>3372</v>
      </c>
      <c r="E15" s="77" t="s">
        <v>5049</v>
      </c>
      <c r="F15" s="78" t="s">
        <v>5050</v>
      </c>
      <c r="H15" s="64" t="s">
        <v>193</v>
      </c>
      <c r="I15" s="85" t="s">
        <v>2261</v>
      </c>
      <c r="J15" s="85" t="s">
        <v>446</v>
      </c>
      <c r="K15" s="85" t="s">
        <v>5107</v>
      </c>
      <c r="L15" s="85" t="s">
        <v>5108</v>
      </c>
      <c r="M15" s="86" t="s">
        <v>2130</v>
      </c>
    </row>
    <row r="16" spans="1:17" ht="21.75" customHeight="1" x14ac:dyDescent="0.25">
      <c r="A16" s="63" t="s">
        <v>320</v>
      </c>
      <c r="B16" s="77">
        <v>2</v>
      </c>
      <c r="C16" s="77">
        <v>2</v>
      </c>
      <c r="D16" s="77">
        <v>2</v>
      </c>
      <c r="E16" s="77">
        <v>2</v>
      </c>
      <c r="F16" s="78">
        <v>2</v>
      </c>
      <c r="H16" s="63" t="s">
        <v>199</v>
      </c>
      <c r="I16" s="83" t="s">
        <v>897</v>
      </c>
      <c r="J16" s="83">
        <v>993</v>
      </c>
      <c r="K16" s="83">
        <v>980</v>
      </c>
      <c r="L16" s="83">
        <v>836</v>
      </c>
      <c r="M16" s="84">
        <v>964</v>
      </c>
    </row>
    <row r="17" spans="1:13" ht="21.75" customHeight="1" x14ac:dyDescent="0.25">
      <c r="A17" s="63" t="s">
        <v>64</v>
      </c>
      <c r="B17" s="77">
        <v>966</v>
      </c>
      <c r="C17" s="77">
        <v>805</v>
      </c>
      <c r="D17" s="77">
        <v>386</v>
      </c>
      <c r="E17" s="77">
        <v>127</v>
      </c>
      <c r="F17" s="78">
        <v>0</v>
      </c>
      <c r="H17" s="64" t="s">
        <v>200</v>
      </c>
      <c r="I17" s="85" t="s">
        <v>2368</v>
      </c>
      <c r="J17" s="85" t="s">
        <v>5109</v>
      </c>
      <c r="K17" s="85" t="s">
        <v>5110</v>
      </c>
      <c r="L17" s="85" t="s">
        <v>5111</v>
      </c>
      <c r="M17" s="86" t="s">
        <v>5112</v>
      </c>
    </row>
    <row r="18" spans="1:13" ht="21.75" customHeight="1" x14ac:dyDescent="0.25">
      <c r="A18" s="63" t="s">
        <v>4176</v>
      </c>
      <c r="B18" s="77">
        <v>664</v>
      </c>
      <c r="C18" s="77">
        <v>760</v>
      </c>
      <c r="D18" s="77" t="s">
        <v>5051</v>
      </c>
      <c r="E18" s="77" t="s">
        <v>5052</v>
      </c>
      <c r="F18" s="78" t="s">
        <v>5053</v>
      </c>
      <c r="H18" s="64" t="s">
        <v>206</v>
      </c>
      <c r="I18" s="85" t="s">
        <v>2368</v>
      </c>
      <c r="J18" s="85" t="s">
        <v>5109</v>
      </c>
      <c r="K18" s="85" t="s">
        <v>5110</v>
      </c>
      <c r="L18" s="85" t="s">
        <v>5111</v>
      </c>
      <c r="M18" s="86" t="s">
        <v>5112</v>
      </c>
    </row>
    <row r="19" spans="1:13" ht="21.75" customHeight="1" x14ac:dyDescent="0.25">
      <c r="A19" s="64" t="s">
        <v>70</v>
      </c>
      <c r="B19" s="79" t="s">
        <v>5054</v>
      </c>
      <c r="C19" s="79" t="s">
        <v>5055</v>
      </c>
      <c r="D19" s="79" t="s">
        <v>5056</v>
      </c>
      <c r="E19" s="79" t="s">
        <v>5057</v>
      </c>
      <c r="F19" s="80" t="s">
        <v>5058</v>
      </c>
      <c r="H19" s="64" t="s">
        <v>209</v>
      </c>
      <c r="I19" s="85" t="s">
        <v>2368</v>
      </c>
      <c r="J19" s="85" t="s">
        <v>5109</v>
      </c>
      <c r="K19" s="85" t="s">
        <v>5110</v>
      </c>
      <c r="L19" s="85" t="s">
        <v>5111</v>
      </c>
      <c r="M19" s="86" t="s">
        <v>5112</v>
      </c>
    </row>
    <row r="20" spans="1:13" ht="21.75" customHeight="1" x14ac:dyDescent="0.25">
      <c r="A20" s="63" t="s">
        <v>76</v>
      </c>
      <c r="B20" s="77">
        <v>688</v>
      </c>
      <c r="C20" s="77">
        <v>451</v>
      </c>
      <c r="D20" s="77">
        <v>577</v>
      </c>
      <c r="E20" s="77">
        <v>495</v>
      </c>
      <c r="F20" s="78">
        <v>276</v>
      </c>
      <c r="H20" s="64" t="s">
        <v>211</v>
      </c>
      <c r="I20" s="85" t="s">
        <v>2368</v>
      </c>
      <c r="J20" s="85" t="s">
        <v>5109</v>
      </c>
      <c r="K20" s="85" t="s">
        <v>5110</v>
      </c>
      <c r="L20" s="85" t="s">
        <v>5111</v>
      </c>
      <c r="M20" s="86" t="s">
        <v>5112</v>
      </c>
    </row>
    <row r="21" spans="1:13" ht="21.75" customHeight="1" x14ac:dyDescent="0.25">
      <c r="A21" s="63" t="s">
        <v>83</v>
      </c>
      <c r="B21" s="77">
        <v>854</v>
      </c>
      <c r="C21" s="77" t="s">
        <v>5059</v>
      </c>
      <c r="D21" s="77">
        <v>892</v>
      </c>
      <c r="E21" s="77">
        <v>833</v>
      </c>
      <c r="F21" s="78">
        <v>860</v>
      </c>
      <c r="H21" s="64" t="s">
        <v>212</v>
      </c>
      <c r="I21" s="85" t="s">
        <v>2368</v>
      </c>
      <c r="J21" s="85" t="s">
        <v>5109</v>
      </c>
      <c r="K21" s="85" t="s">
        <v>5110</v>
      </c>
      <c r="L21" s="85" t="s">
        <v>5111</v>
      </c>
      <c r="M21" s="86" t="s">
        <v>5112</v>
      </c>
    </row>
    <row r="22" spans="1:13" ht="21.75" customHeight="1" x14ac:dyDescent="0.25">
      <c r="A22" s="63" t="s">
        <v>4409</v>
      </c>
      <c r="B22" s="77" t="s">
        <v>5060</v>
      </c>
      <c r="C22" s="77" t="s">
        <v>5061</v>
      </c>
      <c r="D22" s="77" t="s">
        <v>5062</v>
      </c>
      <c r="E22" s="77" t="s">
        <v>5063</v>
      </c>
      <c r="F22" s="78" t="s">
        <v>5064</v>
      </c>
      <c r="H22" s="64" t="s">
        <v>213</v>
      </c>
      <c r="I22" s="85" t="s">
        <v>2368</v>
      </c>
      <c r="J22" s="85" t="s">
        <v>5109</v>
      </c>
      <c r="K22" s="85" t="s">
        <v>5110</v>
      </c>
      <c r="L22" s="85" t="s">
        <v>5111</v>
      </c>
      <c r="M22" s="86" t="s">
        <v>5112</v>
      </c>
    </row>
    <row r="23" spans="1:13" ht="21.75" customHeight="1" x14ac:dyDescent="0.25">
      <c r="A23" s="63" t="s">
        <v>4416</v>
      </c>
      <c r="B23" s="77" t="s">
        <v>39</v>
      </c>
      <c r="C23" s="77" t="s">
        <v>5065</v>
      </c>
      <c r="D23" s="77" t="s">
        <v>5066</v>
      </c>
      <c r="E23" s="77" t="s">
        <v>5067</v>
      </c>
      <c r="F23" s="78" t="s">
        <v>5048</v>
      </c>
      <c r="H23" s="63" t="s">
        <v>214</v>
      </c>
      <c r="I23" s="83">
        <v>510</v>
      </c>
      <c r="J23" s="83">
        <v>511</v>
      </c>
      <c r="K23" s="83">
        <v>511</v>
      </c>
      <c r="L23" s="83">
        <v>511</v>
      </c>
      <c r="M23" s="84">
        <v>511</v>
      </c>
    </row>
    <row r="24" spans="1:13" ht="21.75" customHeight="1" x14ac:dyDescent="0.25">
      <c r="A24" s="63" t="s">
        <v>91</v>
      </c>
      <c r="B24" s="77">
        <v>1</v>
      </c>
      <c r="C24" s="77">
        <v>29</v>
      </c>
      <c r="D24" s="77">
        <v>2</v>
      </c>
      <c r="E24" s="77">
        <v>107</v>
      </c>
      <c r="F24" s="78">
        <v>179</v>
      </c>
      <c r="H24" s="63" t="s">
        <v>220</v>
      </c>
      <c r="I24" s="83">
        <v>9</v>
      </c>
      <c r="J24" s="83">
        <v>8</v>
      </c>
      <c r="K24" s="83">
        <v>8</v>
      </c>
      <c r="L24" s="83">
        <v>8</v>
      </c>
      <c r="M24" s="84">
        <v>8</v>
      </c>
    </row>
    <row r="25" spans="1:13" ht="21.75" customHeight="1" x14ac:dyDescent="0.25">
      <c r="A25" s="63" t="s">
        <v>99</v>
      </c>
      <c r="B25" s="77" t="s">
        <v>39</v>
      </c>
      <c r="C25" s="77" t="s">
        <v>39</v>
      </c>
      <c r="D25" s="77" t="s">
        <v>39</v>
      </c>
      <c r="E25" s="77" t="s">
        <v>39</v>
      </c>
      <c r="F25" s="78" t="s">
        <v>5068</v>
      </c>
      <c r="H25" s="63" t="s">
        <v>221</v>
      </c>
      <c r="I25" s="83" t="s">
        <v>39</v>
      </c>
      <c r="J25" s="83">
        <v>10</v>
      </c>
      <c r="K25" s="83">
        <v>8</v>
      </c>
      <c r="L25" s="83">
        <v>6</v>
      </c>
      <c r="M25" s="84">
        <v>3</v>
      </c>
    </row>
    <row r="26" spans="1:13" ht="21.75" customHeight="1" thickBot="1" x14ac:dyDescent="0.3">
      <c r="A26" s="63" t="s">
        <v>777</v>
      </c>
      <c r="B26" s="77" t="s">
        <v>39</v>
      </c>
      <c r="C26" s="77" t="s">
        <v>39</v>
      </c>
      <c r="D26" s="77" t="s">
        <v>39</v>
      </c>
      <c r="E26" s="77" t="s">
        <v>39</v>
      </c>
      <c r="F26" s="78" t="s">
        <v>5069</v>
      </c>
      <c r="H26" s="73" t="s">
        <v>222</v>
      </c>
      <c r="I26" s="100">
        <v>9</v>
      </c>
      <c r="J26" s="100">
        <v>8</v>
      </c>
      <c r="K26" s="100">
        <v>8</v>
      </c>
      <c r="L26" s="100">
        <v>8</v>
      </c>
      <c r="M26" s="101">
        <v>8</v>
      </c>
    </row>
    <row r="27" spans="1:13" ht="21.75" customHeight="1" thickBot="1" x14ac:dyDescent="0.3">
      <c r="A27" s="64" t="s">
        <v>105</v>
      </c>
      <c r="B27" s="79">
        <v>0</v>
      </c>
      <c r="C27" s="79">
        <v>0</v>
      </c>
      <c r="D27" s="79">
        <v>0</v>
      </c>
      <c r="E27" s="79">
        <v>0</v>
      </c>
      <c r="F27" s="80" t="s">
        <v>3804</v>
      </c>
      <c r="H27" s="23" t="s">
        <v>272</v>
      </c>
      <c r="I27" s="55"/>
      <c r="J27" s="55"/>
      <c r="K27" s="55"/>
      <c r="L27" s="55"/>
      <c r="M27" s="55"/>
    </row>
    <row r="28" spans="1:13" ht="21.75" customHeight="1" x14ac:dyDescent="0.25">
      <c r="A28" s="64" t="s">
        <v>106</v>
      </c>
      <c r="B28" s="79">
        <v>0</v>
      </c>
      <c r="C28" s="79" t="s">
        <v>5065</v>
      </c>
      <c r="D28" s="79" t="s">
        <v>5066</v>
      </c>
      <c r="E28" s="79" t="s">
        <v>5067</v>
      </c>
      <c r="F28" s="80" t="s">
        <v>5070</v>
      </c>
      <c r="H28" s="60"/>
      <c r="I28" s="74">
        <v>2015</v>
      </c>
      <c r="J28" s="74">
        <v>2016</v>
      </c>
      <c r="K28" s="74">
        <v>2017</v>
      </c>
      <c r="L28" s="74">
        <v>2018</v>
      </c>
      <c r="M28" s="75">
        <v>2019</v>
      </c>
    </row>
    <row r="29" spans="1:13" ht="21.75" customHeight="1" x14ac:dyDescent="0.25">
      <c r="A29" s="63" t="s">
        <v>112</v>
      </c>
      <c r="B29" s="77">
        <v>220</v>
      </c>
      <c r="C29" s="77">
        <v>280</v>
      </c>
      <c r="D29" s="77">
        <v>267</v>
      </c>
      <c r="E29" s="77">
        <v>177</v>
      </c>
      <c r="F29" s="78">
        <v>244</v>
      </c>
      <c r="H29" s="63" t="s">
        <v>225</v>
      </c>
      <c r="I29" s="83" t="s">
        <v>2368</v>
      </c>
      <c r="J29" s="83" t="s">
        <v>5109</v>
      </c>
      <c r="K29" s="83" t="s">
        <v>5110</v>
      </c>
      <c r="L29" s="83" t="s">
        <v>5111</v>
      </c>
      <c r="M29" s="84" t="s">
        <v>5112</v>
      </c>
    </row>
    <row r="30" spans="1:13" ht="21.75" customHeight="1" x14ac:dyDescent="0.25">
      <c r="A30" s="63" t="s">
        <v>118</v>
      </c>
      <c r="B30" s="77" t="s">
        <v>5071</v>
      </c>
      <c r="C30" s="77" t="s">
        <v>5072</v>
      </c>
      <c r="D30" s="77" t="s">
        <v>2835</v>
      </c>
      <c r="E30" s="77">
        <v>575</v>
      </c>
      <c r="F30" s="78">
        <v>853</v>
      </c>
      <c r="H30" s="63" t="s">
        <v>226</v>
      </c>
      <c r="I30" s="83">
        <v>520</v>
      </c>
      <c r="J30" s="83">
        <v>310</v>
      </c>
      <c r="K30" s="83">
        <v>414</v>
      </c>
      <c r="L30" s="83">
        <v>610</v>
      </c>
      <c r="M30" s="84">
        <v>967</v>
      </c>
    </row>
    <row r="31" spans="1:13" ht="21.75" customHeight="1" x14ac:dyDescent="0.25">
      <c r="A31" s="64" t="s">
        <v>119</v>
      </c>
      <c r="B31" s="79" t="s">
        <v>5073</v>
      </c>
      <c r="C31" s="79" t="s">
        <v>5074</v>
      </c>
      <c r="D31" s="79" t="s">
        <v>5075</v>
      </c>
      <c r="E31" s="79" t="s">
        <v>5076</v>
      </c>
      <c r="F31" s="80" t="s">
        <v>5077</v>
      </c>
      <c r="H31" s="63" t="s">
        <v>229</v>
      </c>
      <c r="I31" s="83" t="s">
        <v>549</v>
      </c>
      <c r="J31" s="83">
        <v>636</v>
      </c>
      <c r="K31" s="83">
        <v>768</v>
      </c>
      <c r="L31" s="83">
        <v>607</v>
      </c>
      <c r="M31" s="84">
        <v>967</v>
      </c>
    </row>
    <row r="32" spans="1:13" ht="21.75" customHeight="1" x14ac:dyDescent="0.25">
      <c r="A32" s="63" t="s">
        <v>126</v>
      </c>
      <c r="B32" s="77">
        <v>511</v>
      </c>
      <c r="C32" s="77">
        <v>511</v>
      </c>
      <c r="D32" s="77">
        <v>511</v>
      </c>
      <c r="E32" s="77">
        <v>511</v>
      </c>
      <c r="F32" s="78" t="s">
        <v>5078</v>
      </c>
      <c r="H32" s="63" t="s">
        <v>230</v>
      </c>
      <c r="I32" s="83" t="s">
        <v>5113</v>
      </c>
      <c r="J32" s="83" t="s">
        <v>5114</v>
      </c>
      <c r="K32" s="83" t="s">
        <v>5115</v>
      </c>
      <c r="L32" s="83" t="s">
        <v>5116</v>
      </c>
      <c r="M32" s="84" t="s">
        <v>5117</v>
      </c>
    </row>
    <row r="33" spans="1:13" ht="21.75" customHeight="1" x14ac:dyDescent="0.25">
      <c r="A33" s="63" t="s">
        <v>127</v>
      </c>
      <c r="B33" s="77" t="s">
        <v>5079</v>
      </c>
      <c r="C33" s="77" t="s">
        <v>5079</v>
      </c>
      <c r="D33" s="77" t="s">
        <v>5079</v>
      </c>
      <c r="E33" s="77" t="s">
        <v>5079</v>
      </c>
      <c r="F33" s="78" t="s">
        <v>39</v>
      </c>
      <c r="H33" s="64" t="s">
        <v>233</v>
      </c>
      <c r="I33" s="85" t="s">
        <v>5118</v>
      </c>
      <c r="J33" s="85" t="s">
        <v>5119</v>
      </c>
      <c r="K33" s="85" t="s">
        <v>5120</v>
      </c>
      <c r="L33" s="85" t="s">
        <v>5121</v>
      </c>
      <c r="M33" s="86" t="s">
        <v>5122</v>
      </c>
    </row>
    <row r="34" spans="1:13" ht="21.75" customHeight="1" x14ac:dyDescent="0.25">
      <c r="A34" s="63" t="s">
        <v>133</v>
      </c>
      <c r="B34" s="77" t="s">
        <v>5080</v>
      </c>
      <c r="C34" s="77" t="s">
        <v>5081</v>
      </c>
      <c r="D34" s="77" t="s">
        <v>5082</v>
      </c>
      <c r="E34" s="77" t="s">
        <v>5083</v>
      </c>
      <c r="F34" s="78" t="s">
        <v>5084</v>
      </c>
      <c r="H34" s="63" t="s">
        <v>239</v>
      </c>
      <c r="I34" s="83">
        <v>-191</v>
      </c>
      <c r="J34" s="83">
        <v>-852</v>
      </c>
      <c r="K34" s="83" t="s">
        <v>5123</v>
      </c>
      <c r="L34" s="83" t="s">
        <v>5124</v>
      </c>
      <c r="M34" s="84" t="s">
        <v>5125</v>
      </c>
    </row>
    <row r="35" spans="1:13" ht="21.75" customHeight="1" x14ac:dyDescent="0.25">
      <c r="A35" s="64" t="s">
        <v>141</v>
      </c>
      <c r="B35" s="79" t="s">
        <v>5085</v>
      </c>
      <c r="C35" s="79" t="s">
        <v>2865</v>
      </c>
      <c r="D35" s="79" t="s">
        <v>5086</v>
      </c>
      <c r="E35" s="79" t="s">
        <v>5087</v>
      </c>
      <c r="F35" s="80" t="s">
        <v>5088</v>
      </c>
      <c r="H35" s="63" t="s">
        <v>244</v>
      </c>
      <c r="I35" s="83" t="s">
        <v>5126</v>
      </c>
      <c r="J35" s="83">
        <v>-216</v>
      </c>
      <c r="K35" s="83" t="s">
        <v>5127</v>
      </c>
      <c r="L35" s="83" t="s">
        <v>5128</v>
      </c>
      <c r="M35" s="84" t="s">
        <v>5129</v>
      </c>
    </row>
    <row r="36" spans="1:13" ht="21.75" customHeight="1" x14ac:dyDescent="0.25">
      <c r="A36" s="64" t="s">
        <v>147</v>
      </c>
      <c r="B36" s="79" t="s">
        <v>5054</v>
      </c>
      <c r="C36" s="79" t="s">
        <v>5055</v>
      </c>
      <c r="D36" s="79" t="s">
        <v>5056</v>
      </c>
      <c r="E36" s="79" t="s">
        <v>5057</v>
      </c>
      <c r="F36" s="80" t="s">
        <v>5058</v>
      </c>
      <c r="H36" s="64" t="s">
        <v>246</v>
      </c>
      <c r="I36" s="85" t="s">
        <v>5130</v>
      </c>
      <c r="J36" s="85" t="s">
        <v>5131</v>
      </c>
      <c r="K36" s="85">
        <v>640</v>
      </c>
      <c r="L36" s="85" t="s">
        <v>5132</v>
      </c>
      <c r="M36" s="86" t="s">
        <v>5133</v>
      </c>
    </row>
    <row r="37" spans="1:13" ht="21.75" customHeight="1" thickBot="1" x14ac:dyDescent="0.3">
      <c r="A37" s="66" t="s">
        <v>148</v>
      </c>
      <c r="B37" s="95">
        <v>511</v>
      </c>
      <c r="C37" s="95">
        <v>511</v>
      </c>
      <c r="D37" s="95">
        <v>511</v>
      </c>
      <c r="E37" s="95">
        <v>511</v>
      </c>
      <c r="F37" s="96">
        <v>511</v>
      </c>
      <c r="H37" s="63" t="s">
        <v>249</v>
      </c>
      <c r="I37" s="83" t="s">
        <v>39</v>
      </c>
      <c r="J37" s="83" t="s">
        <v>39</v>
      </c>
      <c r="K37" s="83" t="s">
        <v>39</v>
      </c>
      <c r="L37" s="83" t="s">
        <v>39</v>
      </c>
      <c r="M37" s="84" t="s">
        <v>39</v>
      </c>
    </row>
    <row r="38" spans="1:13" ht="21.75" customHeight="1" x14ac:dyDescent="0.25">
      <c r="H38" s="63" t="s">
        <v>250</v>
      </c>
      <c r="I38" s="83" t="s">
        <v>5134</v>
      </c>
      <c r="J38" s="83" t="s">
        <v>5135</v>
      </c>
      <c r="K38" s="83" t="s">
        <v>5136</v>
      </c>
      <c r="L38" s="83" t="s">
        <v>5137</v>
      </c>
      <c r="M38" s="84" t="s">
        <v>5138</v>
      </c>
    </row>
    <row r="39" spans="1:13" ht="21.75" customHeight="1" x14ac:dyDescent="0.25">
      <c r="H39" s="63" t="s">
        <v>261</v>
      </c>
      <c r="I39" s="83" t="s">
        <v>39</v>
      </c>
      <c r="J39" s="83" t="s">
        <v>39</v>
      </c>
      <c r="K39" s="83" t="s">
        <v>39</v>
      </c>
      <c r="L39" s="83" t="s">
        <v>39</v>
      </c>
      <c r="M39" s="84" t="s">
        <v>4194</v>
      </c>
    </row>
    <row r="40" spans="1:13" ht="21.75" customHeight="1" x14ac:dyDescent="0.25">
      <c r="H40" s="64" t="s">
        <v>263</v>
      </c>
      <c r="I40" s="85" t="s">
        <v>5134</v>
      </c>
      <c r="J40" s="85" t="s">
        <v>5135</v>
      </c>
      <c r="K40" s="85" t="s">
        <v>5136</v>
      </c>
      <c r="L40" s="85" t="s">
        <v>5137</v>
      </c>
      <c r="M40" s="86" t="s">
        <v>5139</v>
      </c>
    </row>
    <row r="41" spans="1:13" ht="21.75" customHeight="1" x14ac:dyDescent="0.25">
      <c r="B41" s="102"/>
      <c r="C41" s="102"/>
      <c r="D41" s="102"/>
      <c r="E41" s="102"/>
      <c r="F41" s="102"/>
      <c r="H41" s="63" t="s">
        <v>269</v>
      </c>
      <c r="I41" s="83" t="s">
        <v>39</v>
      </c>
      <c r="J41" s="83" t="s">
        <v>39</v>
      </c>
      <c r="K41" s="83" t="s">
        <v>39</v>
      </c>
      <c r="L41" s="83" t="s">
        <v>39</v>
      </c>
      <c r="M41" s="84">
        <v>32</v>
      </c>
    </row>
    <row r="42" spans="1:13" ht="21.75" customHeight="1" thickBot="1" x14ac:dyDescent="0.3">
      <c r="B42" s="102"/>
      <c r="C42" s="102"/>
      <c r="D42" s="102"/>
      <c r="E42" s="102"/>
      <c r="F42" s="102"/>
      <c r="H42" s="73" t="s">
        <v>270</v>
      </c>
      <c r="I42" s="100" t="s">
        <v>5140</v>
      </c>
      <c r="J42" s="100" t="s">
        <v>5141</v>
      </c>
      <c r="K42" s="100" t="s">
        <v>5142</v>
      </c>
      <c r="L42" s="100" t="s">
        <v>5143</v>
      </c>
      <c r="M42" s="101" t="s">
        <v>5144</v>
      </c>
    </row>
    <row r="43" spans="1:13" ht="21.75" customHeight="1" x14ac:dyDescent="0.25">
      <c r="B43" s="102"/>
      <c r="C43" s="102"/>
      <c r="D43" s="102"/>
      <c r="E43" s="102"/>
      <c r="F43" s="102"/>
    </row>
    <row r="44" spans="1:13" x14ac:dyDescent="0.25">
      <c r="B44" s="102"/>
      <c r="C44" s="102"/>
      <c r="D44" s="102"/>
      <c r="E44" s="102"/>
      <c r="F44" s="102"/>
    </row>
    <row r="45" spans="1:13" x14ac:dyDescent="0.25">
      <c r="B45" s="102"/>
      <c r="C45" s="102"/>
      <c r="D45" s="102"/>
      <c r="E45" s="102"/>
      <c r="F45" s="102"/>
    </row>
  </sheetData>
  <pageMargins left="0.7" right="0.7" top="0.75" bottom="0.75" header="0.3" footer="0.3"/>
  <pageSetup paperSize="9" orientation="portrait" r:id="rId1"/>
  <headerFooter>
    <oddHeader xml:space="preserve">&amp;R&amp;10&amp;"Arial"Internal
&amp;"Arial"&amp;06 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A1115-883D-429C-870D-0D93713E754E}">
  <dimension ref="A1:U49"/>
  <sheetViews>
    <sheetView showGridLines="0" topLeftCell="A3" zoomScale="70" zoomScaleNormal="70" workbookViewId="0">
      <selection activeCell="A6" sqref="A6:M49"/>
    </sheetView>
  </sheetViews>
  <sheetFormatPr defaultRowHeight="15" x14ac:dyDescent="0.25"/>
  <cols>
    <col min="1" max="1" width="18" customWidth="1"/>
    <col min="2" max="6" width="8.140625" customWidth="1"/>
    <col min="7" max="7" width="9.140625" customWidth="1"/>
    <col min="8" max="8" width="31.7109375" customWidth="1"/>
    <col min="9" max="13" width="8.140625" customWidth="1"/>
    <col min="14" max="14" width="9.140625" customWidth="1"/>
    <col min="16" max="16" width="16.42578125" customWidth="1"/>
    <col min="17" max="17" width="23.28515625" customWidth="1"/>
  </cols>
  <sheetData>
    <row r="1" spans="1:17" x14ac:dyDescent="0.25">
      <c r="P1" s="188" t="s">
        <v>0</v>
      </c>
      <c r="Q1" s="200" t="s">
        <v>5146</v>
      </c>
    </row>
    <row r="2" spans="1:17" x14ac:dyDescent="0.25">
      <c r="P2" s="185" t="s">
        <v>1</v>
      </c>
      <c r="Q2" s="38" t="s">
        <v>5145</v>
      </c>
    </row>
    <row r="3" spans="1:17" x14ac:dyDescent="0.25">
      <c r="P3" s="185" t="s">
        <v>224</v>
      </c>
      <c r="Q3" s="4" t="s">
        <v>5147</v>
      </c>
    </row>
    <row r="4" spans="1:17" ht="15.75" thickBot="1" x14ac:dyDescent="0.3">
      <c r="P4" s="189" t="s">
        <v>2</v>
      </c>
      <c r="Q4" s="6">
        <v>1984369932</v>
      </c>
    </row>
    <row r="5" spans="1:17" ht="15.75" thickBot="1" x14ac:dyDescent="0.3">
      <c r="B5" s="45"/>
    </row>
    <row r="6" spans="1:17" ht="15.75" thickBot="1" x14ac:dyDescent="0.3">
      <c r="A6" s="23" t="s">
        <v>154</v>
      </c>
      <c r="H6" s="23" t="s">
        <v>223</v>
      </c>
    </row>
    <row r="7" spans="1:17" ht="21.75" customHeight="1" x14ac:dyDescent="0.25">
      <c r="A7" s="60"/>
      <c r="B7" s="74">
        <v>2015</v>
      </c>
      <c r="C7" s="74">
        <v>2016</v>
      </c>
      <c r="D7" s="74">
        <v>2017</v>
      </c>
      <c r="E7" s="74">
        <v>2018</v>
      </c>
      <c r="F7" s="75">
        <v>2019</v>
      </c>
      <c r="H7" s="60"/>
      <c r="I7" s="74">
        <v>2015</v>
      </c>
      <c r="J7" s="74">
        <v>2016</v>
      </c>
      <c r="K7" s="74">
        <v>2017</v>
      </c>
      <c r="L7" s="74">
        <v>2018</v>
      </c>
      <c r="M7" s="75">
        <v>2019</v>
      </c>
    </row>
    <row r="8" spans="1:17" ht="21.75" customHeight="1" x14ac:dyDescent="0.25">
      <c r="A8" s="63" t="s">
        <v>6</v>
      </c>
      <c r="B8" s="77" t="s">
        <v>5148</v>
      </c>
      <c r="C8" s="77" t="s">
        <v>5149</v>
      </c>
      <c r="D8" s="77" t="s">
        <v>5150</v>
      </c>
      <c r="E8" s="77" t="s">
        <v>5151</v>
      </c>
      <c r="F8" s="78" t="s">
        <v>5152</v>
      </c>
      <c r="H8" s="63" t="s">
        <v>155</v>
      </c>
      <c r="I8" s="77" t="s">
        <v>5259</v>
      </c>
      <c r="J8" s="77" t="s">
        <v>5260</v>
      </c>
      <c r="K8" s="77" t="s">
        <v>5261</v>
      </c>
      <c r="L8" s="77" t="s">
        <v>3503</v>
      </c>
      <c r="M8" s="78" t="s">
        <v>5262</v>
      </c>
    </row>
    <row r="9" spans="1:17" ht="21.75" customHeight="1" x14ac:dyDescent="0.25">
      <c r="A9" s="63" t="s">
        <v>12</v>
      </c>
      <c r="B9" s="77" t="s">
        <v>1803</v>
      </c>
      <c r="C9" s="77" t="s">
        <v>5153</v>
      </c>
      <c r="D9" s="77" t="s">
        <v>5154</v>
      </c>
      <c r="E9" s="77" t="s">
        <v>5155</v>
      </c>
      <c r="F9" s="78" t="s">
        <v>2616</v>
      </c>
      <c r="H9" s="63" t="s">
        <v>161</v>
      </c>
      <c r="I9" s="77" t="s">
        <v>5263</v>
      </c>
      <c r="J9" s="77" t="s">
        <v>5264</v>
      </c>
      <c r="K9" s="77" t="s">
        <v>2547</v>
      </c>
      <c r="L9" s="77" t="s">
        <v>5265</v>
      </c>
      <c r="M9" s="78" t="s">
        <v>5266</v>
      </c>
    </row>
    <row r="10" spans="1:17" ht="21.75" customHeight="1" x14ac:dyDescent="0.25">
      <c r="A10" s="63" t="s">
        <v>16</v>
      </c>
      <c r="B10" s="77" t="s">
        <v>5156</v>
      </c>
      <c r="C10" s="77" t="s">
        <v>284</v>
      </c>
      <c r="D10" s="77" t="s">
        <v>5157</v>
      </c>
      <c r="E10" s="77" t="s">
        <v>5158</v>
      </c>
      <c r="F10" s="78" t="s">
        <v>5159</v>
      </c>
      <c r="H10" s="64" t="s">
        <v>167</v>
      </c>
      <c r="I10" s="79" t="s">
        <v>5267</v>
      </c>
      <c r="J10" s="79" t="s">
        <v>5268</v>
      </c>
      <c r="K10" s="79" t="s">
        <v>5189</v>
      </c>
      <c r="L10" s="79" t="s">
        <v>5269</v>
      </c>
      <c r="M10" s="80" t="s">
        <v>5270</v>
      </c>
    </row>
    <row r="11" spans="1:17" ht="21.75" customHeight="1" x14ac:dyDescent="0.25">
      <c r="A11" s="63" t="s">
        <v>22</v>
      </c>
      <c r="B11" s="77">
        <v>847</v>
      </c>
      <c r="C11" s="77" t="s">
        <v>5160</v>
      </c>
      <c r="D11" s="77" t="s">
        <v>5161</v>
      </c>
      <c r="E11" s="77" t="s">
        <v>529</v>
      </c>
      <c r="F11" s="78" t="s">
        <v>5162</v>
      </c>
      <c r="H11" s="63" t="s">
        <v>173</v>
      </c>
      <c r="I11" s="77" t="s">
        <v>5271</v>
      </c>
      <c r="J11" s="77" t="s">
        <v>5272</v>
      </c>
      <c r="K11" s="77" t="s">
        <v>5273</v>
      </c>
      <c r="L11" s="77" t="s">
        <v>5274</v>
      </c>
      <c r="M11" s="78" t="s">
        <v>3251</v>
      </c>
    </row>
    <row r="12" spans="1:17" ht="21.75" customHeight="1" x14ac:dyDescent="0.25">
      <c r="A12" s="63" t="s">
        <v>28</v>
      </c>
      <c r="B12" s="77" t="s">
        <v>5163</v>
      </c>
      <c r="C12" s="77" t="s">
        <v>5164</v>
      </c>
      <c r="D12" s="77" t="s">
        <v>5165</v>
      </c>
      <c r="E12" s="77" t="s">
        <v>5166</v>
      </c>
      <c r="F12" s="78" t="s">
        <v>5167</v>
      </c>
      <c r="H12" s="63" t="s">
        <v>226</v>
      </c>
      <c r="I12" s="77">
        <v>494</v>
      </c>
      <c r="J12" s="77">
        <v>502</v>
      </c>
      <c r="K12" s="77">
        <v>556</v>
      </c>
      <c r="L12" s="77">
        <v>613</v>
      </c>
      <c r="M12" s="78">
        <v>656</v>
      </c>
    </row>
    <row r="13" spans="1:17" ht="21.75" customHeight="1" x14ac:dyDescent="0.25">
      <c r="A13" s="63" t="s">
        <v>35</v>
      </c>
      <c r="B13" s="77">
        <v>137</v>
      </c>
      <c r="C13" s="77">
        <v>151</v>
      </c>
      <c r="D13" s="77">
        <v>550</v>
      </c>
      <c r="E13" s="77">
        <v>562</v>
      </c>
      <c r="F13" s="78">
        <v>712</v>
      </c>
      <c r="H13" s="63" t="s">
        <v>179</v>
      </c>
      <c r="I13" s="77">
        <v>14</v>
      </c>
      <c r="J13" s="77" t="s">
        <v>3901</v>
      </c>
      <c r="K13" s="77">
        <v>19</v>
      </c>
      <c r="L13" s="77">
        <v>607</v>
      </c>
      <c r="M13" s="78">
        <v>400</v>
      </c>
    </row>
    <row r="14" spans="1:17" ht="21.75" customHeight="1" x14ac:dyDescent="0.25">
      <c r="A14" s="63" t="s">
        <v>37</v>
      </c>
      <c r="B14" s="77" t="s">
        <v>3141</v>
      </c>
      <c r="C14" s="77" t="s">
        <v>5168</v>
      </c>
      <c r="D14" s="77" t="s">
        <v>5169</v>
      </c>
      <c r="E14" s="77" t="s">
        <v>5170</v>
      </c>
      <c r="F14" s="78" t="s">
        <v>3024</v>
      </c>
      <c r="H14" s="64" t="s">
        <v>180</v>
      </c>
      <c r="I14" s="79" t="s">
        <v>2498</v>
      </c>
      <c r="J14" s="79" t="s">
        <v>4527</v>
      </c>
      <c r="K14" s="79" t="s">
        <v>5275</v>
      </c>
      <c r="L14" s="79" t="s">
        <v>5276</v>
      </c>
      <c r="M14" s="80" t="s">
        <v>5277</v>
      </c>
    </row>
    <row r="15" spans="1:17" ht="21.75" customHeight="1" x14ac:dyDescent="0.25">
      <c r="A15" s="64" t="s">
        <v>40</v>
      </c>
      <c r="B15" s="79" t="s">
        <v>5171</v>
      </c>
      <c r="C15" s="79" t="s">
        <v>328</v>
      </c>
      <c r="D15" s="79" t="s">
        <v>5172</v>
      </c>
      <c r="E15" s="79" t="s">
        <v>5173</v>
      </c>
      <c r="F15" s="80" t="s">
        <v>5174</v>
      </c>
      <c r="H15" s="64" t="s">
        <v>186</v>
      </c>
      <c r="I15" s="79" t="s">
        <v>5278</v>
      </c>
      <c r="J15" s="79" t="s">
        <v>5279</v>
      </c>
      <c r="K15" s="79" t="s">
        <v>3367</v>
      </c>
      <c r="L15" s="79" t="s">
        <v>5280</v>
      </c>
      <c r="M15" s="80" t="s">
        <v>1923</v>
      </c>
    </row>
    <row r="16" spans="1:17" ht="21.75" customHeight="1" x14ac:dyDescent="0.25">
      <c r="A16" s="63" t="s">
        <v>46</v>
      </c>
      <c r="B16" s="77" t="s">
        <v>1455</v>
      </c>
      <c r="C16" s="77" t="s">
        <v>5175</v>
      </c>
      <c r="D16" s="77" t="s">
        <v>5176</v>
      </c>
      <c r="E16" s="77" t="s">
        <v>5177</v>
      </c>
      <c r="F16" s="78" t="s">
        <v>5178</v>
      </c>
      <c r="H16" s="63" t="s">
        <v>192</v>
      </c>
      <c r="I16" s="77">
        <v>-69</v>
      </c>
      <c r="J16" s="77">
        <v>556</v>
      </c>
      <c r="K16" s="77">
        <v>113</v>
      </c>
      <c r="L16" s="77">
        <v>464</v>
      </c>
      <c r="M16" s="78">
        <v>416</v>
      </c>
    </row>
    <row r="17" spans="1:21" ht="21.75" customHeight="1" x14ac:dyDescent="0.25">
      <c r="A17" s="63" t="s">
        <v>51</v>
      </c>
      <c r="B17" s="77" t="s">
        <v>5179</v>
      </c>
      <c r="C17" s="77" t="s">
        <v>5180</v>
      </c>
      <c r="D17" s="77" t="s">
        <v>5181</v>
      </c>
      <c r="E17" s="77" t="s">
        <v>5182</v>
      </c>
      <c r="F17" s="78" t="s">
        <v>5183</v>
      </c>
      <c r="H17" s="64" t="s">
        <v>193</v>
      </c>
      <c r="I17" s="79" t="s">
        <v>5281</v>
      </c>
      <c r="J17" s="79" t="s">
        <v>5282</v>
      </c>
      <c r="K17" s="79" t="s">
        <v>5283</v>
      </c>
      <c r="L17" s="79" t="s">
        <v>5284</v>
      </c>
      <c r="M17" s="80" t="s">
        <v>5285</v>
      </c>
    </row>
    <row r="18" spans="1:21" ht="21.75" customHeight="1" x14ac:dyDescent="0.25">
      <c r="A18" s="63" t="s">
        <v>56</v>
      </c>
      <c r="B18" s="77" t="s">
        <v>5184</v>
      </c>
      <c r="C18" s="77" t="s">
        <v>2191</v>
      </c>
      <c r="D18" s="77" t="s">
        <v>5185</v>
      </c>
      <c r="E18" s="77" t="s">
        <v>5186</v>
      </c>
      <c r="F18" s="78" t="s">
        <v>5187</v>
      </c>
      <c r="H18" s="63" t="s">
        <v>199</v>
      </c>
      <c r="I18" s="77" t="s">
        <v>5286</v>
      </c>
      <c r="J18" s="77" t="s">
        <v>5287</v>
      </c>
      <c r="K18" s="77" t="s">
        <v>5288</v>
      </c>
      <c r="L18" s="77" t="s">
        <v>5289</v>
      </c>
      <c r="M18" s="78" t="s">
        <v>5290</v>
      </c>
    </row>
    <row r="19" spans="1:21" ht="21.75" customHeight="1" x14ac:dyDescent="0.25">
      <c r="A19" s="63" t="s">
        <v>62</v>
      </c>
      <c r="B19" s="77" t="s">
        <v>3363</v>
      </c>
      <c r="C19" s="77" t="s">
        <v>5188</v>
      </c>
      <c r="D19" s="77" t="s">
        <v>5189</v>
      </c>
      <c r="E19" s="77" t="s">
        <v>5190</v>
      </c>
      <c r="F19" s="78" t="s">
        <v>5191</v>
      </c>
      <c r="H19" s="64" t="s">
        <v>200</v>
      </c>
      <c r="I19" s="79" t="s">
        <v>5291</v>
      </c>
      <c r="J19" s="79" t="s">
        <v>5292</v>
      </c>
      <c r="K19" s="79" t="s">
        <v>5293</v>
      </c>
      <c r="L19" s="79" t="s">
        <v>5294</v>
      </c>
      <c r="M19" s="80" t="s">
        <v>5295</v>
      </c>
    </row>
    <row r="20" spans="1:21" ht="21.75" customHeight="1" x14ac:dyDescent="0.25">
      <c r="A20" s="63" t="s">
        <v>63</v>
      </c>
      <c r="B20" s="77" t="s">
        <v>5192</v>
      </c>
      <c r="C20" s="77" t="s">
        <v>5193</v>
      </c>
      <c r="D20" s="77" t="s">
        <v>5194</v>
      </c>
      <c r="E20" s="77" t="s">
        <v>5195</v>
      </c>
      <c r="F20" s="78" t="s">
        <v>5196</v>
      </c>
      <c r="H20" s="64" t="s">
        <v>206</v>
      </c>
      <c r="I20" s="79" t="s">
        <v>5291</v>
      </c>
      <c r="J20" s="79" t="s">
        <v>5292</v>
      </c>
      <c r="K20" s="79" t="s">
        <v>5293</v>
      </c>
      <c r="L20" s="79" t="s">
        <v>5294</v>
      </c>
      <c r="M20" s="80" t="s">
        <v>5295</v>
      </c>
    </row>
    <row r="21" spans="1:21" ht="21.75" customHeight="1" x14ac:dyDescent="0.25">
      <c r="A21" s="63" t="s">
        <v>320</v>
      </c>
      <c r="B21" s="77" t="s">
        <v>5197</v>
      </c>
      <c r="C21" s="77" t="s">
        <v>5198</v>
      </c>
      <c r="D21" s="77" t="s">
        <v>5199</v>
      </c>
      <c r="E21" s="77" t="s">
        <v>5200</v>
      </c>
      <c r="F21" s="78" t="s">
        <v>5201</v>
      </c>
      <c r="H21" s="63" t="s">
        <v>207</v>
      </c>
      <c r="I21" s="77" t="s">
        <v>39</v>
      </c>
      <c r="J21" s="77" t="s">
        <v>39</v>
      </c>
      <c r="K21" s="77" t="s">
        <v>39</v>
      </c>
      <c r="L21" s="77">
        <v>-14</v>
      </c>
      <c r="M21" s="78">
        <v>0</v>
      </c>
    </row>
    <row r="22" spans="1:21" ht="21.75" customHeight="1" x14ac:dyDescent="0.25">
      <c r="A22" s="63" t="s">
        <v>735</v>
      </c>
      <c r="B22" s="77">
        <v>627</v>
      </c>
      <c r="C22" s="77">
        <v>731</v>
      </c>
      <c r="D22" s="77" t="s">
        <v>39</v>
      </c>
      <c r="E22" s="77" t="s">
        <v>39</v>
      </c>
      <c r="F22" s="78" t="s">
        <v>39</v>
      </c>
      <c r="H22" s="64" t="s">
        <v>209</v>
      </c>
      <c r="I22" s="79" t="s">
        <v>5291</v>
      </c>
      <c r="J22" s="79" t="s">
        <v>5292</v>
      </c>
      <c r="K22" s="79" t="s">
        <v>5293</v>
      </c>
      <c r="L22" s="79" t="s">
        <v>5296</v>
      </c>
      <c r="M22" s="80" t="s">
        <v>5295</v>
      </c>
    </row>
    <row r="23" spans="1:21" ht="21.75" customHeight="1" x14ac:dyDescent="0.25">
      <c r="A23" s="63" t="s">
        <v>64</v>
      </c>
      <c r="B23" s="77">
        <v>216</v>
      </c>
      <c r="C23" s="77">
        <v>564</v>
      </c>
      <c r="D23" s="77" t="s">
        <v>548</v>
      </c>
      <c r="E23" s="77" t="s">
        <v>2374</v>
      </c>
      <c r="F23" s="78" t="s">
        <v>5202</v>
      </c>
      <c r="H23" s="63" t="s">
        <v>2530</v>
      </c>
      <c r="I23" s="77">
        <v>-15</v>
      </c>
      <c r="J23" s="77">
        <v>-62</v>
      </c>
      <c r="K23" s="77">
        <v>-232</v>
      </c>
      <c r="L23" s="77">
        <v>-359</v>
      </c>
      <c r="M23" s="78">
        <v>-430</v>
      </c>
    </row>
    <row r="24" spans="1:21" ht="21.75" customHeight="1" x14ac:dyDescent="0.25">
      <c r="A24" s="64" t="s">
        <v>70</v>
      </c>
      <c r="B24" s="79" t="s">
        <v>5203</v>
      </c>
      <c r="C24" s="79" t="s">
        <v>5204</v>
      </c>
      <c r="D24" s="79" t="s">
        <v>5205</v>
      </c>
      <c r="E24" s="79" t="s">
        <v>5206</v>
      </c>
      <c r="F24" s="80" t="s">
        <v>5207</v>
      </c>
      <c r="H24" s="64" t="s">
        <v>211</v>
      </c>
      <c r="I24" s="79" t="s">
        <v>5297</v>
      </c>
      <c r="J24" s="79" t="s">
        <v>312</v>
      </c>
      <c r="K24" s="79" t="s">
        <v>5298</v>
      </c>
      <c r="L24" s="79" t="s">
        <v>5299</v>
      </c>
      <c r="M24" s="80" t="s">
        <v>1751</v>
      </c>
      <c r="Q24" s="55"/>
      <c r="R24" s="55"/>
      <c r="S24" s="55"/>
      <c r="T24" s="55"/>
      <c r="U24" s="55"/>
    </row>
    <row r="25" spans="1:21" ht="21.75" customHeight="1" x14ac:dyDescent="0.25">
      <c r="A25" s="63" t="s">
        <v>76</v>
      </c>
      <c r="B25" s="77">
        <v>127</v>
      </c>
      <c r="C25" s="77">
        <v>203</v>
      </c>
      <c r="D25" s="77">
        <v>179</v>
      </c>
      <c r="E25" s="77">
        <v>183</v>
      </c>
      <c r="F25" s="78">
        <v>156</v>
      </c>
      <c r="H25" s="64" t="s">
        <v>212</v>
      </c>
      <c r="I25" s="79" t="s">
        <v>5297</v>
      </c>
      <c r="J25" s="79" t="s">
        <v>312</v>
      </c>
      <c r="K25" s="79" t="s">
        <v>5298</v>
      </c>
      <c r="L25" s="79" t="s">
        <v>5300</v>
      </c>
      <c r="M25" s="80" t="s">
        <v>1751</v>
      </c>
      <c r="Q25" s="55"/>
      <c r="R25" s="55"/>
      <c r="S25" s="55"/>
      <c r="T25" s="55"/>
      <c r="U25" s="55"/>
    </row>
    <row r="26" spans="1:21" ht="21.75" customHeight="1" x14ac:dyDescent="0.25">
      <c r="A26" s="63" t="s">
        <v>83</v>
      </c>
      <c r="B26" s="77" t="s">
        <v>5208</v>
      </c>
      <c r="C26" s="77" t="s">
        <v>852</v>
      </c>
      <c r="D26" s="77" t="s">
        <v>5209</v>
      </c>
      <c r="E26" s="77" t="s">
        <v>5210</v>
      </c>
      <c r="F26" s="78" t="s">
        <v>5211</v>
      </c>
      <c r="H26" s="63" t="s">
        <v>1129</v>
      </c>
      <c r="I26" s="77">
        <v>15</v>
      </c>
      <c r="J26" s="77">
        <v>61</v>
      </c>
      <c r="K26" s="77">
        <v>232</v>
      </c>
      <c r="L26" s="77">
        <v>359</v>
      </c>
      <c r="M26" s="78">
        <v>430</v>
      </c>
    </row>
    <row r="27" spans="1:21" ht="21.75" customHeight="1" x14ac:dyDescent="0.25">
      <c r="A27" s="63" t="s">
        <v>89</v>
      </c>
      <c r="B27" s="77">
        <v>0</v>
      </c>
      <c r="C27" s="77">
        <v>0</v>
      </c>
      <c r="D27" s="77">
        <v>0</v>
      </c>
      <c r="E27" s="77">
        <v>0</v>
      </c>
      <c r="F27" s="78">
        <v>0</v>
      </c>
      <c r="H27" s="64" t="s">
        <v>213</v>
      </c>
      <c r="I27" s="79" t="s">
        <v>5291</v>
      </c>
      <c r="J27" s="79" t="s">
        <v>5301</v>
      </c>
      <c r="K27" s="79" t="s">
        <v>5293</v>
      </c>
      <c r="L27" s="79" t="s">
        <v>5296</v>
      </c>
      <c r="M27" s="80" t="s">
        <v>5295</v>
      </c>
    </row>
    <row r="28" spans="1:21" ht="21.75" customHeight="1" x14ac:dyDescent="0.25">
      <c r="A28" s="63" t="s">
        <v>90</v>
      </c>
      <c r="B28" s="77" t="s">
        <v>39</v>
      </c>
      <c r="C28" s="77" t="s">
        <v>39</v>
      </c>
      <c r="D28" s="77" t="s">
        <v>1865</v>
      </c>
      <c r="E28" s="77">
        <v>0</v>
      </c>
      <c r="F28" s="78" t="s">
        <v>39</v>
      </c>
      <c r="H28" s="63" t="s">
        <v>214</v>
      </c>
      <c r="I28" s="77" t="s">
        <v>5302</v>
      </c>
      <c r="J28" s="77" t="s">
        <v>5303</v>
      </c>
      <c r="K28" s="77" t="s">
        <v>4103</v>
      </c>
      <c r="L28" s="77" t="s">
        <v>5304</v>
      </c>
      <c r="M28" s="78" t="s">
        <v>5305</v>
      </c>
    </row>
    <row r="29" spans="1:21" ht="21.75" customHeight="1" x14ac:dyDescent="0.25">
      <c r="A29" s="63" t="s">
        <v>91</v>
      </c>
      <c r="B29" s="77" t="s">
        <v>5212</v>
      </c>
      <c r="C29" s="77" t="s">
        <v>5213</v>
      </c>
      <c r="D29" s="77" t="s">
        <v>5214</v>
      </c>
      <c r="E29" s="77" t="s">
        <v>5215</v>
      </c>
      <c r="F29" s="78" t="s">
        <v>5216</v>
      </c>
      <c r="H29" s="63" t="s">
        <v>220</v>
      </c>
      <c r="I29" s="77">
        <v>3</v>
      </c>
      <c r="J29" s="77">
        <v>2</v>
      </c>
      <c r="K29" s="77">
        <v>3</v>
      </c>
      <c r="L29" s="77">
        <v>4</v>
      </c>
      <c r="M29" s="78">
        <v>5</v>
      </c>
    </row>
    <row r="30" spans="1:21" ht="21.75" customHeight="1" x14ac:dyDescent="0.25">
      <c r="A30" s="64" t="s">
        <v>93</v>
      </c>
      <c r="B30" s="79" t="s">
        <v>5217</v>
      </c>
      <c r="C30" s="79" t="s">
        <v>5218</v>
      </c>
      <c r="D30" s="79" t="s">
        <v>5219</v>
      </c>
      <c r="E30" s="79" t="s">
        <v>5220</v>
      </c>
      <c r="F30" s="80" t="s">
        <v>5221</v>
      </c>
      <c r="H30" s="63" t="s">
        <v>221</v>
      </c>
      <c r="I30" s="77">
        <v>0</v>
      </c>
      <c r="J30" s="77">
        <v>1</v>
      </c>
      <c r="K30" s="77">
        <v>1</v>
      </c>
      <c r="L30" s="77">
        <v>1</v>
      </c>
      <c r="M30" s="78">
        <v>1</v>
      </c>
    </row>
    <row r="31" spans="1:21" ht="21.75" customHeight="1" thickBot="1" x14ac:dyDescent="0.3">
      <c r="A31" s="63" t="s">
        <v>99</v>
      </c>
      <c r="B31" s="77">
        <v>0</v>
      </c>
      <c r="C31" s="77" t="s">
        <v>5222</v>
      </c>
      <c r="D31" s="77" t="s">
        <v>4547</v>
      </c>
      <c r="E31" s="77" t="s">
        <v>5223</v>
      </c>
      <c r="F31" s="78" t="s">
        <v>5224</v>
      </c>
      <c r="H31" s="73" t="s">
        <v>222</v>
      </c>
      <c r="I31" s="81">
        <v>3</v>
      </c>
      <c r="J31" s="81">
        <v>3</v>
      </c>
      <c r="K31" s="81">
        <v>3</v>
      </c>
      <c r="L31" s="81">
        <v>5</v>
      </c>
      <c r="M31" s="82">
        <v>5</v>
      </c>
    </row>
    <row r="32" spans="1:21" ht="21.75" customHeight="1" thickBot="1" x14ac:dyDescent="0.3">
      <c r="A32" s="64" t="s">
        <v>105</v>
      </c>
      <c r="B32" s="79">
        <v>0</v>
      </c>
      <c r="C32" s="79" t="s">
        <v>5222</v>
      </c>
      <c r="D32" s="79" t="s">
        <v>4547</v>
      </c>
      <c r="E32" s="79" t="s">
        <v>5223</v>
      </c>
      <c r="F32" s="80" t="s">
        <v>5224</v>
      </c>
      <c r="H32" s="23" t="s">
        <v>272</v>
      </c>
      <c r="I32" s="55"/>
      <c r="J32" s="55"/>
      <c r="K32" s="55"/>
      <c r="L32" s="55"/>
      <c r="M32" s="55"/>
    </row>
    <row r="33" spans="1:13" ht="21.75" customHeight="1" x14ac:dyDescent="0.25">
      <c r="A33" s="64" t="s">
        <v>106</v>
      </c>
      <c r="B33" s="79">
        <v>0</v>
      </c>
      <c r="C33" s="79" t="s">
        <v>5222</v>
      </c>
      <c r="D33" s="79" t="s">
        <v>5225</v>
      </c>
      <c r="E33" s="79" t="s">
        <v>5223</v>
      </c>
      <c r="F33" s="80" t="s">
        <v>5224</v>
      </c>
      <c r="H33" s="60"/>
      <c r="I33" s="74">
        <v>2015</v>
      </c>
      <c r="J33" s="74">
        <v>2016</v>
      </c>
      <c r="K33" s="74">
        <v>2017</v>
      </c>
      <c r="L33" s="74">
        <v>2018</v>
      </c>
      <c r="M33" s="75">
        <v>2019</v>
      </c>
    </row>
    <row r="34" spans="1:13" ht="21.75" customHeight="1" x14ac:dyDescent="0.25">
      <c r="A34" s="63" t="s">
        <v>112</v>
      </c>
      <c r="B34" s="77" t="s">
        <v>201</v>
      </c>
      <c r="C34" s="77" t="s">
        <v>5226</v>
      </c>
      <c r="D34" s="77" t="s">
        <v>1551</v>
      </c>
      <c r="E34" s="77" t="s">
        <v>1822</v>
      </c>
      <c r="F34" s="78" t="s">
        <v>5227</v>
      </c>
      <c r="H34" s="63" t="s">
        <v>225</v>
      </c>
      <c r="I34" s="83" t="s">
        <v>5291</v>
      </c>
      <c r="J34" s="83" t="s">
        <v>5292</v>
      </c>
      <c r="K34" s="83" t="s">
        <v>5293</v>
      </c>
      <c r="L34" s="83" t="s">
        <v>5296</v>
      </c>
      <c r="M34" s="84" t="s">
        <v>5295</v>
      </c>
    </row>
    <row r="35" spans="1:13" ht="21.75" customHeight="1" x14ac:dyDescent="0.25">
      <c r="A35" s="63" t="s">
        <v>118</v>
      </c>
      <c r="B35" s="77">
        <v>897</v>
      </c>
      <c r="C35" s="77" t="s">
        <v>2520</v>
      </c>
      <c r="D35" s="77" t="s">
        <v>5228</v>
      </c>
      <c r="E35" s="77" t="s">
        <v>5229</v>
      </c>
      <c r="F35" s="78" t="s">
        <v>5230</v>
      </c>
      <c r="H35" s="63" t="s">
        <v>226</v>
      </c>
      <c r="I35" s="83">
        <v>494</v>
      </c>
      <c r="J35" s="83">
        <v>502</v>
      </c>
      <c r="K35" s="83">
        <v>556</v>
      </c>
      <c r="L35" s="83">
        <v>613</v>
      </c>
      <c r="M35" s="84">
        <v>656</v>
      </c>
    </row>
    <row r="36" spans="1:13" ht="21.75" customHeight="1" x14ac:dyDescent="0.25">
      <c r="A36" s="64" t="s">
        <v>119</v>
      </c>
      <c r="B36" s="79" t="s">
        <v>5231</v>
      </c>
      <c r="C36" s="79" t="s">
        <v>5232</v>
      </c>
      <c r="D36" s="79" t="s">
        <v>5233</v>
      </c>
      <c r="E36" s="79" t="s">
        <v>5234</v>
      </c>
      <c r="F36" s="80" t="s">
        <v>5235</v>
      </c>
      <c r="H36" s="63" t="s">
        <v>228</v>
      </c>
      <c r="I36" s="83">
        <v>195</v>
      </c>
      <c r="J36" s="83">
        <v>-764</v>
      </c>
      <c r="K36" s="83" t="s">
        <v>886</v>
      </c>
      <c r="L36" s="83" t="s">
        <v>231</v>
      </c>
      <c r="M36" s="84">
        <v>214</v>
      </c>
    </row>
    <row r="37" spans="1:13" ht="21.75" customHeight="1" x14ac:dyDescent="0.25">
      <c r="A37" s="63" t="s">
        <v>563</v>
      </c>
      <c r="B37" s="77" t="s">
        <v>39</v>
      </c>
      <c r="C37" s="77" t="s">
        <v>5236</v>
      </c>
      <c r="D37" s="77" t="s">
        <v>5237</v>
      </c>
      <c r="E37" s="77" t="s">
        <v>5238</v>
      </c>
      <c r="F37" s="78" t="s">
        <v>5239</v>
      </c>
      <c r="H37" s="63" t="s">
        <v>229</v>
      </c>
      <c r="I37" s="83" t="s">
        <v>5306</v>
      </c>
      <c r="J37" s="83" t="s">
        <v>991</v>
      </c>
      <c r="K37" s="83" t="s">
        <v>790</v>
      </c>
      <c r="L37" s="83" t="s">
        <v>5307</v>
      </c>
      <c r="M37" s="84" t="s">
        <v>5308</v>
      </c>
    </row>
    <row r="38" spans="1:13" ht="21.75" customHeight="1" x14ac:dyDescent="0.25">
      <c r="A38" s="63" t="s">
        <v>126</v>
      </c>
      <c r="B38" s="77" t="s">
        <v>39</v>
      </c>
      <c r="C38" s="77" t="s">
        <v>39</v>
      </c>
      <c r="D38" s="77" t="s">
        <v>39</v>
      </c>
      <c r="E38" s="77">
        <v>0</v>
      </c>
      <c r="F38" s="78">
        <v>0</v>
      </c>
      <c r="H38" s="63" t="s">
        <v>230</v>
      </c>
      <c r="I38" s="83" t="s">
        <v>5309</v>
      </c>
      <c r="J38" s="83" t="s">
        <v>5310</v>
      </c>
      <c r="K38" s="83" t="s">
        <v>5311</v>
      </c>
      <c r="L38" s="83" t="s">
        <v>5312</v>
      </c>
      <c r="M38" s="84" t="s">
        <v>5313</v>
      </c>
    </row>
    <row r="39" spans="1:13" ht="21.75" customHeight="1" x14ac:dyDescent="0.25">
      <c r="A39" s="63" t="s">
        <v>127</v>
      </c>
      <c r="B39" s="77" t="s">
        <v>2107</v>
      </c>
      <c r="C39" s="77" t="s">
        <v>5240</v>
      </c>
      <c r="D39" s="77" t="s">
        <v>5241</v>
      </c>
      <c r="E39" s="77" t="s">
        <v>5242</v>
      </c>
      <c r="F39" s="78" t="s">
        <v>5243</v>
      </c>
      <c r="H39" s="64" t="s">
        <v>233</v>
      </c>
      <c r="I39" s="85" t="s">
        <v>5314</v>
      </c>
      <c r="J39" s="85" t="s">
        <v>5315</v>
      </c>
      <c r="K39" s="85" t="s">
        <v>2859</v>
      </c>
      <c r="L39" s="85" t="s">
        <v>5316</v>
      </c>
      <c r="M39" s="86" t="s">
        <v>5317</v>
      </c>
    </row>
    <row r="40" spans="1:13" ht="21.75" customHeight="1" x14ac:dyDescent="0.25">
      <c r="A40" s="63" t="s">
        <v>133</v>
      </c>
      <c r="B40" s="77" t="s">
        <v>5244</v>
      </c>
      <c r="C40" s="77" t="s">
        <v>5245</v>
      </c>
      <c r="D40" s="77" t="s">
        <v>5246</v>
      </c>
      <c r="E40" s="77" t="s">
        <v>5247</v>
      </c>
      <c r="F40" s="78" t="s">
        <v>5248</v>
      </c>
      <c r="H40" s="63" t="s">
        <v>239</v>
      </c>
      <c r="I40" s="83">
        <v>-414</v>
      </c>
      <c r="J40" s="83">
        <v>-523</v>
      </c>
      <c r="K40" s="83">
        <v>-707</v>
      </c>
      <c r="L40" s="83">
        <v>-718</v>
      </c>
      <c r="M40" s="84">
        <v>-756</v>
      </c>
    </row>
    <row r="41" spans="1:13" ht="21.75" customHeight="1" x14ac:dyDescent="0.25">
      <c r="A41" s="63" t="s">
        <v>574</v>
      </c>
      <c r="B41" s="77" t="s">
        <v>39</v>
      </c>
      <c r="C41" s="77">
        <v>-170</v>
      </c>
      <c r="D41" s="77">
        <v>0</v>
      </c>
      <c r="E41" s="77" t="s">
        <v>39</v>
      </c>
      <c r="F41" s="78" t="s">
        <v>39</v>
      </c>
      <c r="H41" s="63" t="s">
        <v>244</v>
      </c>
      <c r="I41" s="83" t="s">
        <v>5318</v>
      </c>
      <c r="J41" s="83" t="s">
        <v>5319</v>
      </c>
      <c r="K41" s="83" t="s">
        <v>5320</v>
      </c>
      <c r="L41" s="83" t="s">
        <v>5321</v>
      </c>
      <c r="M41" s="84">
        <v>165</v>
      </c>
    </row>
    <row r="42" spans="1:13" ht="21.75" customHeight="1" x14ac:dyDescent="0.25">
      <c r="A42" s="63" t="s">
        <v>369</v>
      </c>
      <c r="B42" s="77">
        <v>5</v>
      </c>
      <c r="C42" s="77">
        <v>36</v>
      </c>
      <c r="D42" s="77">
        <v>73</v>
      </c>
      <c r="E42" s="77">
        <v>-17</v>
      </c>
      <c r="F42" s="78">
        <v>6</v>
      </c>
      <c r="H42" s="64" t="s">
        <v>246</v>
      </c>
      <c r="I42" s="85" t="s">
        <v>5322</v>
      </c>
      <c r="J42" s="85" t="s">
        <v>5323</v>
      </c>
      <c r="K42" s="85">
        <v>735</v>
      </c>
      <c r="L42" s="85" t="s">
        <v>5324</v>
      </c>
      <c r="M42" s="86">
        <v>-591</v>
      </c>
    </row>
    <row r="43" spans="1:13" ht="21.75" customHeight="1" x14ac:dyDescent="0.25">
      <c r="A43" s="63" t="s">
        <v>139</v>
      </c>
      <c r="B43" s="77">
        <v>-79</v>
      </c>
      <c r="C43" s="77">
        <v>-528</v>
      </c>
      <c r="D43" s="77">
        <v>753</v>
      </c>
      <c r="E43" s="77">
        <v>557</v>
      </c>
      <c r="F43" s="78">
        <v>-827</v>
      </c>
      <c r="H43" s="63" t="s">
        <v>249</v>
      </c>
      <c r="I43" s="83">
        <v>402</v>
      </c>
      <c r="J43" s="83">
        <v>-82</v>
      </c>
      <c r="K43" s="83">
        <v>-91</v>
      </c>
      <c r="L43" s="83">
        <v>-94</v>
      </c>
      <c r="M43" s="84" t="s">
        <v>5325</v>
      </c>
    </row>
    <row r="44" spans="1:13" ht="22.5" x14ac:dyDescent="0.25">
      <c r="A44" s="64" t="s">
        <v>141</v>
      </c>
      <c r="B44" s="79" t="s">
        <v>5249</v>
      </c>
      <c r="C44" s="79" t="s">
        <v>5250</v>
      </c>
      <c r="D44" s="79" t="s">
        <v>5251</v>
      </c>
      <c r="E44" s="79" t="s">
        <v>5252</v>
      </c>
      <c r="F44" s="80" t="s">
        <v>5253</v>
      </c>
      <c r="H44" s="63" t="s">
        <v>250</v>
      </c>
      <c r="I44" s="83" t="s">
        <v>5326</v>
      </c>
      <c r="J44" s="83" t="s">
        <v>5327</v>
      </c>
      <c r="K44" s="83" t="s">
        <v>5328</v>
      </c>
      <c r="L44" s="83" t="s">
        <v>5329</v>
      </c>
      <c r="M44" s="84" t="s">
        <v>5330</v>
      </c>
    </row>
    <row r="45" spans="1:13" ht="22.5" x14ac:dyDescent="0.25">
      <c r="A45" s="64" t="s">
        <v>147</v>
      </c>
      <c r="B45" s="79" t="s">
        <v>5203</v>
      </c>
      <c r="C45" s="79" t="s">
        <v>5204</v>
      </c>
      <c r="D45" s="79" t="s">
        <v>5205</v>
      </c>
      <c r="E45" s="79" t="s">
        <v>5206</v>
      </c>
      <c r="F45" s="80" t="s">
        <v>5207</v>
      </c>
      <c r="H45" s="63" t="s">
        <v>255</v>
      </c>
      <c r="I45" s="83" t="s">
        <v>5331</v>
      </c>
      <c r="J45" s="83" t="s">
        <v>5332</v>
      </c>
      <c r="K45" s="83" t="s">
        <v>5333</v>
      </c>
      <c r="L45" s="83" t="s">
        <v>5334</v>
      </c>
      <c r="M45" s="84" t="s">
        <v>5335</v>
      </c>
    </row>
    <row r="46" spans="1:13" ht="22.5" x14ac:dyDescent="0.25">
      <c r="A46" s="64" t="s">
        <v>148</v>
      </c>
      <c r="B46" s="79" t="s">
        <v>5254</v>
      </c>
      <c r="C46" s="79" t="s">
        <v>5255</v>
      </c>
      <c r="D46" s="79" t="s">
        <v>5256</v>
      </c>
      <c r="E46" s="79" t="s">
        <v>5257</v>
      </c>
      <c r="F46" s="80" t="s">
        <v>5258</v>
      </c>
      <c r="H46" s="63" t="s">
        <v>261</v>
      </c>
      <c r="I46" s="83">
        <v>0</v>
      </c>
      <c r="J46" s="83" t="s">
        <v>5336</v>
      </c>
      <c r="K46" s="83" t="s">
        <v>5337</v>
      </c>
      <c r="L46" s="83" t="s">
        <v>474</v>
      </c>
      <c r="M46" s="84">
        <v>0</v>
      </c>
    </row>
    <row r="47" spans="1:13" ht="23.25" thickBot="1" x14ac:dyDescent="0.3">
      <c r="A47" s="66" t="s">
        <v>4479</v>
      </c>
      <c r="B47" s="95">
        <v>5</v>
      </c>
      <c r="C47" s="95">
        <v>5</v>
      </c>
      <c r="D47" s="95">
        <v>5</v>
      </c>
      <c r="E47" s="95">
        <v>5</v>
      </c>
      <c r="F47" s="96">
        <v>5</v>
      </c>
      <c r="H47" s="64" t="s">
        <v>263</v>
      </c>
      <c r="I47" s="85" t="s">
        <v>5338</v>
      </c>
      <c r="J47" s="85" t="s">
        <v>5339</v>
      </c>
      <c r="K47" s="85" t="s">
        <v>5340</v>
      </c>
      <c r="L47" s="85" t="s">
        <v>5341</v>
      </c>
      <c r="M47" s="86" t="s">
        <v>5342</v>
      </c>
    </row>
    <row r="48" spans="1:13" x14ac:dyDescent="0.25">
      <c r="H48" s="63" t="s">
        <v>269</v>
      </c>
      <c r="I48" s="83">
        <v>1</v>
      </c>
      <c r="J48" s="83">
        <v>-34</v>
      </c>
      <c r="K48" s="83">
        <v>236</v>
      </c>
      <c r="L48" s="83">
        <v>-101</v>
      </c>
      <c r="M48" s="84">
        <v>-277</v>
      </c>
    </row>
    <row r="49" spans="8:13" ht="15.75" thickBot="1" x14ac:dyDescent="0.3">
      <c r="H49" s="191" t="s">
        <v>270</v>
      </c>
      <c r="I49" s="100" t="s">
        <v>5343</v>
      </c>
      <c r="J49" s="100" t="s">
        <v>5344</v>
      </c>
      <c r="K49" s="100" t="s">
        <v>5345</v>
      </c>
      <c r="L49" s="100" t="s">
        <v>247</v>
      </c>
      <c r="M49" s="101">
        <v>-145</v>
      </c>
    </row>
  </sheetData>
  <pageMargins left="0.7" right="0.7" top="0.75" bottom="0.75" header="0.3" footer="0.3"/>
  <pageSetup paperSize="9" orientation="portrait" r:id="rId1"/>
  <headerFooter>
    <oddHeader xml:space="preserve">&amp;R&amp;10&amp;"Arial"Internal
&amp;"Arial"&amp;06 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8B1FB-DD4D-472C-9EF7-5BBB7B46ABAA}">
  <dimension ref="A1:U51"/>
  <sheetViews>
    <sheetView showGridLines="0" topLeftCell="A6" zoomScale="70" zoomScaleNormal="70" workbookViewId="0">
      <selection activeCell="AG48" sqref="AG48"/>
    </sheetView>
  </sheetViews>
  <sheetFormatPr defaultRowHeight="15" x14ac:dyDescent="0.25"/>
  <cols>
    <col min="1" max="1" width="18" customWidth="1"/>
    <col min="2" max="6" width="8.140625" customWidth="1"/>
    <col min="7" max="7" width="9.140625" customWidth="1"/>
    <col min="8" max="8" width="34.28515625" customWidth="1"/>
    <col min="9" max="13" width="8.140625" customWidth="1"/>
    <col min="14" max="14" width="9.140625" customWidth="1"/>
    <col min="16" max="16" width="17" customWidth="1"/>
    <col min="17" max="17" width="25.5703125" customWidth="1"/>
  </cols>
  <sheetData>
    <row r="1" spans="1:17" x14ac:dyDescent="0.25">
      <c r="P1" s="171" t="s">
        <v>0</v>
      </c>
      <c r="Q1" s="200" t="s">
        <v>5347</v>
      </c>
    </row>
    <row r="2" spans="1:17" x14ac:dyDescent="0.25">
      <c r="P2" s="175" t="s">
        <v>1</v>
      </c>
      <c r="Q2" s="103" t="s">
        <v>5346</v>
      </c>
    </row>
    <row r="3" spans="1:17" x14ac:dyDescent="0.25">
      <c r="P3" s="175" t="s">
        <v>224</v>
      </c>
      <c r="Q3" s="4" t="s">
        <v>5348</v>
      </c>
    </row>
    <row r="4" spans="1:17" ht="15.75" thickBot="1" x14ac:dyDescent="0.3">
      <c r="P4" s="173" t="s">
        <v>2</v>
      </c>
      <c r="Q4" s="6">
        <v>4138148588</v>
      </c>
    </row>
    <row r="5" spans="1:17" ht="15.75" thickBot="1" x14ac:dyDescent="0.3">
      <c r="B5" s="45"/>
    </row>
    <row r="6" spans="1:17" ht="15.75" thickBot="1" x14ac:dyDescent="0.3">
      <c r="A6" s="23" t="s">
        <v>154</v>
      </c>
      <c r="H6" s="23" t="s">
        <v>223</v>
      </c>
    </row>
    <row r="7" spans="1:17" ht="21.75" customHeight="1" x14ac:dyDescent="0.25">
      <c r="A7" s="60"/>
      <c r="B7" s="74">
        <v>2015</v>
      </c>
      <c r="C7" s="74">
        <v>2016</v>
      </c>
      <c r="D7" s="74">
        <v>2017</v>
      </c>
      <c r="E7" s="74">
        <v>2018</v>
      </c>
      <c r="F7" s="75">
        <v>2019</v>
      </c>
      <c r="H7" s="60"/>
      <c r="I7" s="74">
        <v>2015</v>
      </c>
      <c r="J7" s="74">
        <v>2016</v>
      </c>
      <c r="K7" s="74">
        <v>2017</v>
      </c>
      <c r="L7" s="74">
        <v>2018</v>
      </c>
      <c r="M7" s="75">
        <v>2019</v>
      </c>
    </row>
    <row r="8" spans="1:17" ht="21.75" customHeight="1" x14ac:dyDescent="0.25">
      <c r="A8" s="63" t="s">
        <v>6</v>
      </c>
      <c r="B8" s="77" t="s">
        <v>762</v>
      </c>
      <c r="C8" s="77" t="s">
        <v>5349</v>
      </c>
      <c r="D8" s="77" t="s">
        <v>3866</v>
      </c>
      <c r="E8" s="77" t="s">
        <v>3307</v>
      </c>
      <c r="F8" s="78" t="s">
        <v>3009</v>
      </c>
      <c r="H8" s="63" t="s">
        <v>155</v>
      </c>
      <c r="I8" s="77" t="s">
        <v>5482</v>
      </c>
      <c r="J8" s="77" t="s">
        <v>5483</v>
      </c>
      <c r="K8" s="77" t="s">
        <v>5484</v>
      </c>
      <c r="L8" s="77" t="s">
        <v>5485</v>
      </c>
      <c r="M8" s="78" t="s">
        <v>5486</v>
      </c>
    </row>
    <row r="9" spans="1:17" ht="21.75" customHeight="1" x14ac:dyDescent="0.25">
      <c r="A9" s="63" t="s">
        <v>12</v>
      </c>
      <c r="B9" s="77">
        <v>350</v>
      </c>
      <c r="C9" s="77">
        <v>0</v>
      </c>
      <c r="D9" s="77" t="s">
        <v>39</v>
      </c>
      <c r="E9" s="77" t="s">
        <v>39</v>
      </c>
      <c r="F9" s="78" t="s">
        <v>39</v>
      </c>
      <c r="H9" s="63" t="s">
        <v>161</v>
      </c>
      <c r="I9" s="77" t="s">
        <v>5487</v>
      </c>
      <c r="J9" s="77" t="s">
        <v>5488</v>
      </c>
      <c r="K9" s="77" t="s">
        <v>5489</v>
      </c>
      <c r="L9" s="77" t="s">
        <v>5490</v>
      </c>
      <c r="M9" s="78" t="s">
        <v>5491</v>
      </c>
    </row>
    <row r="10" spans="1:17" ht="21.75" customHeight="1" x14ac:dyDescent="0.25">
      <c r="A10" s="63" t="s">
        <v>16</v>
      </c>
      <c r="B10" s="77" t="s">
        <v>5350</v>
      </c>
      <c r="C10" s="77" t="s">
        <v>5349</v>
      </c>
      <c r="D10" s="77" t="s">
        <v>3866</v>
      </c>
      <c r="E10" s="77" t="s">
        <v>3307</v>
      </c>
      <c r="F10" s="78" t="s">
        <v>3009</v>
      </c>
      <c r="H10" s="64" t="s">
        <v>167</v>
      </c>
      <c r="I10" s="79" t="s">
        <v>5492</v>
      </c>
      <c r="J10" s="79" t="s">
        <v>5493</v>
      </c>
      <c r="K10" s="79" t="s">
        <v>5494</v>
      </c>
      <c r="L10" s="79" t="s">
        <v>5495</v>
      </c>
      <c r="M10" s="80" t="s">
        <v>5496</v>
      </c>
    </row>
    <row r="11" spans="1:17" ht="21.75" customHeight="1" x14ac:dyDescent="0.25">
      <c r="A11" s="63" t="s">
        <v>22</v>
      </c>
      <c r="B11" s="77" t="s">
        <v>5351</v>
      </c>
      <c r="C11" s="77" t="s">
        <v>5352</v>
      </c>
      <c r="D11" s="77" t="s">
        <v>5353</v>
      </c>
      <c r="E11" s="77" t="s">
        <v>5354</v>
      </c>
      <c r="F11" s="78" t="s">
        <v>5355</v>
      </c>
      <c r="H11" s="63" t="s">
        <v>173</v>
      </c>
      <c r="I11" s="77" t="s">
        <v>3191</v>
      </c>
      <c r="J11" s="77" t="s">
        <v>5497</v>
      </c>
      <c r="K11" s="77" t="s">
        <v>5498</v>
      </c>
      <c r="L11" s="77" t="s">
        <v>5499</v>
      </c>
      <c r="M11" s="78" t="s">
        <v>5500</v>
      </c>
    </row>
    <row r="12" spans="1:17" ht="21.75" customHeight="1" x14ac:dyDescent="0.25">
      <c r="A12" s="63" t="s">
        <v>28</v>
      </c>
      <c r="B12" s="77" t="s">
        <v>5351</v>
      </c>
      <c r="C12" s="77" t="s">
        <v>5352</v>
      </c>
      <c r="D12" s="77" t="s">
        <v>5353</v>
      </c>
      <c r="E12" s="77" t="s">
        <v>5354</v>
      </c>
      <c r="F12" s="78" t="s">
        <v>5355</v>
      </c>
      <c r="H12" s="63" t="s">
        <v>226</v>
      </c>
      <c r="I12" s="77" t="s">
        <v>5501</v>
      </c>
      <c r="J12" s="77" t="s">
        <v>5502</v>
      </c>
      <c r="K12" s="77" t="s">
        <v>5503</v>
      </c>
      <c r="L12" s="77" t="s">
        <v>5504</v>
      </c>
      <c r="M12" s="78" t="s">
        <v>5505</v>
      </c>
    </row>
    <row r="13" spans="1:17" ht="21.75" customHeight="1" x14ac:dyDescent="0.25">
      <c r="A13" s="63" t="s">
        <v>29</v>
      </c>
      <c r="B13" s="77" t="s">
        <v>5356</v>
      </c>
      <c r="C13" s="77" t="s">
        <v>3196</v>
      </c>
      <c r="D13" s="77" t="s">
        <v>5357</v>
      </c>
      <c r="E13" s="77" t="s">
        <v>3068</v>
      </c>
      <c r="F13" s="78" t="s">
        <v>5358</v>
      </c>
      <c r="H13" s="63" t="s">
        <v>179</v>
      </c>
      <c r="I13" s="77" t="s">
        <v>5506</v>
      </c>
      <c r="J13" s="77" t="s">
        <v>5507</v>
      </c>
      <c r="K13" s="77" t="s">
        <v>5508</v>
      </c>
      <c r="L13" s="77" t="s">
        <v>5509</v>
      </c>
      <c r="M13" s="78" t="s">
        <v>5510</v>
      </c>
    </row>
    <row r="14" spans="1:17" ht="21.75" customHeight="1" x14ac:dyDescent="0.25">
      <c r="A14" s="63" t="s">
        <v>35</v>
      </c>
      <c r="B14" s="77" t="s">
        <v>5359</v>
      </c>
      <c r="C14" s="77" t="s">
        <v>947</v>
      </c>
      <c r="D14" s="77" t="s">
        <v>5360</v>
      </c>
      <c r="E14" s="77" t="s">
        <v>5361</v>
      </c>
      <c r="F14" s="78" t="s">
        <v>5362</v>
      </c>
      <c r="H14" s="64" t="s">
        <v>180</v>
      </c>
      <c r="I14" s="79" t="s">
        <v>5511</v>
      </c>
      <c r="J14" s="79" t="s">
        <v>5512</v>
      </c>
      <c r="K14" s="79" t="s">
        <v>5513</v>
      </c>
      <c r="L14" s="79" t="s">
        <v>5514</v>
      </c>
      <c r="M14" s="80" t="s">
        <v>5515</v>
      </c>
    </row>
    <row r="15" spans="1:17" ht="21.75" customHeight="1" x14ac:dyDescent="0.25">
      <c r="A15" s="63" t="s">
        <v>37</v>
      </c>
      <c r="B15" s="77">
        <v>792</v>
      </c>
      <c r="C15" s="77">
        <v>882</v>
      </c>
      <c r="D15" s="77">
        <v>693</v>
      </c>
      <c r="E15" s="77" t="s">
        <v>5363</v>
      </c>
      <c r="F15" s="78" t="s">
        <v>3809</v>
      </c>
      <c r="H15" s="64" t="s">
        <v>186</v>
      </c>
      <c r="I15" s="79" t="s">
        <v>5516</v>
      </c>
      <c r="J15" s="79" t="s">
        <v>5517</v>
      </c>
      <c r="K15" s="79" t="s">
        <v>5518</v>
      </c>
      <c r="L15" s="79" t="s">
        <v>5519</v>
      </c>
      <c r="M15" s="80" t="s">
        <v>5520</v>
      </c>
    </row>
    <row r="16" spans="1:17" ht="21.75" customHeight="1" x14ac:dyDescent="0.25">
      <c r="A16" s="64" t="s">
        <v>40</v>
      </c>
      <c r="B16" s="79" t="s">
        <v>5364</v>
      </c>
      <c r="C16" s="79" t="s">
        <v>5365</v>
      </c>
      <c r="D16" s="79" t="s">
        <v>5366</v>
      </c>
      <c r="E16" s="79" t="s">
        <v>5367</v>
      </c>
      <c r="F16" s="80" t="s">
        <v>5368</v>
      </c>
      <c r="H16" s="63" t="s">
        <v>865</v>
      </c>
      <c r="I16" s="77" t="s">
        <v>39</v>
      </c>
      <c r="J16" s="77" t="s">
        <v>39</v>
      </c>
      <c r="K16" s="77" t="s">
        <v>39</v>
      </c>
      <c r="L16" s="77" t="s">
        <v>39</v>
      </c>
      <c r="M16" s="78" t="s">
        <v>39</v>
      </c>
    </row>
    <row r="17" spans="1:21" ht="21.75" customHeight="1" x14ac:dyDescent="0.25">
      <c r="A17" s="63" t="s">
        <v>46</v>
      </c>
      <c r="B17" s="77" t="s">
        <v>5369</v>
      </c>
      <c r="C17" s="77" t="s">
        <v>5370</v>
      </c>
      <c r="D17" s="77" t="s">
        <v>5371</v>
      </c>
      <c r="E17" s="77" t="s">
        <v>5372</v>
      </c>
      <c r="F17" s="78" t="s">
        <v>5373</v>
      </c>
      <c r="H17" s="63" t="s">
        <v>192</v>
      </c>
      <c r="I17" s="77">
        <v>71</v>
      </c>
      <c r="J17" s="77">
        <v>476</v>
      </c>
      <c r="K17" s="77">
        <v>774</v>
      </c>
      <c r="L17" s="77">
        <v>888</v>
      </c>
      <c r="M17" s="78">
        <v>709</v>
      </c>
    </row>
    <row r="18" spans="1:21" ht="21.75" customHeight="1" x14ac:dyDescent="0.25">
      <c r="A18" s="63" t="s">
        <v>51</v>
      </c>
      <c r="B18" s="77" t="s">
        <v>5374</v>
      </c>
      <c r="C18" s="77" t="s">
        <v>5375</v>
      </c>
      <c r="D18" s="77" t="s">
        <v>5376</v>
      </c>
      <c r="E18" s="77" t="s">
        <v>5377</v>
      </c>
      <c r="F18" s="78" t="s">
        <v>5378</v>
      </c>
      <c r="H18" s="64" t="s">
        <v>193</v>
      </c>
      <c r="I18" s="79" t="s">
        <v>5521</v>
      </c>
      <c r="J18" s="79" t="s">
        <v>5522</v>
      </c>
      <c r="K18" s="79" t="s">
        <v>2515</v>
      </c>
      <c r="L18" s="79" t="s">
        <v>5523</v>
      </c>
      <c r="M18" s="80" t="s">
        <v>5524</v>
      </c>
    </row>
    <row r="19" spans="1:21" ht="21.75" customHeight="1" x14ac:dyDescent="0.25">
      <c r="A19" s="63" t="s">
        <v>56</v>
      </c>
      <c r="B19" s="77" t="s">
        <v>5379</v>
      </c>
      <c r="C19" s="77" t="s">
        <v>5380</v>
      </c>
      <c r="D19" s="77" t="s">
        <v>5381</v>
      </c>
      <c r="E19" s="77" t="s">
        <v>5382</v>
      </c>
      <c r="F19" s="78" t="s">
        <v>5383</v>
      </c>
      <c r="H19" s="63" t="s">
        <v>199</v>
      </c>
      <c r="I19" s="77" t="s">
        <v>5525</v>
      </c>
      <c r="J19" s="77" t="s">
        <v>5098</v>
      </c>
      <c r="K19" s="77" t="s">
        <v>5526</v>
      </c>
      <c r="L19" s="77" t="s">
        <v>1948</v>
      </c>
      <c r="M19" s="78" t="s">
        <v>5527</v>
      </c>
    </row>
    <row r="20" spans="1:21" ht="21.75" customHeight="1" x14ac:dyDescent="0.25">
      <c r="A20" s="63" t="s">
        <v>62</v>
      </c>
      <c r="B20" s="77" t="s">
        <v>5384</v>
      </c>
      <c r="C20" s="77" t="s">
        <v>5385</v>
      </c>
      <c r="D20" s="77" t="s">
        <v>5386</v>
      </c>
      <c r="E20" s="77" t="s">
        <v>5387</v>
      </c>
      <c r="F20" s="78" t="s">
        <v>1790</v>
      </c>
      <c r="H20" s="64" t="s">
        <v>200</v>
      </c>
      <c r="I20" s="79" t="s">
        <v>5528</v>
      </c>
      <c r="J20" s="79" t="s">
        <v>5529</v>
      </c>
      <c r="K20" s="79" t="s">
        <v>5530</v>
      </c>
      <c r="L20" s="79" t="s">
        <v>3561</v>
      </c>
      <c r="M20" s="80" t="s">
        <v>5531</v>
      </c>
    </row>
    <row r="21" spans="1:21" ht="21.75" customHeight="1" x14ac:dyDescent="0.25">
      <c r="A21" s="63" t="s">
        <v>63</v>
      </c>
      <c r="B21" s="77" t="s">
        <v>5388</v>
      </c>
      <c r="C21" s="77" t="s">
        <v>5389</v>
      </c>
      <c r="D21" s="77" t="s">
        <v>5390</v>
      </c>
      <c r="E21" s="77" t="s">
        <v>5391</v>
      </c>
      <c r="F21" s="78" t="s">
        <v>5392</v>
      </c>
      <c r="H21" s="63" t="s">
        <v>428</v>
      </c>
      <c r="I21" s="77">
        <v>-496</v>
      </c>
      <c r="J21" s="77">
        <v>-481</v>
      </c>
      <c r="K21" s="77">
        <v>-449</v>
      </c>
      <c r="L21" s="77">
        <v>-511</v>
      </c>
      <c r="M21" s="78">
        <v>-523</v>
      </c>
    </row>
    <row r="22" spans="1:21" ht="21.75" customHeight="1" x14ac:dyDescent="0.25">
      <c r="A22" s="63" t="s">
        <v>320</v>
      </c>
      <c r="B22" s="77">
        <v>796</v>
      </c>
      <c r="C22" s="77" t="s">
        <v>5393</v>
      </c>
      <c r="D22" s="77" t="s">
        <v>2450</v>
      </c>
      <c r="E22" s="77">
        <v>671</v>
      </c>
      <c r="F22" s="78">
        <v>558</v>
      </c>
      <c r="H22" s="64" t="s">
        <v>206</v>
      </c>
      <c r="I22" s="79" t="s">
        <v>5532</v>
      </c>
      <c r="J22" s="79" t="s">
        <v>3369</v>
      </c>
      <c r="K22" s="79" t="s">
        <v>5533</v>
      </c>
      <c r="L22" s="79" t="s">
        <v>5534</v>
      </c>
      <c r="M22" s="80" t="s">
        <v>5535</v>
      </c>
    </row>
    <row r="23" spans="1:21" ht="21.75" customHeight="1" x14ac:dyDescent="0.25">
      <c r="A23" s="63" t="s">
        <v>735</v>
      </c>
      <c r="B23" s="77" t="s">
        <v>39</v>
      </c>
      <c r="C23" s="77" t="s">
        <v>39</v>
      </c>
      <c r="D23" s="77" t="s">
        <v>39</v>
      </c>
      <c r="E23" s="77">
        <v>246</v>
      </c>
      <c r="F23" s="78">
        <v>302</v>
      </c>
      <c r="H23" s="63" t="s">
        <v>207</v>
      </c>
      <c r="I23" s="77" t="s">
        <v>39</v>
      </c>
      <c r="J23" s="77" t="s">
        <v>39</v>
      </c>
      <c r="K23" s="77" t="s">
        <v>5536</v>
      </c>
      <c r="L23" s="77">
        <v>0</v>
      </c>
      <c r="M23" s="78" t="s">
        <v>39</v>
      </c>
    </row>
    <row r="24" spans="1:21" ht="21.75" customHeight="1" x14ac:dyDescent="0.25">
      <c r="A24" s="63" t="s">
        <v>64</v>
      </c>
      <c r="B24" s="77" t="s">
        <v>5394</v>
      </c>
      <c r="C24" s="77" t="s">
        <v>5395</v>
      </c>
      <c r="D24" s="77" t="s">
        <v>2466</v>
      </c>
      <c r="E24" s="77" t="s">
        <v>5396</v>
      </c>
      <c r="F24" s="78" t="s">
        <v>5397</v>
      </c>
      <c r="H24" s="64" t="s">
        <v>209</v>
      </c>
      <c r="I24" s="79" t="s">
        <v>5532</v>
      </c>
      <c r="J24" s="79" t="s">
        <v>3369</v>
      </c>
      <c r="K24" s="79" t="s">
        <v>5537</v>
      </c>
      <c r="L24" s="79" t="s">
        <v>5534</v>
      </c>
      <c r="M24" s="80" t="s">
        <v>5535</v>
      </c>
    </row>
    <row r="25" spans="1:21" ht="21.75" customHeight="1" x14ac:dyDescent="0.25">
      <c r="A25" s="64" t="s">
        <v>70</v>
      </c>
      <c r="B25" s="79" t="s">
        <v>5398</v>
      </c>
      <c r="C25" s="79" t="s">
        <v>5399</v>
      </c>
      <c r="D25" s="79" t="s">
        <v>5400</v>
      </c>
      <c r="E25" s="79" t="s">
        <v>5401</v>
      </c>
      <c r="F25" s="80" t="s">
        <v>5402</v>
      </c>
      <c r="H25" s="64" t="s">
        <v>211</v>
      </c>
      <c r="I25" s="79" t="s">
        <v>5532</v>
      </c>
      <c r="J25" s="79" t="s">
        <v>3369</v>
      </c>
      <c r="K25" s="79" t="s">
        <v>5533</v>
      </c>
      <c r="L25" s="79" t="s">
        <v>5534</v>
      </c>
      <c r="M25" s="80" t="s">
        <v>5535</v>
      </c>
      <c r="Q25" s="55"/>
      <c r="R25" s="55"/>
      <c r="S25" s="55"/>
      <c r="T25" s="55"/>
      <c r="U25" s="55"/>
    </row>
    <row r="26" spans="1:21" ht="21.75" customHeight="1" x14ac:dyDescent="0.25">
      <c r="A26" s="63" t="s">
        <v>76</v>
      </c>
      <c r="B26" s="77" t="s">
        <v>39</v>
      </c>
      <c r="C26" s="77" t="s">
        <v>5403</v>
      </c>
      <c r="D26" s="77" t="s">
        <v>5404</v>
      </c>
      <c r="E26" s="77" t="s">
        <v>5405</v>
      </c>
      <c r="F26" s="78" t="s">
        <v>5406</v>
      </c>
      <c r="H26" s="64" t="s">
        <v>212</v>
      </c>
      <c r="I26" s="79" t="s">
        <v>5532</v>
      </c>
      <c r="J26" s="79" t="s">
        <v>3369</v>
      </c>
      <c r="K26" s="79" t="s">
        <v>5537</v>
      </c>
      <c r="L26" s="79" t="s">
        <v>5534</v>
      </c>
      <c r="M26" s="80" t="s">
        <v>5535</v>
      </c>
      <c r="Q26" s="55"/>
      <c r="R26" s="55"/>
      <c r="S26" s="55"/>
      <c r="T26" s="55"/>
      <c r="U26" s="55"/>
    </row>
    <row r="27" spans="1:21" ht="21.75" customHeight="1" x14ac:dyDescent="0.25">
      <c r="A27" s="63" t="s">
        <v>4187</v>
      </c>
      <c r="B27" s="77" t="s">
        <v>5407</v>
      </c>
      <c r="C27" s="77" t="s">
        <v>39</v>
      </c>
      <c r="D27" s="77" t="s">
        <v>39</v>
      </c>
      <c r="E27" s="77" t="s">
        <v>39</v>
      </c>
      <c r="F27" s="78" t="s">
        <v>39</v>
      </c>
      <c r="H27" s="64" t="s">
        <v>213</v>
      </c>
      <c r="I27" s="79" t="s">
        <v>5532</v>
      </c>
      <c r="J27" s="79" t="s">
        <v>3369</v>
      </c>
      <c r="K27" s="79" t="s">
        <v>5537</v>
      </c>
      <c r="L27" s="79" t="s">
        <v>5534</v>
      </c>
      <c r="M27" s="80" t="s">
        <v>5535</v>
      </c>
      <c r="Q27" s="55"/>
      <c r="R27" s="55"/>
      <c r="S27" s="55"/>
      <c r="T27" s="55"/>
      <c r="U27" s="55"/>
    </row>
    <row r="28" spans="1:21" ht="21.75" customHeight="1" x14ac:dyDescent="0.25">
      <c r="A28" s="63" t="s">
        <v>83</v>
      </c>
      <c r="B28" s="77" t="s">
        <v>39</v>
      </c>
      <c r="C28" s="77" t="s">
        <v>5408</v>
      </c>
      <c r="D28" s="77" t="s">
        <v>3559</v>
      </c>
      <c r="E28" s="77" t="s">
        <v>3125</v>
      </c>
      <c r="F28" s="78" t="s">
        <v>5409</v>
      </c>
      <c r="H28" s="63" t="s">
        <v>214</v>
      </c>
      <c r="I28" s="77" t="s">
        <v>5538</v>
      </c>
      <c r="J28" s="77" t="s">
        <v>5539</v>
      </c>
      <c r="K28" s="77" t="s">
        <v>5540</v>
      </c>
      <c r="L28" s="77" t="s">
        <v>2776</v>
      </c>
      <c r="M28" s="78" t="s">
        <v>5541</v>
      </c>
      <c r="Q28" s="55"/>
      <c r="R28" s="55"/>
      <c r="S28" s="55"/>
      <c r="T28" s="55"/>
      <c r="U28" s="55"/>
    </row>
    <row r="29" spans="1:21" ht="21.75" customHeight="1" x14ac:dyDescent="0.25">
      <c r="A29" s="63" t="s">
        <v>89</v>
      </c>
      <c r="B29" s="77">
        <v>0</v>
      </c>
      <c r="C29" s="77">
        <v>168</v>
      </c>
      <c r="D29" s="77">
        <v>150</v>
      </c>
      <c r="E29" s="77">
        <v>150</v>
      </c>
      <c r="F29" s="78">
        <v>0</v>
      </c>
      <c r="H29" s="63" t="s">
        <v>220</v>
      </c>
      <c r="I29" s="77">
        <v>4</v>
      </c>
      <c r="J29" s="77">
        <v>3</v>
      </c>
      <c r="K29" s="77">
        <v>3</v>
      </c>
      <c r="L29" s="77">
        <v>4</v>
      </c>
      <c r="M29" s="78">
        <v>5</v>
      </c>
      <c r="Q29" s="55"/>
      <c r="R29" s="55"/>
      <c r="S29" s="55"/>
      <c r="T29" s="55"/>
      <c r="U29" s="55"/>
    </row>
    <row r="30" spans="1:21" ht="21.75" customHeight="1" x14ac:dyDescent="0.25">
      <c r="A30" s="63" t="s">
        <v>90</v>
      </c>
      <c r="B30" s="77" t="s">
        <v>5410</v>
      </c>
      <c r="C30" s="77" t="s">
        <v>5411</v>
      </c>
      <c r="D30" s="77" t="s">
        <v>2762</v>
      </c>
      <c r="E30" s="77" t="s">
        <v>5412</v>
      </c>
      <c r="F30" s="78" t="s">
        <v>5413</v>
      </c>
      <c r="H30" s="63" t="s">
        <v>221</v>
      </c>
      <c r="I30" s="77">
        <v>2</v>
      </c>
      <c r="J30" s="77">
        <v>2</v>
      </c>
      <c r="K30" s="77">
        <v>2</v>
      </c>
      <c r="L30" s="77">
        <v>2</v>
      </c>
      <c r="M30" s="78">
        <v>2</v>
      </c>
    </row>
    <row r="31" spans="1:21" ht="21.75" customHeight="1" thickBot="1" x14ac:dyDescent="0.3">
      <c r="A31" s="63" t="s">
        <v>91</v>
      </c>
      <c r="B31" s="77" t="s">
        <v>5414</v>
      </c>
      <c r="C31" s="77" t="s">
        <v>5415</v>
      </c>
      <c r="D31" s="77" t="s">
        <v>2011</v>
      </c>
      <c r="E31" s="77" t="s">
        <v>5416</v>
      </c>
      <c r="F31" s="78" t="s">
        <v>5417</v>
      </c>
      <c r="H31" s="73" t="s">
        <v>222</v>
      </c>
      <c r="I31" s="81">
        <v>4</v>
      </c>
      <c r="J31" s="81">
        <v>4</v>
      </c>
      <c r="K31" s="81">
        <v>4</v>
      </c>
      <c r="L31" s="81">
        <v>5</v>
      </c>
      <c r="M31" s="82">
        <v>6</v>
      </c>
    </row>
    <row r="32" spans="1:21" ht="21.75" customHeight="1" thickBot="1" x14ac:dyDescent="0.3">
      <c r="A32" s="64" t="s">
        <v>93</v>
      </c>
      <c r="B32" s="79" t="s">
        <v>5418</v>
      </c>
      <c r="C32" s="79" t="s">
        <v>5419</v>
      </c>
      <c r="D32" s="79" t="s">
        <v>5420</v>
      </c>
      <c r="E32" s="79" t="s">
        <v>5421</v>
      </c>
      <c r="F32" s="80" t="s">
        <v>5422</v>
      </c>
      <c r="H32" s="23" t="s">
        <v>272</v>
      </c>
      <c r="I32" s="55"/>
      <c r="J32" s="55"/>
      <c r="K32" s="55"/>
      <c r="L32" s="55"/>
      <c r="M32" s="55"/>
    </row>
    <row r="33" spans="1:13" ht="21.75" customHeight="1" x14ac:dyDescent="0.25">
      <c r="A33" s="63" t="s">
        <v>99</v>
      </c>
      <c r="B33" s="77" t="s">
        <v>5423</v>
      </c>
      <c r="C33" s="77" t="s">
        <v>5424</v>
      </c>
      <c r="D33" s="77" t="s">
        <v>5425</v>
      </c>
      <c r="E33" s="77" t="s">
        <v>5426</v>
      </c>
      <c r="F33" s="78" t="s">
        <v>5427</v>
      </c>
      <c r="H33" s="60"/>
      <c r="I33" s="74">
        <v>2015</v>
      </c>
      <c r="J33" s="74">
        <v>2016</v>
      </c>
      <c r="K33" s="74">
        <v>2017</v>
      </c>
      <c r="L33" s="74">
        <v>2018</v>
      </c>
      <c r="M33" s="75">
        <v>2019</v>
      </c>
    </row>
    <row r="34" spans="1:13" ht="21.75" customHeight="1" x14ac:dyDescent="0.25">
      <c r="A34" s="63" t="s">
        <v>777</v>
      </c>
      <c r="B34" s="77" t="s">
        <v>39</v>
      </c>
      <c r="C34" s="77">
        <v>615</v>
      </c>
      <c r="D34" s="77">
        <v>638</v>
      </c>
      <c r="E34" s="77">
        <v>589</v>
      </c>
      <c r="F34" s="78">
        <v>780</v>
      </c>
      <c r="H34" s="63" t="s">
        <v>225</v>
      </c>
      <c r="I34" s="77" t="s">
        <v>5528</v>
      </c>
      <c r="J34" s="77" t="s">
        <v>5529</v>
      </c>
      <c r="K34" s="77" t="s">
        <v>5542</v>
      </c>
      <c r="L34" s="77" t="s">
        <v>3561</v>
      </c>
      <c r="M34" s="78" t="s">
        <v>5531</v>
      </c>
    </row>
    <row r="35" spans="1:13" ht="21.75" customHeight="1" x14ac:dyDescent="0.25">
      <c r="A35" s="64" t="s">
        <v>105</v>
      </c>
      <c r="B35" s="79" t="s">
        <v>5423</v>
      </c>
      <c r="C35" s="79" t="s">
        <v>5428</v>
      </c>
      <c r="D35" s="79" t="s">
        <v>5429</v>
      </c>
      <c r="E35" s="79" t="s">
        <v>5430</v>
      </c>
      <c r="F35" s="80" t="s">
        <v>5431</v>
      </c>
      <c r="H35" s="63" t="s">
        <v>226</v>
      </c>
      <c r="I35" s="77" t="s">
        <v>5501</v>
      </c>
      <c r="J35" s="77" t="s">
        <v>5502</v>
      </c>
      <c r="K35" s="77" t="s">
        <v>5543</v>
      </c>
      <c r="L35" s="77" t="s">
        <v>5544</v>
      </c>
      <c r="M35" s="78" t="s">
        <v>5505</v>
      </c>
    </row>
    <row r="36" spans="1:13" ht="21.75" customHeight="1" x14ac:dyDescent="0.25">
      <c r="A36" s="64" t="s">
        <v>106</v>
      </c>
      <c r="B36" s="79" t="s">
        <v>5432</v>
      </c>
      <c r="C36" s="79" t="s">
        <v>5433</v>
      </c>
      <c r="D36" s="79" t="s">
        <v>5434</v>
      </c>
      <c r="E36" s="79" t="s">
        <v>5435</v>
      </c>
      <c r="F36" s="80" t="s">
        <v>5436</v>
      </c>
      <c r="H36" s="63" t="s">
        <v>228</v>
      </c>
      <c r="I36" s="77" t="s">
        <v>5545</v>
      </c>
      <c r="J36" s="77" t="s">
        <v>1154</v>
      </c>
      <c r="K36" s="77" t="s">
        <v>5546</v>
      </c>
      <c r="L36" s="77">
        <v>389</v>
      </c>
      <c r="M36" s="78" t="s">
        <v>2370</v>
      </c>
    </row>
    <row r="37" spans="1:13" ht="21.75" customHeight="1" x14ac:dyDescent="0.25">
      <c r="A37" s="63" t="s">
        <v>112</v>
      </c>
      <c r="B37" s="77" t="s">
        <v>5437</v>
      </c>
      <c r="C37" s="77" t="s">
        <v>5438</v>
      </c>
      <c r="D37" s="77" t="s">
        <v>5439</v>
      </c>
      <c r="E37" s="77" t="s">
        <v>5440</v>
      </c>
      <c r="F37" s="78" t="s">
        <v>5441</v>
      </c>
      <c r="H37" s="63" t="s">
        <v>229</v>
      </c>
      <c r="I37" s="77">
        <v>-10</v>
      </c>
      <c r="J37" s="77" t="s">
        <v>5547</v>
      </c>
      <c r="K37" s="77">
        <v>-50</v>
      </c>
      <c r="L37" s="77" t="s">
        <v>5548</v>
      </c>
      <c r="M37" s="78" t="s">
        <v>5549</v>
      </c>
    </row>
    <row r="38" spans="1:13" ht="21.75" customHeight="1" x14ac:dyDescent="0.25">
      <c r="A38" s="63" t="s">
        <v>356</v>
      </c>
      <c r="B38" s="77" t="s">
        <v>5442</v>
      </c>
      <c r="C38" s="77" t="s">
        <v>5443</v>
      </c>
      <c r="D38" s="77" t="s">
        <v>5444</v>
      </c>
      <c r="E38" s="77" t="s">
        <v>1938</v>
      </c>
      <c r="F38" s="78" t="s">
        <v>5445</v>
      </c>
      <c r="H38" s="63" t="s">
        <v>230</v>
      </c>
      <c r="I38" s="77" t="s">
        <v>2305</v>
      </c>
      <c r="J38" s="77" t="s">
        <v>5550</v>
      </c>
      <c r="K38" s="77" t="s">
        <v>5551</v>
      </c>
      <c r="L38" s="77" t="s">
        <v>5552</v>
      </c>
      <c r="M38" s="78" t="s">
        <v>5553</v>
      </c>
    </row>
    <row r="39" spans="1:13" ht="21.75" customHeight="1" x14ac:dyDescent="0.25">
      <c r="A39" s="63" t="s">
        <v>118</v>
      </c>
      <c r="B39" s="77" t="s">
        <v>5446</v>
      </c>
      <c r="C39" s="77" t="s">
        <v>5447</v>
      </c>
      <c r="D39" s="77" t="s">
        <v>5448</v>
      </c>
      <c r="E39" s="77" t="s">
        <v>5449</v>
      </c>
      <c r="F39" s="78" t="s">
        <v>5450</v>
      </c>
      <c r="H39" s="64" t="s">
        <v>233</v>
      </c>
      <c r="I39" s="79" t="s">
        <v>5554</v>
      </c>
      <c r="J39" s="79" t="s">
        <v>5555</v>
      </c>
      <c r="K39" s="79" t="s">
        <v>5556</v>
      </c>
      <c r="L39" s="79" t="s">
        <v>5557</v>
      </c>
      <c r="M39" s="80" t="s">
        <v>5558</v>
      </c>
    </row>
    <row r="40" spans="1:13" ht="21.75" customHeight="1" x14ac:dyDescent="0.25">
      <c r="A40" s="64" t="s">
        <v>119</v>
      </c>
      <c r="B40" s="79" t="s">
        <v>5451</v>
      </c>
      <c r="C40" s="79" t="s">
        <v>5452</v>
      </c>
      <c r="D40" s="79" t="s">
        <v>5453</v>
      </c>
      <c r="E40" s="79" t="s">
        <v>5454</v>
      </c>
      <c r="F40" s="80" t="s">
        <v>5455</v>
      </c>
      <c r="H40" s="63" t="s">
        <v>239</v>
      </c>
      <c r="I40" s="77" t="s">
        <v>5559</v>
      </c>
      <c r="J40" s="77" t="s">
        <v>5560</v>
      </c>
      <c r="K40" s="77" t="s">
        <v>5561</v>
      </c>
      <c r="L40" s="77" t="s">
        <v>5562</v>
      </c>
      <c r="M40" s="78" t="s">
        <v>5563</v>
      </c>
    </row>
    <row r="41" spans="1:13" ht="21.75" customHeight="1" x14ac:dyDescent="0.25">
      <c r="A41" s="63" t="s">
        <v>563</v>
      </c>
      <c r="B41" s="77" t="s">
        <v>39</v>
      </c>
      <c r="C41" s="77" t="s">
        <v>39</v>
      </c>
      <c r="D41" s="77" t="s">
        <v>39</v>
      </c>
      <c r="E41" s="77">
        <v>0</v>
      </c>
      <c r="F41" s="78">
        <v>0</v>
      </c>
      <c r="H41" s="63" t="s">
        <v>244</v>
      </c>
      <c r="I41" s="77" t="s">
        <v>5564</v>
      </c>
      <c r="J41" s="77" t="s">
        <v>5565</v>
      </c>
      <c r="K41" s="77">
        <v>-626</v>
      </c>
      <c r="L41" s="77">
        <v>153</v>
      </c>
      <c r="M41" s="78" t="s">
        <v>3903</v>
      </c>
    </row>
    <row r="42" spans="1:13" ht="21.75" customHeight="1" x14ac:dyDescent="0.25">
      <c r="A42" s="63" t="s">
        <v>126</v>
      </c>
      <c r="B42" s="77">
        <v>424</v>
      </c>
      <c r="C42" s="77">
        <v>424</v>
      </c>
      <c r="D42" s="77">
        <v>424</v>
      </c>
      <c r="E42" s="77">
        <v>429</v>
      </c>
      <c r="F42" s="78">
        <v>429</v>
      </c>
      <c r="H42" s="64" t="s">
        <v>246</v>
      </c>
      <c r="I42" s="79" t="s">
        <v>5566</v>
      </c>
      <c r="J42" s="79" t="s">
        <v>5567</v>
      </c>
      <c r="K42" s="79" t="s">
        <v>5568</v>
      </c>
      <c r="L42" s="79" t="s">
        <v>5569</v>
      </c>
      <c r="M42" s="80" t="s">
        <v>5570</v>
      </c>
    </row>
    <row r="43" spans="1:13" ht="21.75" customHeight="1" x14ac:dyDescent="0.25">
      <c r="A43" s="63" t="s">
        <v>127</v>
      </c>
      <c r="B43" s="77" t="s">
        <v>5456</v>
      </c>
      <c r="C43" s="77" t="s">
        <v>5457</v>
      </c>
      <c r="D43" s="77" t="s">
        <v>3743</v>
      </c>
      <c r="E43" s="77" t="s">
        <v>5458</v>
      </c>
      <c r="F43" s="78" t="s">
        <v>5459</v>
      </c>
      <c r="H43" s="63" t="s">
        <v>249</v>
      </c>
      <c r="I43" s="77" t="s">
        <v>5571</v>
      </c>
      <c r="J43" s="77">
        <v>-765</v>
      </c>
      <c r="K43" s="77">
        <v>-670</v>
      </c>
      <c r="L43" s="77">
        <v>-893</v>
      </c>
      <c r="M43" s="78" t="s">
        <v>5572</v>
      </c>
    </row>
    <row r="44" spans="1:13" ht="22.5" x14ac:dyDescent="0.25">
      <c r="A44" s="63" t="s">
        <v>133</v>
      </c>
      <c r="B44" s="77" t="s">
        <v>5460</v>
      </c>
      <c r="C44" s="77" t="s">
        <v>5461</v>
      </c>
      <c r="D44" s="77" t="s">
        <v>5462</v>
      </c>
      <c r="E44" s="77" t="s">
        <v>5463</v>
      </c>
      <c r="F44" s="78" t="s">
        <v>5464</v>
      </c>
      <c r="H44" s="63" t="s">
        <v>250</v>
      </c>
      <c r="I44" s="77" t="s">
        <v>5573</v>
      </c>
      <c r="J44" s="77" t="s">
        <v>5574</v>
      </c>
      <c r="K44" s="77" t="s">
        <v>5575</v>
      </c>
      <c r="L44" s="77" t="s">
        <v>4869</v>
      </c>
      <c r="M44" s="78" t="s">
        <v>5576</v>
      </c>
    </row>
    <row r="45" spans="1:13" x14ac:dyDescent="0.25">
      <c r="A45" s="63" t="s">
        <v>574</v>
      </c>
      <c r="B45" s="77" t="s">
        <v>5465</v>
      </c>
      <c r="C45" s="77" t="s">
        <v>5466</v>
      </c>
      <c r="D45" s="77" t="s">
        <v>5467</v>
      </c>
      <c r="E45" s="77" t="s">
        <v>5468</v>
      </c>
      <c r="F45" s="78" t="s">
        <v>5469</v>
      </c>
      <c r="H45" s="63" t="s">
        <v>255</v>
      </c>
      <c r="I45" s="77" t="s">
        <v>5577</v>
      </c>
      <c r="J45" s="77" t="s">
        <v>39</v>
      </c>
      <c r="K45" s="77" t="s">
        <v>39</v>
      </c>
      <c r="L45" s="77" t="s">
        <v>39</v>
      </c>
      <c r="M45" s="78" t="s">
        <v>39</v>
      </c>
    </row>
    <row r="46" spans="1:13" x14ac:dyDescent="0.25">
      <c r="A46" s="63" t="s">
        <v>5470</v>
      </c>
      <c r="B46" s="77">
        <v>428</v>
      </c>
      <c r="C46" s="77">
        <v>449</v>
      </c>
      <c r="D46" s="77">
        <v>416</v>
      </c>
      <c r="E46" s="77">
        <v>353</v>
      </c>
      <c r="F46" s="78">
        <v>222</v>
      </c>
      <c r="H46" s="63" t="s">
        <v>261</v>
      </c>
      <c r="I46" s="77" t="s">
        <v>5578</v>
      </c>
      <c r="J46" s="77" t="s">
        <v>5579</v>
      </c>
      <c r="K46" s="77" t="s">
        <v>5580</v>
      </c>
      <c r="L46" s="77" t="s">
        <v>5581</v>
      </c>
      <c r="M46" s="78" t="s">
        <v>5582</v>
      </c>
    </row>
    <row r="47" spans="1:13" ht="22.5" x14ac:dyDescent="0.25">
      <c r="A47" s="63" t="s">
        <v>369</v>
      </c>
      <c r="B47" s="77">
        <v>101</v>
      </c>
      <c r="C47" s="77">
        <v>46</v>
      </c>
      <c r="D47" s="77">
        <v>32</v>
      </c>
      <c r="E47" s="77">
        <v>20</v>
      </c>
      <c r="F47" s="78">
        <v>27</v>
      </c>
      <c r="H47" s="64" t="s">
        <v>263</v>
      </c>
      <c r="I47" s="79" t="s">
        <v>5583</v>
      </c>
      <c r="J47" s="79" t="s">
        <v>5584</v>
      </c>
      <c r="K47" s="79" t="s">
        <v>5585</v>
      </c>
      <c r="L47" s="79" t="s">
        <v>5586</v>
      </c>
      <c r="M47" s="80" t="s">
        <v>5587</v>
      </c>
    </row>
    <row r="48" spans="1:13" ht="15.75" thickBot="1" x14ac:dyDescent="0.3">
      <c r="A48" s="63" t="s">
        <v>139</v>
      </c>
      <c r="B48" s="77">
        <v>449</v>
      </c>
      <c r="C48" s="77" t="s">
        <v>5471</v>
      </c>
      <c r="D48" s="77" t="s">
        <v>5471</v>
      </c>
      <c r="E48" s="77" t="s">
        <v>5472</v>
      </c>
      <c r="F48" s="78">
        <v>971</v>
      </c>
      <c r="H48" s="73" t="s">
        <v>270</v>
      </c>
      <c r="I48" s="81" t="s">
        <v>4468</v>
      </c>
      <c r="J48" s="81" t="s">
        <v>5588</v>
      </c>
      <c r="K48" s="81">
        <v>-289</v>
      </c>
      <c r="L48" s="81" t="s">
        <v>5589</v>
      </c>
      <c r="M48" s="82">
        <v>1</v>
      </c>
    </row>
    <row r="49" spans="1:6" ht="22.5" x14ac:dyDescent="0.25">
      <c r="A49" s="64" t="s">
        <v>141</v>
      </c>
      <c r="B49" s="79" t="s">
        <v>5473</v>
      </c>
      <c r="C49" s="79" t="s">
        <v>5474</v>
      </c>
      <c r="D49" s="79" t="s">
        <v>5475</v>
      </c>
      <c r="E49" s="79" t="s">
        <v>5476</v>
      </c>
      <c r="F49" s="80" t="s">
        <v>5477</v>
      </c>
    </row>
    <row r="50" spans="1:6" ht="22.5" x14ac:dyDescent="0.25">
      <c r="A50" s="64" t="s">
        <v>147</v>
      </c>
      <c r="B50" s="79" t="s">
        <v>5398</v>
      </c>
      <c r="C50" s="79" t="s">
        <v>5399</v>
      </c>
      <c r="D50" s="79" t="s">
        <v>5400</v>
      </c>
      <c r="E50" s="79" t="s">
        <v>5401</v>
      </c>
      <c r="F50" s="80" t="s">
        <v>5402</v>
      </c>
    </row>
    <row r="51" spans="1:6" ht="23.25" thickBot="1" x14ac:dyDescent="0.3">
      <c r="A51" s="66" t="s">
        <v>148</v>
      </c>
      <c r="B51" s="95" t="s">
        <v>5478</v>
      </c>
      <c r="C51" s="95" t="s">
        <v>5479</v>
      </c>
      <c r="D51" s="95" t="s">
        <v>5480</v>
      </c>
      <c r="E51" s="95" t="s">
        <v>2776</v>
      </c>
      <c r="F51" s="96" t="s">
        <v>5481</v>
      </c>
    </row>
  </sheetData>
  <pageMargins left="0.7" right="0.7" top="0.75" bottom="0.75" header="0.3" footer="0.3"/>
  <pageSetup paperSize="9" orientation="portrait" r:id="rId1"/>
  <headerFooter>
    <oddHeader xml:space="preserve">&amp;R&amp;10&amp;"Arial"Internal
&amp;"Arial"&amp;06 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BCF98-322D-4B77-BA81-74DD242E6FD3}">
  <dimension ref="A1:U50"/>
  <sheetViews>
    <sheetView showGridLines="0" topLeftCell="A3" zoomScale="70" zoomScaleNormal="70" workbookViewId="0">
      <selection activeCell="A6" sqref="A6:M50"/>
    </sheetView>
  </sheetViews>
  <sheetFormatPr defaultRowHeight="15" x14ac:dyDescent="0.25"/>
  <cols>
    <col min="1" max="1" width="18" customWidth="1"/>
    <col min="2" max="6" width="8.140625" customWidth="1"/>
    <col min="7" max="7" width="9.140625" customWidth="1"/>
    <col min="8" max="8" width="34.140625" customWidth="1"/>
    <col min="9" max="13" width="8.140625" customWidth="1"/>
    <col min="14" max="14" width="9.140625" customWidth="1"/>
    <col min="16" max="16" width="19.7109375" customWidth="1"/>
    <col min="17" max="17" width="21.5703125" customWidth="1"/>
  </cols>
  <sheetData>
    <row r="1" spans="1:17" x14ac:dyDescent="0.25">
      <c r="P1" s="171" t="s">
        <v>0</v>
      </c>
      <c r="Q1" s="200" t="s">
        <v>5591</v>
      </c>
    </row>
    <row r="2" spans="1:17" x14ac:dyDescent="0.25">
      <c r="P2" s="172" t="s">
        <v>1</v>
      </c>
      <c r="Q2" s="38" t="s">
        <v>5590</v>
      </c>
    </row>
    <row r="3" spans="1:17" x14ac:dyDescent="0.25">
      <c r="P3" s="175" t="s">
        <v>224</v>
      </c>
      <c r="Q3" s="4" t="s">
        <v>5592</v>
      </c>
    </row>
    <row r="4" spans="1:17" ht="15.75" thickBot="1" x14ac:dyDescent="0.3">
      <c r="P4" s="173" t="s">
        <v>2</v>
      </c>
      <c r="Q4" s="6">
        <v>7131763496</v>
      </c>
    </row>
    <row r="5" spans="1:17" ht="15.75" thickBot="1" x14ac:dyDescent="0.3">
      <c r="B5" s="45"/>
    </row>
    <row r="6" spans="1:17" ht="15.75" thickBot="1" x14ac:dyDescent="0.3">
      <c r="A6" s="23" t="s">
        <v>154</v>
      </c>
      <c r="H6" s="23" t="s">
        <v>223</v>
      </c>
    </row>
    <row r="7" spans="1:17" ht="21.75" customHeight="1" x14ac:dyDescent="0.25">
      <c r="A7" s="60"/>
      <c r="B7" s="74">
        <v>2015</v>
      </c>
      <c r="C7" s="74">
        <v>2016</v>
      </c>
      <c r="D7" s="74">
        <v>2017</v>
      </c>
      <c r="E7" s="74">
        <v>2018</v>
      </c>
      <c r="F7" s="75">
        <v>2019</v>
      </c>
      <c r="H7" s="60"/>
      <c r="I7" s="74">
        <v>2015</v>
      </c>
      <c r="J7" s="74">
        <v>2016</v>
      </c>
      <c r="K7" s="74">
        <v>2017</v>
      </c>
      <c r="L7" s="74">
        <v>2018</v>
      </c>
      <c r="M7" s="75">
        <v>2019</v>
      </c>
    </row>
    <row r="8" spans="1:17" ht="21.75" customHeight="1" x14ac:dyDescent="0.25">
      <c r="A8" s="63" t="s">
        <v>1460</v>
      </c>
      <c r="B8" s="77" t="s">
        <v>39</v>
      </c>
      <c r="C8" s="77" t="s">
        <v>3377</v>
      </c>
      <c r="D8" s="77" t="s">
        <v>5593</v>
      </c>
      <c r="E8" s="77" t="s">
        <v>4464</v>
      </c>
      <c r="F8" s="78" t="s">
        <v>5594</v>
      </c>
      <c r="H8" s="63" t="s">
        <v>155</v>
      </c>
      <c r="I8" s="77" t="s">
        <v>5752</v>
      </c>
      <c r="J8" s="77" t="s">
        <v>5753</v>
      </c>
      <c r="K8" s="77" t="s">
        <v>5754</v>
      </c>
      <c r="L8" s="77" t="s">
        <v>5755</v>
      </c>
      <c r="M8" s="78" t="s">
        <v>5756</v>
      </c>
    </row>
    <row r="9" spans="1:17" ht="21.75" customHeight="1" x14ac:dyDescent="0.25">
      <c r="A9" s="63" t="s">
        <v>6</v>
      </c>
      <c r="B9" s="77" t="s">
        <v>5595</v>
      </c>
      <c r="C9" s="77" t="s">
        <v>5596</v>
      </c>
      <c r="D9" s="77" t="s">
        <v>5597</v>
      </c>
      <c r="E9" s="77" t="s">
        <v>553</v>
      </c>
      <c r="F9" s="78" t="s">
        <v>5598</v>
      </c>
      <c r="H9" s="63" t="s">
        <v>161</v>
      </c>
      <c r="I9" s="77" t="s">
        <v>5757</v>
      </c>
      <c r="J9" s="77" t="s">
        <v>5758</v>
      </c>
      <c r="K9" s="77" t="s">
        <v>5759</v>
      </c>
      <c r="L9" s="77" t="s">
        <v>5760</v>
      </c>
      <c r="M9" s="78" t="s">
        <v>5761</v>
      </c>
    </row>
    <row r="10" spans="1:17" ht="21.75" customHeight="1" x14ac:dyDescent="0.25">
      <c r="A10" s="63" t="s">
        <v>16</v>
      </c>
      <c r="B10" s="77" t="s">
        <v>5595</v>
      </c>
      <c r="C10" s="77" t="s">
        <v>5599</v>
      </c>
      <c r="D10" s="77" t="s">
        <v>5600</v>
      </c>
      <c r="E10" s="77" t="s">
        <v>5601</v>
      </c>
      <c r="F10" s="78" t="s">
        <v>5602</v>
      </c>
      <c r="H10" s="64" t="s">
        <v>167</v>
      </c>
      <c r="I10" s="79" t="s">
        <v>5762</v>
      </c>
      <c r="J10" s="79" t="s">
        <v>5763</v>
      </c>
      <c r="K10" s="79" t="s">
        <v>5764</v>
      </c>
      <c r="L10" s="79" t="s">
        <v>5765</v>
      </c>
      <c r="M10" s="80" t="s">
        <v>5766</v>
      </c>
    </row>
    <row r="11" spans="1:17" ht="21.75" customHeight="1" x14ac:dyDescent="0.25">
      <c r="A11" s="63" t="s">
        <v>22</v>
      </c>
      <c r="B11" s="77" t="s">
        <v>5603</v>
      </c>
      <c r="C11" s="77" t="s">
        <v>5604</v>
      </c>
      <c r="D11" s="77" t="s">
        <v>5605</v>
      </c>
      <c r="E11" s="77" t="s">
        <v>5606</v>
      </c>
      <c r="F11" s="78" t="s">
        <v>5607</v>
      </c>
      <c r="H11" s="63" t="s">
        <v>173</v>
      </c>
      <c r="I11" s="77" t="s">
        <v>5767</v>
      </c>
      <c r="J11" s="77" t="s">
        <v>5768</v>
      </c>
      <c r="K11" s="77" t="s">
        <v>5769</v>
      </c>
      <c r="L11" s="77" t="s">
        <v>5770</v>
      </c>
      <c r="M11" s="78" t="s">
        <v>5771</v>
      </c>
    </row>
    <row r="12" spans="1:17" ht="21.75" customHeight="1" x14ac:dyDescent="0.25">
      <c r="A12" s="63" t="s">
        <v>28</v>
      </c>
      <c r="B12" s="77" t="s">
        <v>5603</v>
      </c>
      <c r="C12" s="77" t="s">
        <v>5608</v>
      </c>
      <c r="D12" s="77" t="s">
        <v>5609</v>
      </c>
      <c r="E12" s="77" t="s">
        <v>5610</v>
      </c>
      <c r="F12" s="78" t="s">
        <v>5611</v>
      </c>
      <c r="H12" s="63" t="s">
        <v>226</v>
      </c>
      <c r="I12" s="77" t="s">
        <v>5772</v>
      </c>
      <c r="J12" s="77" t="s">
        <v>5773</v>
      </c>
      <c r="K12" s="77" t="s">
        <v>5774</v>
      </c>
      <c r="L12" s="77" t="s">
        <v>5775</v>
      </c>
      <c r="M12" s="78" t="s">
        <v>5776</v>
      </c>
    </row>
    <row r="13" spans="1:17" ht="21.75" customHeight="1" x14ac:dyDescent="0.25">
      <c r="A13" s="63" t="s">
        <v>29</v>
      </c>
      <c r="B13" s="77" t="s">
        <v>2327</v>
      </c>
      <c r="C13" s="77" t="s">
        <v>5612</v>
      </c>
      <c r="D13" s="77" t="s">
        <v>5613</v>
      </c>
      <c r="E13" s="77" t="s">
        <v>5614</v>
      </c>
      <c r="F13" s="78" t="s">
        <v>3120</v>
      </c>
      <c r="H13" s="63" t="s">
        <v>179</v>
      </c>
      <c r="I13" s="77">
        <v>0</v>
      </c>
      <c r="J13" s="77">
        <v>398</v>
      </c>
      <c r="K13" s="77" t="s">
        <v>5777</v>
      </c>
      <c r="L13" s="77">
        <v>-693</v>
      </c>
      <c r="M13" s="78" t="s">
        <v>692</v>
      </c>
    </row>
    <row r="14" spans="1:17" ht="21.75" customHeight="1" x14ac:dyDescent="0.25">
      <c r="A14" s="63" t="s">
        <v>35</v>
      </c>
      <c r="B14" s="77" t="s">
        <v>5615</v>
      </c>
      <c r="C14" s="77" t="s">
        <v>4556</v>
      </c>
      <c r="D14" s="77" t="s">
        <v>5616</v>
      </c>
      <c r="E14" s="77" t="s">
        <v>5617</v>
      </c>
      <c r="F14" s="78" t="s">
        <v>5618</v>
      </c>
      <c r="H14" s="64" t="s">
        <v>180</v>
      </c>
      <c r="I14" s="79" t="s">
        <v>5778</v>
      </c>
      <c r="J14" s="79" t="s">
        <v>5779</v>
      </c>
      <c r="K14" s="79" t="s">
        <v>5780</v>
      </c>
      <c r="L14" s="79" t="s">
        <v>5781</v>
      </c>
      <c r="M14" s="80" t="s">
        <v>5782</v>
      </c>
    </row>
    <row r="15" spans="1:17" ht="21.75" customHeight="1" x14ac:dyDescent="0.25">
      <c r="A15" s="63" t="s">
        <v>37</v>
      </c>
      <c r="B15" s="77" t="s">
        <v>5619</v>
      </c>
      <c r="C15" s="77" t="s">
        <v>5620</v>
      </c>
      <c r="D15" s="77" t="s">
        <v>5621</v>
      </c>
      <c r="E15" s="77" t="s">
        <v>5622</v>
      </c>
      <c r="F15" s="78" t="s">
        <v>5623</v>
      </c>
      <c r="H15" s="64" t="s">
        <v>186</v>
      </c>
      <c r="I15" s="79" t="s">
        <v>5783</v>
      </c>
      <c r="J15" s="79" t="s">
        <v>5784</v>
      </c>
      <c r="K15" s="79" t="s">
        <v>4607</v>
      </c>
      <c r="L15" s="79" t="s">
        <v>5785</v>
      </c>
      <c r="M15" s="80" t="s">
        <v>5786</v>
      </c>
    </row>
    <row r="16" spans="1:17" ht="21.75" customHeight="1" x14ac:dyDescent="0.25">
      <c r="A16" s="64" t="s">
        <v>40</v>
      </c>
      <c r="B16" s="79" t="s">
        <v>5624</v>
      </c>
      <c r="C16" s="79" t="s">
        <v>5625</v>
      </c>
      <c r="D16" s="79" t="s">
        <v>5626</v>
      </c>
      <c r="E16" s="79" t="s">
        <v>5627</v>
      </c>
      <c r="F16" s="80" t="s">
        <v>5628</v>
      </c>
      <c r="H16" s="63" t="s">
        <v>865</v>
      </c>
      <c r="I16" s="77" t="s">
        <v>39</v>
      </c>
      <c r="J16" s="77">
        <v>184</v>
      </c>
      <c r="K16" s="77" t="s">
        <v>39</v>
      </c>
      <c r="L16" s="77" t="s">
        <v>39</v>
      </c>
      <c r="M16" s="78" t="s">
        <v>39</v>
      </c>
    </row>
    <row r="17" spans="1:21" ht="21.75" customHeight="1" x14ac:dyDescent="0.25">
      <c r="A17" s="63" t="s">
        <v>46</v>
      </c>
      <c r="B17" s="77" t="s">
        <v>5629</v>
      </c>
      <c r="C17" s="77" t="s">
        <v>5630</v>
      </c>
      <c r="D17" s="77" t="s">
        <v>5631</v>
      </c>
      <c r="E17" s="77" t="s">
        <v>5632</v>
      </c>
      <c r="F17" s="78" t="s">
        <v>5633</v>
      </c>
      <c r="H17" s="63" t="s">
        <v>192</v>
      </c>
      <c r="I17" s="77">
        <v>-52</v>
      </c>
      <c r="J17" s="77">
        <v>-25</v>
      </c>
      <c r="K17" s="77" t="s">
        <v>3393</v>
      </c>
      <c r="L17" s="77" t="s">
        <v>5787</v>
      </c>
      <c r="M17" s="78" t="s">
        <v>5788</v>
      </c>
    </row>
    <row r="18" spans="1:21" ht="21.75" customHeight="1" x14ac:dyDescent="0.25">
      <c r="A18" s="63" t="s">
        <v>51</v>
      </c>
      <c r="B18" s="77" t="s">
        <v>5634</v>
      </c>
      <c r="C18" s="77" t="s">
        <v>5635</v>
      </c>
      <c r="D18" s="77" t="s">
        <v>5636</v>
      </c>
      <c r="E18" s="77" t="s">
        <v>5637</v>
      </c>
      <c r="F18" s="78" t="s">
        <v>5638</v>
      </c>
      <c r="H18" s="64" t="s">
        <v>193</v>
      </c>
      <c r="I18" s="79" t="s">
        <v>5789</v>
      </c>
      <c r="J18" s="79" t="s">
        <v>5790</v>
      </c>
      <c r="K18" s="79" t="s">
        <v>5791</v>
      </c>
      <c r="L18" s="79" t="s">
        <v>5792</v>
      </c>
      <c r="M18" s="80" t="s">
        <v>5793</v>
      </c>
    </row>
    <row r="19" spans="1:21" ht="21.75" customHeight="1" x14ac:dyDescent="0.25">
      <c r="A19" s="63" t="s">
        <v>56</v>
      </c>
      <c r="B19" s="77" t="s">
        <v>5639</v>
      </c>
      <c r="C19" s="77" t="s">
        <v>5640</v>
      </c>
      <c r="D19" s="77" t="s">
        <v>5641</v>
      </c>
      <c r="E19" s="77" t="s">
        <v>5642</v>
      </c>
      <c r="F19" s="78" t="s">
        <v>5643</v>
      </c>
      <c r="H19" s="63" t="s">
        <v>199</v>
      </c>
      <c r="I19" s="77" t="s">
        <v>5794</v>
      </c>
      <c r="J19" s="77" t="s">
        <v>5795</v>
      </c>
      <c r="K19" s="77" t="s">
        <v>366</v>
      </c>
      <c r="L19" s="77" t="s">
        <v>5796</v>
      </c>
      <c r="M19" s="78" t="s">
        <v>5797</v>
      </c>
    </row>
    <row r="20" spans="1:21" ht="21.75" customHeight="1" x14ac:dyDescent="0.25">
      <c r="A20" s="63" t="s">
        <v>62</v>
      </c>
      <c r="B20" s="77" t="s">
        <v>5644</v>
      </c>
      <c r="C20" s="77" t="s">
        <v>5645</v>
      </c>
      <c r="D20" s="77" t="s">
        <v>5646</v>
      </c>
      <c r="E20" s="77" t="s">
        <v>5647</v>
      </c>
      <c r="F20" s="78" t="s">
        <v>5648</v>
      </c>
      <c r="H20" s="64" t="s">
        <v>200</v>
      </c>
      <c r="I20" s="79" t="s">
        <v>5798</v>
      </c>
      <c r="J20" s="79" t="s">
        <v>5799</v>
      </c>
      <c r="K20" s="79" t="s">
        <v>5800</v>
      </c>
      <c r="L20" s="79" t="s">
        <v>5801</v>
      </c>
      <c r="M20" s="80" t="s">
        <v>5802</v>
      </c>
    </row>
    <row r="21" spans="1:21" ht="21.75" customHeight="1" x14ac:dyDescent="0.25">
      <c r="A21" s="63" t="s">
        <v>63</v>
      </c>
      <c r="B21" s="77" t="s">
        <v>5649</v>
      </c>
      <c r="C21" s="77" t="s">
        <v>5650</v>
      </c>
      <c r="D21" s="77" t="s">
        <v>5651</v>
      </c>
      <c r="E21" s="77" t="s">
        <v>5652</v>
      </c>
      <c r="F21" s="78" t="s">
        <v>5653</v>
      </c>
      <c r="H21" s="63" t="s">
        <v>428</v>
      </c>
      <c r="I21" s="77">
        <v>-342</v>
      </c>
      <c r="J21" s="77">
        <v>-357</v>
      </c>
      <c r="K21" s="77">
        <v>-397</v>
      </c>
      <c r="L21" s="77">
        <v>-583</v>
      </c>
      <c r="M21" s="78" t="s">
        <v>5803</v>
      </c>
    </row>
    <row r="22" spans="1:21" ht="21.75" customHeight="1" x14ac:dyDescent="0.25">
      <c r="A22" s="63" t="s">
        <v>320</v>
      </c>
      <c r="B22" s="77" t="s">
        <v>5654</v>
      </c>
      <c r="C22" s="77" t="s">
        <v>5655</v>
      </c>
      <c r="D22" s="77" t="s">
        <v>337</v>
      </c>
      <c r="E22" s="77" t="s">
        <v>5656</v>
      </c>
      <c r="F22" s="78" t="s">
        <v>5657</v>
      </c>
      <c r="H22" s="64" t="s">
        <v>206</v>
      </c>
      <c r="I22" s="79" t="s">
        <v>5804</v>
      </c>
      <c r="J22" s="79" t="s">
        <v>5805</v>
      </c>
      <c r="K22" s="79" t="s">
        <v>5806</v>
      </c>
      <c r="L22" s="79" t="s">
        <v>5807</v>
      </c>
      <c r="M22" s="80" t="s">
        <v>5808</v>
      </c>
    </row>
    <row r="23" spans="1:21" ht="21.75" customHeight="1" x14ac:dyDescent="0.25">
      <c r="A23" s="63" t="s">
        <v>64</v>
      </c>
      <c r="B23" s="77" t="s">
        <v>5658</v>
      </c>
      <c r="C23" s="77" t="s">
        <v>5659</v>
      </c>
      <c r="D23" s="77" t="s">
        <v>5660</v>
      </c>
      <c r="E23" s="77" t="s">
        <v>5661</v>
      </c>
      <c r="F23" s="78" t="s">
        <v>5662</v>
      </c>
      <c r="H23" s="63" t="s">
        <v>207</v>
      </c>
      <c r="I23" s="77" t="s">
        <v>39</v>
      </c>
      <c r="J23" s="77" t="s">
        <v>39</v>
      </c>
      <c r="K23" s="77" t="s">
        <v>5809</v>
      </c>
      <c r="L23" s="77">
        <v>718</v>
      </c>
      <c r="M23" s="78" t="s">
        <v>39</v>
      </c>
    </row>
    <row r="24" spans="1:21" ht="21.75" customHeight="1" x14ac:dyDescent="0.25">
      <c r="A24" s="64" t="s">
        <v>70</v>
      </c>
      <c r="B24" s="79" t="s">
        <v>5663</v>
      </c>
      <c r="C24" s="79" t="s">
        <v>5664</v>
      </c>
      <c r="D24" s="79" t="s">
        <v>5665</v>
      </c>
      <c r="E24" s="79" t="s">
        <v>5666</v>
      </c>
      <c r="F24" s="80" t="s">
        <v>5667</v>
      </c>
      <c r="H24" s="64" t="s">
        <v>209</v>
      </c>
      <c r="I24" s="79" t="s">
        <v>5804</v>
      </c>
      <c r="J24" s="79" t="s">
        <v>5805</v>
      </c>
      <c r="K24" s="79" t="s">
        <v>5810</v>
      </c>
      <c r="L24" s="79" t="s">
        <v>5811</v>
      </c>
      <c r="M24" s="80" t="s">
        <v>5808</v>
      </c>
    </row>
    <row r="25" spans="1:21" ht="21.75" customHeight="1" x14ac:dyDescent="0.25">
      <c r="A25" s="63" t="s">
        <v>76</v>
      </c>
      <c r="B25" s="77" t="s">
        <v>5668</v>
      </c>
      <c r="C25" s="77" t="s">
        <v>5669</v>
      </c>
      <c r="D25" s="77" t="s">
        <v>5670</v>
      </c>
      <c r="E25" s="77" t="s">
        <v>5671</v>
      </c>
      <c r="F25" s="78" t="s">
        <v>5672</v>
      </c>
      <c r="H25" s="63" t="s">
        <v>2530</v>
      </c>
      <c r="I25" s="77" t="s">
        <v>39</v>
      </c>
      <c r="J25" s="77" t="s">
        <v>39</v>
      </c>
      <c r="K25" s="77" t="s">
        <v>39</v>
      </c>
      <c r="L25" s="77" t="s">
        <v>39</v>
      </c>
      <c r="M25" s="78">
        <v>-3</v>
      </c>
      <c r="Q25" s="55"/>
      <c r="R25" s="55"/>
      <c r="S25" s="55"/>
      <c r="T25" s="55"/>
      <c r="U25" s="55"/>
    </row>
    <row r="26" spans="1:21" ht="21.75" customHeight="1" x14ac:dyDescent="0.25">
      <c r="A26" s="63" t="s">
        <v>83</v>
      </c>
      <c r="B26" s="77" t="s">
        <v>5673</v>
      </c>
      <c r="C26" s="77" t="s">
        <v>5674</v>
      </c>
      <c r="D26" s="77" t="s">
        <v>5675</v>
      </c>
      <c r="E26" s="77" t="s">
        <v>5676</v>
      </c>
      <c r="F26" s="78" t="s">
        <v>5677</v>
      </c>
      <c r="H26" s="64" t="s">
        <v>211</v>
      </c>
      <c r="I26" s="79" t="s">
        <v>5804</v>
      </c>
      <c r="J26" s="79" t="s">
        <v>5805</v>
      </c>
      <c r="K26" s="79" t="s">
        <v>5806</v>
      </c>
      <c r="L26" s="79" t="s">
        <v>5807</v>
      </c>
      <c r="M26" s="80" t="s">
        <v>5812</v>
      </c>
      <c r="Q26" s="55"/>
      <c r="R26" s="55"/>
      <c r="S26" s="55"/>
      <c r="T26" s="55"/>
      <c r="U26" s="55"/>
    </row>
    <row r="27" spans="1:21" ht="21.75" customHeight="1" x14ac:dyDescent="0.25">
      <c r="A27" s="63" t="s">
        <v>89</v>
      </c>
      <c r="B27" s="77">
        <v>4</v>
      </c>
      <c r="C27" s="77">
        <v>4</v>
      </c>
      <c r="D27" s="77">
        <v>2</v>
      </c>
      <c r="E27" s="77" t="s">
        <v>5101</v>
      </c>
      <c r="F27" s="78">
        <v>4</v>
      </c>
      <c r="H27" s="64" t="s">
        <v>212</v>
      </c>
      <c r="I27" s="79" t="s">
        <v>5804</v>
      </c>
      <c r="J27" s="79" t="s">
        <v>5805</v>
      </c>
      <c r="K27" s="79" t="s">
        <v>5810</v>
      </c>
      <c r="L27" s="79" t="s">
        <v>5811</v>
      </c>
      <c r="M27" s="80" t="s">
        <v>5812</v>
      </c>
      <c r="Q27" s="55"/>
      <c r="R27" s="55"/>
      <c r="S27" s="55"/>
      <c r="T27" s="55"/>
      <c r="U27" s="55"/>
    </row>
    <row r="28" spans="1:21" ht="21.75" customHeight="1" x14ac:dyDescent="0.25">
      <c r="A28" s="63" t="s">
        <v>90</v>
      </c>
      <c r="B28" s="77" t="s">
        <v>5678</v>
      </c>
      <c r="C28" s="77" t="s">
        <v>5679</v>
      </c>
      <c r="D28" s="77" t="s">
        <v>5680</v>
      </c>
      <c r="E28" s="77" t="s">
        <v>5681</v>
      </c>
      <c r="F28" s="78" t="s">
        <v>5682</v>
      </c>
      <c r="H28" s="63" t="s">
        <v>1129</v>
      </c>
      <c r="I28" s="77">
        <v>13</v>
      </c>
      <c r="J28" s="77">
        <v>13</v>
      </c>
      <c r="K28" s="77">
        <v>13</v>
      </c>
      <c r="L28" s="77">
        <v>19</v>
      </c>
      <c r="M28" s="78">
        <v>21</v>
      </c>
      <c r="Q28" s="55"/>
      <c r="R28" s="55"/>
      <c r="S28" s="55"/>
      <c r="T28" s="55"/>
      <c r="U28" s="55"/>
    </row>
    <row r="29" spans="1:21" ht="21.75" customHeight="1" x14ac:dyDescent="0.25">
      <c r="A29" s="63" t="s">
        <v>91</v>
      </c>
      <c r="B29" s="77" t="s">
        <v>5683</v>
      </c>
      <c r="C29" s="77" t="s">
        <v>4048</v>
      </c>
      <c r="D29" s="77" t="s">
        <v>5684</v>
      </c>
      <c r="E29" s="77" t="s">
        <v>5685</v>
      </c>
      <c r="F29" s="78" t="s">
        <v>5686</v>
      </c>
      <c r="H29" s="64" t="s">
        <v>213</v>
      </c>
      <c r="I29" s="79" t="s">
        <v>5813</v>
      </c>
      <c r="J29" s="79" t="s">
        <v>1581</v>
      </c>
      <c r="K29" s="79" t="s">
        <v>5814</v>
      </c>
      <c r="L29" s="79" t="s">
        <v>5815</v>
      </c>
      <c r="M29" s="80" t="s">
        <v>5816</v>
      </c>
      <c r="Q29" s="55"/>
      <c r="R29" s="55"/>
      <c r="S29" s="55"/>
      <c r="T29" s="55"/>
      <c r="U29" s="55"/>
    </row>
    <row r="30" spans="1:21" ht="21.75" customHeight="1" x14ac:dyDescent="0.25">
      <c r="A30" s="64" t="s">
        <v>93</v>
      </c>
      <c r="B30" s="79" t="s">
        <v>5687</v>
      </c>
      <c r="C30" s="79" t="s">
        <v>5688</v>
      </c>
      <c r="D30" s="79" t="s">
        <v>5689</v>
      </c>
      <c r="E30" s="79" t="s">
        <v>5690</v>
      </c>
      <c r="F30" s="80" t="s">
        <v>5691</v>
      </c>
      <c r="H30" s="63" t="s">
        <v>214</v>
      </c>
      <c r="I30" s="77" t="s">
        <v>5817</v>
      </c>
      <c r="J30" s="77" t="s">
        <v>5818</v>
      </c>
      <c r="K30" s="77" t="s">
        <v>5819</v>
      </c>
      <c r="L30" s="77" t="s">
        <v>5820</v>
      </c>
      <c r="M30" s="78" t="s">
        <v>5821</v>
      </c>
    </row>
    <row r="31" spans="1:21" ht="21.75" customHeight="1" x14ac:dyDescent="0.25">
      <c r="A31" s="63" t="s">
        <v>99</v>
      </c>
      <c r="B31" s="77" t="s">
        <v>5692</v>
      </c>
      <c r="C31" s="77" t="s">
        <v>5693</v>
      </c>
      <c r="D31" s="77" t="s">
        <v>5694</v>
      </c>
      <c r="E31" s="77" t="s">
        <v>5695</v>
      </c>
      <c r="F31" s="78" t="s">
        <v>5696</v>
      </c>
      <c r="H31" s="63" t="s">
        <v>220</v>
      </c>
      <c r="I31" s="77">
        <v>2</v>
      </c>
      <c r="J31" s="77">
        <v>2</v>
      </c>
      <c r="K31" s="77">
        <v>1</v>
      </c>
      <c r="L31" s="77">
        <v>3</v>
      </c>
      <c r="M31" s="78">
        <v>2</v>
      </c>
    </row>
    <row r="32" spans="1:21" ht="21.75" customHeight="1" x14ac:dyDescent="0.25">
      <c r="A32" s="63" t="s">
        <v>777</v>
      </c>
      <c r="B32" s="77">
        <v>884</v>
      </c>
      <c r="C32" s="77" t="s">
        <v>39</v>
      </c>
      <c r="D32" s="77" t="s">
        <v>39</v>
      </c>
      <c r="E32" s="77" t="s">
        <v>39</v>
      </c>
      <c r="F32" s="78" t="s">
        <v>3771</v>
      </c>
      <c r="H32" s="63" t="s">
        <v>221</v>
      </c>
      <c r="I32" s="77">
        <v>2</v>
      </c>
      <c r="J32" s="77">
        <v>2</v>
      </c>
      <c r="K32" s="77">
        <v>2</v>
      </c>
      <c r="L32" s="77">
        <v>2</v>
      </c>
      <c r="M32" s="78">
        <v>2</v>
      </c>
    </row>
    <row r="33" spans="1:13" ht="21.75" customHeight="1" thickBot="1" x14ac:dyDescent="0.3">
      <c r="A33" s="64" t="s">
        <v>105</v>
      </c>
      <c r="B33" s="79" t="s">
        <v>5697</v>
      </c>
      <c r="C33" s="79" t="s">
        <v>5693</v>
      </c>
      <c r="D33" s="79" t="s">
        <v>5694</v>
      </c>
      <c r="E33" s="79" t="s">
        <v>5695</v>
      </c>
      <c r="F33" s="80" t="s">
        <v>5698</v>
      </c>
      <c r="H33" s="73" t="s">
        <v>222</v>
      </c>
      <c r="I33" s="81">
        <v>2</v>
      </c>
      <c r="J33" s="81">
        <v>2</v>
      </c>
      <c r="K33" s="81">
        <v>2</v>
      </c>
      <c r="L33" s="81">
        <v>3</v>
      </c>
      <c r="M33" s="82">
        <v>2</v>
      </c>
    </row>
    <row r="34" spans="1:13" ht="21.75" customHeight="1" thickBot="1" x14ac:dyDescent="0.3">
      <c r="A34" s="64" t="s">
        <v>106</v>
      </c>
      <c r="B34" s="79" t="s">
        <v>5699</v>
      </c>
      <c r="C34" s="79" t="s">
        <v>5700</v>
      </c>
      <c r="D34" s="79" t="s">
        <v>5701</v>
      </c>
      <c r="E34" s="79" t="s">
        <v>5702</v>
      </c>
      <c r="F34" s="80" t="s">
        <v>5703</v>
      </c>
      <c r="H34" s="23" t="s">
        <v>272</v>
      </c>
      <c r="I34" s="55"/>
      <c r="J34" s="55"/>
      <c r="K34" s="55"/>
      <c r="L34" s="55"/>
      <c r="M34" s="55"/>
    </row>
    <row r="35" spans="1:13" ht="21.75" customHeight="1" x14ac:dyDescent="0.25">
      <c r="A35" s="63" t="s">
        <v>112</v>
      </c>
      <c r="B35" s="77" t="s">
        <v>5704</v>
      </c>
      <c r="C35" s="77" t="s">
        <v>5705</v>
      </c>
      <c r="D35" s="77" t="s">
        <v>5706</v>
      </c>
      <c r="E35" s="77" t="s">
        <v>5707</v>
      </c>
      <c r="F35" s="78" t="s">
        <v>5708</v>
      </c>
      <c r="H35" s="60"/>
      <c r="I35" s="61">
        <v>2015</v>
      </c>
      <c r="J35" s="61">
        <v>2016</v>
      </c>
      <c r="K35" s="61">
        <v>2017</v>
      </c>
      <c r="L35" s="61">
        <v>2018</v>
      </c>
      <c r="M35" s="62">
        <v>2019</v>
      </c>
    </row>
    <row r="36" spans="1:13" ht="21.75" customHeight="1" x14ac:dyDescent="0.25">
      <c r="A36" s="63" t="s">
        <v>356</v>
      </c>
      <c r="B36" s="77">
        <v>969</v>
      </c>
      <c r="C36" s="77">
        <v>975</v>
      </c>
      <c r="D36" s="77" t="s">
        <v>5709</v>
      </c>
      <c r="E36" s="77" t="s">
        <v>5710</v>
      </c>
      <c r="F36" s="78" t="s">
        <v>5711</v>
      </c>
      <c r="H36" s="63" t="s">
        <v>225</v>
      </c>
      <c r="I36" s="67" t="s">
        <v>5798</v>
      </c>
      <c r="J36" s="67" t="s">
        <v>5799</v>
      </c>
      <c r="K36" s="67" t="s">
        <v>5822</v>
      </c>
      <c r="L36" s="67" t="s">
        <v>5823</v>
      </c>
      <c r="M36" s="68" t="s">
        <v>5802</v>
      </c>
    </row>
    <row r="37" spans="1:13" ht="21.75" customHeight="1" x14ac:dyDescent="0.25">
      <c r="A37" s="63" t="s">
        <v>118</v>
      </c>
      <c r="B37" s="77" t="s">
        <v>5712</v>
      </c>
      <c r="C37" s="77" t="s">
        <v>5713</v>
      </c>
      <c r="D37" s="77" t="s">
        <v>5714</v>
      </c>
      <c r="E37" s="77" t="s">
        <v>5715</v>
      </c>
      <c r="F37" s="78" t="s">
        <v>5716</v>
      </c>
      <c r="H37" s="63" t="s">
        <v>226</v>
      </c>
      <c r="I37" s="67" t="s">
        <v>5772</v>
      </c>
      <c r="J37" s="67" t="s">
        <v>5773</v>
      </c>
      <c r="K37" s="67" t="s">
        <v>5774</v>
      </c>
      <c r="L37" s="67" t="s">
        <v>5775</v>
      </c>
      <c r="M37" s="68" t="s">
        <v>5776</v>
      </c>
    </row>
    <row r="38" spans="1:13" ht="21.75" customHeight="1" x14ac:dyDescent="0.25">
      <c r="A38" s="64" t="s">
        <v>119</v>
      </c>
      <c r="B38" s="79" t="s">
        <v>5717</v>
      </c>
      <c r="C38" s="79" t="s">
        <v>5718</v>
      </c>
      <c r="D38" s="79" t="s">
        <v>5719</v>
      </c>
      <c r="E38" s="79" t="s">
        <v>5720</v>
      </c>
      <c r="F38" s="80" t="s">
        <v>5721</v>
      </c>
      <c r="H38" s="63" t="s">
        <v>228</v>
      </c>
      <c r="I38" s="67" t="s">
        <v>5824</v>
      </c>
      <c r="J38" s="67" t="s">
        <v>5825</v>
      </c>
      <c r="K38" s="67" t="s">
        <v>5826</v>
      </c>
      <c r="L38" s="67">
        <v>610</v>
      </c>
      <c r="M38" s="68" t="s">
        <v>5827</v>
      </c>
    </row>
    <row r="39" spans="1:13" ht="21.75" customHeight="1" x14ac:dyDescent="0.25">
      <c r="A39" s="63" t="s">
        <v>126</v>
      </c>
      <c r="B39" s="77" t="s">
        <v>5722</v>
      </c>
      <c r="C39" s="77" t="s">
        <v>5722</v>
      </c>
      <c r="D39" s="77" t="s">
        <v>5722</v>
      </c>
      <c r="E39" s="77" t="s">
        <v>5723</v>
      </c>
      <c r="F39" s="78" t="s">
        <v>5723</v>
      </c>
      <c r="H39" s="63" t="s">
        <v>229</v>
      </c>
      <c r="I39" s="67">
        <v>-694</v>
      </c>
      <c r="J39" s="67" t="s">
        <v>5828</v>
      </c>
      <c r="K39" s="67" t="s">
        <v>5829</v>
      </c>
      <c r="L39" s="67" t="s">
        <v>5830</v>
      </c>
      <c r="M39" s="68" t="s">
        <v>5831</v>
      </c>
    </row>
    <row r="40" spans="1:13" ht="21.75" customHeight="1" x14ac:dyDescent="0.25">
      <c r="A40" s="63" t="s">
        <v>127</v>
      </c>
      <c r="B40" s="77" t="s">
        <v>5724</v>
      </c>
      <c r="C40" s="77" t="s">
        <v>5725</v>
      </c>
      <c r="D40" s="77" t="s">
        <v>5726</v>
      </c>
      <c r="E40" s="77" t="s">
        <v>5727</v>
      </c>
      <c r="F40" s="78" t="s">
        <v>5728</v>
      </c>
      <c r="H40" s="63" t="s">
        <v>230</v>
      </c>
      <c r="I40" s="67" t="s">
        <v>5832</v>
      </c>
      <c r="J40" s="67" t="s">
        <v>5833</v>
      </c>
      <c r="K40" s="67" t="s">
        <v>5834</v>
      </c>
      <c r="L40" s="67" t="s">
        <v>5835</v>
      </c>
      <c r="M40" s="68" t="s">
        <v>5836</v>
      </c>
    </row>
    <row r="41" spans="1:13" ht="21.75" customHeight="1" x14ac:dyDescent="0.25">
      <c r="A41" s="63" t="s">
        <v>133</v>
      </c>
      <c r="B41" s="77" t="s">
        <v>5729</v>
      </c>
      <c r="C41" s="77" t="s">
        <v>5730</v>
      </c>
      <c r="D41" s="77" t="s">
        <v>5731</v>
      </c>
      <c r="E41" s="77" t="s">
        <v>5732</v>
      </c>
      <c r="F41" s="78" t="s">
        <v>5733</v>
      </c>
      <c r="H41" s="64" t="s">
        <v>233</v>
      </c>
      <c r="I41" s="69" t="s">
        <v>5837</v>
      </c>
      <c r="J41" s="69" t="s">
        <v>5838</v>
      </c>
      <c r="K41" s="69" t="s">
        <v>5839</v>
      </c>
      <c r="L41" s="69" t="s">
        <v>5840</v>
      </c>
      <c r="M41" s="70" t="s">
        <v>5841</v>
      </c>
    </row>
    <row r="42" spans="1:13" ht="21.75" customHeight="1" x14ac:dyDescent="0.25">
      <c r="A42" s="63" t="s">
        <v>574</v>
      </c>
      <c r="B42" s="77" t="s">
        <v>5734</v>
      </c>
      <c r="C42" s="77" t="s">
        <v>5735</v>
      </c>
      <c r="D42" s="77" t="s">
        <v>5736</v>
      </c>
      <c r="E42" s="77" t="s">
        <v>5737</v>
      </c>
      <c r="F42" s="78" t="s">
        <v>5738</v>
      </c>
      <c r="H42" s="63" t="s">
        <v>239</v>
      </c>
      <c r="I42" s="67" t="s">
        <v>5842</v>
      </c>
      <c r="J42" s="67" t="s">
        <v>5843</v>
      </c>
      <c r="K42" s="67" t="s">
        <v>5844</v>
      </c>
      <c r="L42" s="67" t="s">
        <v>5845</v>
      </c>
      <c r="M42" s="68" t="s">
        <v>5846</v>
      </c>
    </row>
    <row r="43" spans="1:13" ht="21.75" customHeight="1" x14ac:dyDescent="0.25">
      <c r="A43" s="63" t="s">
        <v>369</v>
      </c>
      <c r="B43" s="77">
        <v>484</v>
      </c>
      <c r="C43" s="77">
        <v>541</v>
      </c>
      <c r="D43" s="77">
        <v>660</v>
      </c>
      <c r="E43" s="77">
        <v>-2</v>
      </c>
      <c r="F43" s="78">
        <v>48</v>
      </c>
      <c r="H43" s="63" t="s">
        <v>244</v>
      </c>
      <c r="I43" s="67" t="s">
        <v>5847</v>
      </c>
      <c r="J43" s="67" t="s">
        <v>4709</v>
      </c>
      <c r="K43" s="67" t="s">
        <v>547</v>
      </c>
      <c r="L43" s="67" t="s">
        <v>5848</v>
      </c>
      <c r="M43" s="68" t="s">
        <v>3307</v>
      </c>
    </row>
    <row r="44" spans="1:13" x14ac:dyDescent="0.25">
      <c r="A44" s="63" t="s">
        <v>139</v>
      </c>
      <c r="B44" s="77" t="s">
        <v>5739</v>
      </c>
      <c r="C44" s="77" t="s">
        <v>5740</v>
      </c>
      <c r="D44" s="77" t="s">
        <v>5741</v>
      </c>
      <c r="E44" s="77" t="s">
        <v>5742</v>
      </c>
      <c r="F44" s="78" t="s">
        <v>1530</v>
      </c>
      <c r="H44" s="64" t="s">
        <v>246</v>
      </c>
      <c r="I44" s="69" t="s">
        <v>5849</v>
      </c>
      <c r="J44" s="69" t="s">
        <v>5850</v>
      </c>
      <c r="K44" s="69" t="s">
        <v>5851</v>
      </c>
      <c r="L44" s="69" t="s">
        <v>5852</v>
      </c>
      <c r="M44" s="70" t="s">
        <v>5853</v>
      </c>
    </row>
    <row r="45" spans="1:13" ht="22.5" x14ac:dyDescent="0.25">
      <c r="A45" s="64" t="s">
        <v>141</v>
      </c>
      <c r="B45" s="79" t="s">
        <v>5743</v>
      </c>
      <c r="C45" s="79" t="s">
        <v>5744</v>
      </c>
      <c r="D45" s="79" t="s">
        <v>5745</v>
      </c>
      <c r="E45" s="79" t="s">
        <v>5746</v>
      </c>
      <c r="F45" s="80" t="s">
        <v>5747</v>
      </c>
      <c r="H45" s="63" t="s">
        <v>249</v>
      </c>
      <c r="I45" s="67" t="s">
        <v>5854</v>
      </c>
      <c r="J45" s="67" t="s">
        <v>5855</v>
      </c>
      <c r="K45" s="67" t="s">
        <v>5856</v>
      </c>
      <c r="L45" s="67" t="s">
        <v>5857</v>
      </c>
      <c r="M45" s="68" t="s">
        <v>5858</v>
      </c>
    </row>
    <row r="46" spans="1:13" ht="22.5" x14ac:dyDescent="0.25">
      <c r="A46" s="64" t="s">
        <v>147</v>
      </c>
      <c r="B46" s="79" t="s">
        <v>5663</v>
      </c>
      <c r="C46" s="79" t="s">
        <v>5664</v>
      </c>
      <c r="D46" s="79" t="s">
        <v>5665</v>
      </c>
      <c r="E46" s="79" t="s">
        <v>5666</v>
      </c>
      <c r="F46" s="80" t="s">
        <v>5667</v>
      </c>
      <c r="H46" s="63" t="s">
        <v>250</v>
      </c>
      <c r="I46" s="67" t="s">
        <v>5859</v>
      </c>
      <c r="J46" s="67" t="s">
        <v>5860</v>
      </c>
      <c r="K46" s="67" t="s">
        <v>5861</v>
      </c>
      <c r="L46" s="67" t="s">
        <v>5862</v>
      </c>
      <c r="M46" s="68" t="s">
        <v>5863</v>
      </c>
    </row>
    <row r="47" spans="1:13" ht="22.5" x14ac:dyDescent="0.25">
      <c r="A47" s="64" t="s">
        <v>148</v>
      </c>
      <c r="B47" s="79" t="s">
        <v>5748</v>
      </c>
      <c r="C47" s="79" t="s">
        <v>5749</v>
      </c>
      <c r="D47" s="79" t="s">
        <v>5749</v>
      </c>
      <c r="E47" s="79" t="s">
        <v>5750</v>
      </c>
      <c r="F47" s="80" t="s">
        <v>5751</v>
      </c>
      <c r="H47" s="63" t="s">
        <v>255</v>
      </c>
      <c r="I47" s="67">
        <v>-126</v>
      </c>
      <c r="J47" s="67">
        <v>-366</v>
      </c>
      <c r="K47" s="67">
        <v>-430</v>
      </c>
      <c r="L47" s="67">
        <v>136</v>
      </c>
      <c r="M47" s="68">
        <v>-622</v>
      </c>
    </row>
    <row r="48" spans="1:13" ht="23.25" thickBot="1" x14ac:dyDescent="0.3">
      <c r="A48" s="66" t="s">
        <v>4479</v>
      </c>
      <c r="B48" s="95" t="s">
        <v>39</v>
      </c>
      <c r="C48" s="95" t="s">
        <v>39</v>
      </c>
      <c r="D48" s="95" t="s">
        <v>39</v>
      </c>
      <c r="E48" s="95" t="s">
        <v>39</v>
      </c>
      <c r="F48" s="96">
        <v>0</v>
      </c>
      <c r="H48" s="63" t="s">
        <v>261</v>
      </c>
      <c r="I48" s="67" t="s">
        <v>5864</v>
      </c>
      <c r="J48" s="67">
        <v>-683</v>
      </c>
      <c r="K48" s="67" t="s">
        <v>5865</v>
      </c>
      <c r="L48" s="67" t="s">
        <v>5866</v>
      </c>
      <c r="M48" s="68" t="s">
        <v>5867</v>
      </c>
    </row>
    <row r="49" spans="8:13" x14ac:dyDescent="0.25">
      <c r="H49" s="64" t="s">
        <v>263</v>
      </c>
      <c r="I49" s="69" t="s">
        <v>5868</v>
      </c>
      <c r="J49" s="69" t="s">
        <v>5869</v>
      </c>
      <c r="K49" s="69" t="s">
        <v>5870</v>
      </c>
      <c r="L49" s="69" t="s">
        <v>5871</v>
      </c>
      <c r="M49" s="70" t="s">
        <v>5872</v>
      </c>
    </row>
    <row r="50" spans="8:13" ht="15.75" thickBot="1" x14ac:dyDescent="0.3">
      <c r="H50" s="73" t="s">
        <v>270</v>
      </c>
      <c r="I50" s="98" t="s">
        <v>5873</v>
      </c>
      <c r="J50" s="98">
        <v>667</v>
      </c>
      <c r="K50" s="98" t="s">
        <v>5874</v>
      </c>
      <c r="L50" s="98" t="s">
        <v>5875</v>
      </c>
      <c r="M50" s="99" t="s">
        <v>5876</v>
      </c>
    </row>
  </sheetData>
  <pageMargins left="0.7" right="0.7" top="0.75" bottom="0.75" header="0.3" footer="0.3"/>
  <pageSetup paperSize="9" orientation="portrait" r:id="rId1"/>
  <headerFooter>
    <oddHeader xml:space="preserve">&amp;R&amp;10&amp;"Arial"Internal
&amp;"Arial"&amp;06 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21CAF-341B-48B5-81FB-0EE97335FFEC}">
  <dimension ref="A1:U49"/>
  <sheetViews>
    <sheetView showGridLines="0" topLeftCell="A3" zoomScale="70" zoomScaleNormal="70" workbookViewId="0">
      <selection activeCell="A6" sqref="A6:M49"/>
    </sheetView>
  </sheetViews>
  <sheetFormatPr defaultRowHeight="15" x14ac:dyDescent="0.25"/>
  <cols>
    <col min="1" max="1" width="18" customWidth="1"/>
    <col min="2" max="6" width="8.140625" customWidth="1"/>
    <col min="7" max="7" width="9.140625" customWidth="1"/>
    <col min="8" max="8" width="34.140625" customWidth="1"/>
    <col min="9" max="13" width="8.140625" customWidth="1"/>
    <col min="14" max="14" width="9.140625" customWidth="1"/>
    <col min="16" max="16" width="21.28515625" customWidth="1"/>
    <col min="17" max="17" width="22.42578125" customWidth="1"/>
  </cols>
  <sheetData>
    <row r="1" spans="1:17" x14ac:dyDescent="0.25">
      <c r="P1" s="171" t="s">
        <v>0</v>
      </c>
      <c r="Q1" s="200" t="s">
        <v>5877</v>
      </c>
    </row>
    <row r="2" spans="1:17" x14ac:dyDescent="0.25">
      <c r="P2" s="172" t="s">
        <v>1</v>
      </c>
      <c r="Q2" s="38" t="s">
        <v>5878</v>
      </c>
    </row>
    <row r="3" spans="1:17" x14ac:dyDescent="0.25">
      <c r="P3" s="172" t="s">
        <v>224</v>
      </c>
      <c r="Q3" s="54" t="s">
        <v>5879</v>
      </c>
    </row>
    <row r="4" spans="1:17" ht="15.75" thickBot="1" x14ac:dyDescent="0.3">
      <c r="P4" s="173" t="s">
        <v>2</v>
      </c>
      <c r="Q4" s="6">
        <v>300882148</v>
      </c>
    </row>
    <row r="5" spans="1:17" ht="15.75" thickBot="1" x14ac:dyDescent="0.3">
      <c r="B5" s="45"/>
    </row>
    <row r="6" spans="1:17" ht="15.75" thickBot="1" x14ac:dyDescent="0.3">
      <c r="A6" s="23" t="s">
        <v>154</v>
      </c>
      <c r="H6" s="23" t="s">
        <v>223</v>
      </c>
    </row>
    <row r="7" spans="1:17" ht="21.75" customHeight="1" x14ac:dyDescent="0.25">
      <c r="A7" s="60"/>
      <c r="B7" s="74">
        <v>2015</v>
      </c>
      <c r="C7" s="74">
        <v>2016</v>
      </c>
      <c r="D7" s="74">
        <v>2017</v>
      </c>
      <c r="E7" s="74">
        <v>2018</v>
      </c>
      <c r="F7" s="75">
        <v>2019</v>
      </c>
      <c r="H7" s="60"/>
      <c r="I7" s="74">
        <v>2015</v>
      </c>
      <c r="J7" s="74">
        <v>2016</v>
      </c>
      <c r="K7" s="74">
        <v>2017</v>
      </c>
      <c r="L7" s="74">
        <v>2018</v>
      </c>
      <c r="M7" s="75">
        <v>2019</v>
      </c>
    </row>
    <row r="8" spans="1:17" ht="21.75" customHeight="1" x14ac:dyDescent="0.25">
      <c r="A8" s="63" t="s">
        <v>6</v>
      </c>
      <c r="B8" s="77" t="s">
        <v>5880</v>
      </c>
      <c r="C8" s="77" t="s">
        <v>5881</v>
      </c>
      <c r="D8" s="77" t="s">
        <v>309</v>
      </c>
      <c r="E8" s="77" t="s">
        <v>1812</v>
      </c>
      <c r="F8" s="78" t="s">
        <v>5882</v>
      </c>
      <c r="H8" s="63" t="s">
        <v>155</v>
      </c>
      <c r="I8" s="83" t="s">
        <v>5962</v>
      </c>
      <c r="J8" s="83" t="s">
        <v>5963</v>
      </c>
      <c r="K8" s="83" t="s">
        <v>5964</v>
      </c>
      <c r="L8" s="83" t="s">
        <v>5965</v>
      </c>
      <c r="M8" s="84" t="s">
        <v>5966</v>
      </c>
    </row>
    <row r="9" spans="1:17" ht="21.75" customHeight="1" x14ac:dyDescent="0.25">
      <c r="A9" s="63" t="s">
        <v>12</v>
      </c>
      <c r="B9" s="77" t="s">
        <v>39</v>
      </c>
      <c r="C9" s="77" t="s">
        <v>39</v>
      </c>
      <c r="D9" s="77" t="s">
        <v>39</v>
      </c>
      <c r="E9" s="77">
        <v>14</v>
      </c>
      <c r="F9" s="78">
        <v>6</v>
      </c>
      <c r="H9" s="63" t="s">
        <v>161</v>
      </c>
      <c r="I9" s="83" t="s">
        <v>5967</v>
      </c>
      <c r="J9" s="83" t="s">
        <v>5968</v>
      </c>
      <c r="K9" s="83" t="s">
        <v>5969</v>
      </c>
      <c r="L9" s="83" t="s">
        <v>5970</v>
      </c>
      <c r="M9" s="84" t="s">
        <v>5971</v>
      </c>
    </row>
    <row r="10" spans="1:17" ht="21.75" customHeight="1" x14ac:dyDescent="0.25">
      <c r="A10" s="63" t="s">
        <v>16</v>
      </c>
      <c r="B10" s="77" t="s">
        <v>5880</v>
      </c>
      <c r="C10" s="77" t="s">
        <v>5881</v>
      </c>
      <c r="D10" s="77" t="s">
        <v>309</v>
      </c>
      <c r="E10" s="77" t="s">
        <v>5883</v>
      </c>
      <c r="F10" s="78" t="s">
        <v>5884</v>
      </c>
      <c r="H10" s="64" t="s">
        <v>167</v>
      </c>
      <c r="I10" s="85" t="s">
        <v>5972</v>
      </c>
      <c r="J10" s="85" t="s">
        <v>5973</v>
      </c>
      <c r="K10" s="85" t="s">
        <v>5658</v>
      </c>
      <c r="L10" s="85" t="s">
        <v>5974</v>
      </c>
      <c r="M10" s="86" t="s">
        <v>5975</v>
      </c>
    </row>
    <row r="11" spans="1:17" ht="21.75" customHeight="1" x14ac:dyDescent="0.25">
      <c r="A11" s="63" t="s">
        <v>22</v>
      </c>
      <c r="B11" s="77" t="s">
        <v>5885</v>
      </c>
      <c r="C11" s="77" t="s">
        <v>5886</v>
      </c>
      <c r="D11" s="77" t="s">
        <v>5887</v>
      </c>
      <c r="E11" s="77" t="s">
        <v>5888</v>
      </c>
      <c r="F11" s="78" t="s">
        <v>5889</v>
      </c>
      <c r="H11" s="63" t="s">
        <v>173</v>
      </c>
      <c r="I11" s="83" t="s">
        <v>5976</v>
      </c>
      <c r="J11" s="83" t="s">
        <v>5977</v>
      </c>
      <c r="K11" s="83" t="s">
        <v>5978</v>
      </c>
      <c r="L11" s="83" t="s">
        <v>5979</v>
      </c>
      <c r="M11" s="84" t="s">
        <v>5980</v>
      </c>
    </row>
    <row r="12" spans="1:17" ht="21.75" customHeight="1" x14ac:dyDescent="0.25">
      <c r="A12" s="63" t="s">
        <v>28</v>
      </c>
      <c r="B12" s="77" t="s">
        <v>5890</v>
      </c>
      <c r="C12" s="77" t="s">
        <v>5891</v>
      </c>
      <c r="D12" s="77" t="s">
        <v>4196</v>
      </c>
      <c r="E12" s="77" t="s">
        <v>5892</v>
      </c>
      <c r="F12" s="78" t="s">
        <v>5893</v>
      </c>
      <c r="H12" s="63" t="s">
        <v>226</v>
      </c>
      <c r="I12" s="83" t="s">
        <v>58</v>
      </c>
      <c r="J12" s="83" t="s">
        <v>3813</v>
      </c>
      <c r="K12" s="83" t="s">
        <v>4198</v>
      </c>
      <c r="L12" s="83" t="s">
        <v>5981</v>
      </c>
      <c r="M12" s="84" t="s">
        <v>5982</v>
      </c>
    </row>
    <row r="13" spans="1:17" ht="21.75" customHeight="1" x14ac:dyDescent="0.25">
      <c r="A13" s="63" t="s">
        <v>29</v>
      </c>
      <c r="B13" s="77">
        <v>722</v>
      </c>
      <c r="C13" s="77">
        <v>624</v>
      </c>
      <c r="D13" s="77">
        <v>824</v>
      </c>
      <c r="E13" s="77">
        <v>906</v>
      </c>
      <c r="F13" s="78">
        <v>987</v>
      </c>
      <c r="H13" s="63" t="s">
        <v>179</v>
      </c>
      <c r="I13" s="83">
        <v>151</v>
      </c>
      <c r="J13" s="83">
        <v>207</v>
      </c>
      <c r="K13" s="83">
        <v>34</v>
      </c>
      <c r="L13" s="83">
        <v>27</v>
      </c>
      <c r="M13" s="84">
        <v>279</v>
      </c>
    </row>
    <row r="14" spans="1:17" ht="21.75" customHeight="1" x14ac:dyDescent="0.25">
      <c r="A14" s="63" t="s">
        <v>35</v>
      </c>
      <c r="B14" s="77">
        <v>541</v>
      </c>
      <c r="C14" s="77">
        <v>479</v>
      </c>
      <c r="D14" s="77">
        <v>199</v>
      </c>
      <c r="E14" s="77">
        <v>241</v>
      </c>
      <c r="F14" s="78">
        <v>240</v>
      </c>
      <c r="H14" s="63" t="s">
        <v>404</v>
      </c>
      <c r="I14" s="83">
        <v>342</v>
      </c>
      <c r="J14" s="83">
        <v>488</v>
      </c>
      <c r="K14" s="83">
        <v>359</v>
      </c>
      <c r="L14" s="83">
        <v>855</v>
      </c>
      <c r="M14" s="84">
        <v>555</v>
      </c>
    </row>
    <row r="15" spans="1:17" ht="21.75" customHeight="1" x14ac:dyDescent="0.25">
      <c r="A15" s="63" t="s">
        <v>37</v>
      </c>
      <c r="B15" s="77" t="s">
        <v>39</v>
      </c>
      <c r="C15" s="77">
        <v>40</v>
      </c>
      <c r="D15" s="77">
        <v>0</v>
      </c>
      <c r="E15" s="77">
        <v>81</v>
      </c>
      <c r="F15" s="78">
        <v>42</v>
      </c>
      <c r="H15" s="64" t="s">
        <v>180</v>
      </c>
      <c r="I15" s="85" t="s">
        <v>5983</v>
      </c>
      <c r="J15" s="85" t="s">
        <v>5984</v>
      </c>
      <c r="K15" s="85" t="s">
        <v>5985</v>
      </c>
      <c r="L15" s="85" t="s">
        <v>2386</v>
      </c>
      <c r="M15" s="86" t="s">
        <v>5986</v>
      </c>
    </row>
    <row r="16" spans="1:17" ht="21.75" customHeight="1" x14ac:dyDescent="0.25">
      <c r="A16" s="64" t="s">
        <v>40</v>
      </c>
      <c r="B16" s="79" t="s">
        <v>5894</v>
      </c>
      <c r="C16" s="79" t="s">
        <v>5895</v>
      </c>
      <c r="D16" s="79" t="s">
        <v>5896</v>
      </c>
      <c r="E16" s="79" t="s">
        <v>5897</v>
      </c>
      <c r="F16" s="80" t="s">
        <v>5898</v>
      </c>
      <c r="H16" s="64" t="s">
        <v>186</v>
      </c>
      <c r="I16" s="85" t="s">
        <v>5987</v>
      </c>
      <c r="J16" s="85" t="s">
        <v>5988</v>
      </c>
      <c r="K16" s="85" t="s">
        <v>2588</v>
      </c>
      <c r="L16" s="85" t="s">
        <v>5989</v>
      </c>
      <c r="M16" s="86" t="s">
        <v>5990</v>
      </c>
    </row>
    <row r="17" spans="1:21" ht="21.75" customHeight="1" x14ac:dyDescent="0.25">
      <c r="A17" s="63" t="s">
        <v>46</v>
      </c>
      <c r="B17" s="77" t="s">
        <v>5899</v>
      </c>
      <c r="C17" s="77" t="s">
        <v>5900</v>
      </c>
      <c r="D17" s="77" t="s">
        <v>5901</v>
      </c>
      <c r="E17" s="77" t="s">
        <v>2142</v>
      </c>
      <c r="F17" s="78" t="s">
        <v>5902</v>
      </c>
      <c r="H17" s="63" t="s">
        <v>192</v>
      </c>
      <c r="I17" s="83">
        <v>-41</v>
      </c>
      <c r="J17" s="83">
        <v>-25</v>
      </c>
      <c r="K17" s="83">
        <v>35</v>
      </c>
      <c r="L17" s="83">
        <v>-21</v>
      </c>
      <c r="M17" s="84">
        <v>-34</v>
      </c>
    </row>
    <row r="18" spans="1:21" ht="21.75" customHeight="1" x14ac:dyDescent="0.25">
      <c r="A18" s="63" t="s">
        <v>51</v>
      </c>
      <c r="B18" s="77" t="s">
        <v>5903</v>
      </c>
      <c r="C18" s="77" t="s">
        <v>5904</v>
      </c>
      <c r="D18" s="77" t="s">
        <v>5905</v>
      </c>
      <c r="E18" s="77" t="s">
        <v>5906</v>
      </c>
      <c r="F18" s="78" t="s">
        <v>5007</v>
      </c>
      <c r="H18" s="64" t="s">
        <v>193</v>
      </c>
      <c r="I18" s="85" t="s">
        <v>5991</v>
      </c>
      <c r="J18" s="85" t="s">
        <v>5992</v>
      </c>
      <c r="K18" s="85" t="s">
        <v>5993</v>
      </c>
      <c r="L18" s="85" t="s">
        <v>5994</v>
      </c>
      <c r="M18" s="86" t="s">
        <v>4639</v>
      </c>
    </row>
    <row r="19" spans="1:21" ht="21.75" customHeight="1" x14ac:dyDescent="0.25">
      <c r="A19" s="63" t="s">
        <v>56</v>
      </c>
      <c r="B19" s="77" t="s">
        <v>5907</v>
      </c>
      <c r="C19" s="77" t="s">
        <v>5908</v>
      </c>
      <c r="D19" s="77" t="s">
        <v>2691</v>
      </c>
      <c r="E19" s="77" t="s">
        <v>5909</v>
      </c>
      <c r="F19" s="78" t="s">
        <v>5910</v>
      </c>
      <c r="H19" s="63" t="s">
        <v>199</v>
      </c>
      <c r="I19" s="83" t="s">
        <v>399</v>
      </c>
      <c r="J19" s="83" t="s">
        <v>375</v>
      </c>
      <c r="K19" s="83" t="s">
        <v>3793</v>
      </c>
      <c r="L19" s="83" t="s">
        <v>5995</v>
      </c>
      <c r="M19" s="84" t="s">
        <v>1118</v>
      </c>
    </row>
    <row r="20" spans="1:21" ht="21.75" customHeight="1" x14ac:dyDescent="0.25">
      <c r="A20" s="63" t="s">
        <v>62</v>
      </c>
      <c r="B20" s="77" t="s">
        <v>1242</v>
      </c>
      <c r="C20" s="77" t="s">
        <v>5911</v>
      </c>
      <c r="D20" s="77" t="s">
        <v>5912</v>
      </c>
      <c r="E20" s="77" t="s">
        <v>5913</v>
      </c>
      <c r="F20" s="78" t="s">
        <v>5913</v>
      </c>
      <c r="H20" s="64" t="s">
        <v>200</v>
      </c>
      <c r="I20" s="85" t="s">
        <v>5996</v>
      </c>
      <c r="J20" s="85" t="s">
        <v>5997</v>
      </c>
      <c r="K20" s="85" t="s">
        <v>5998</v>
      </c>
      <c r="L20" s="85" t="s">
        <v>5999</v>
      </c>
      <c r="M20" s="86" t="s">
        <v>6000</v>
      </c>
    </row>
    <row r="21" spans="1:21" ht="21.75" customHeight="1" x14ac:dyDescent="0.25">
      <c r="A21" s="63" t="s">
        <v>63</v>
      </c>
      <c r="B21" s="77" t="s">
        <v>5914</v>
      </c>
      <c r="C21" s="77" t="s">
        <v>5915</v>
      </c>
      <c r="D21" s="77" t="s">
        <v>5916</v>
      </c>
      <c r="E21" s="77" t="s">
        <v>5917</v>
      </c>
      <c r="F21" s="78" t="s">
        <v>5408</v>
      </c>
      <c r="H21" s="63" t="s">
        <v>428</v>
      </c>
      <c r="I21" s="83" t="s">
        <v>39</v>
      </c>
      <c r="J21" s="83" t="s">
        <v>39</v>
      </c>
      <c r="K21" s="83">
        <v>5</v>
      </c>
      <c r="L21" s="83">
        <v>2</v>
      </c>
      <c r="M21" s="84">
        <v>3</v>
      </c>
    </row>
    <row r="22" spans="1:21" ht="21.75" customHeight="1" x14ac:dyDescent="0.25">
      <c r="A22" s="63" t="s">
        <v>320</v>
      </c>
      <c r="B22" s="77">
        <v>42</v>
      </c>
      <c r="C22" s="77">
        <v>50</v>
      </c>
      <c r="D22" s="77">
        <v>42</v>
      </c>
      <c r="E22" s="77">
        <v>18</v>
      </c>
      <c r="F22" s="78">
        <v>53</v>
      </c>
      <c r="H22" s="64" t="s">
        <v>206</v>
      </c>
      <c r="I22" s="85" t="s">
        <v>5996</v>
      </c>
      <c r="J22" s="85" t="s">
        <v>5997</v>
      </c>
      <c r="K22" s="85" t="s">
        <v>6001</v>
      </c>
      <c r="L22" s="85" t="s">
        <v>372</v>
      </c>
      <c r="M22" s="86" t="s">
        <v>6002</v>
      </c>
    </row>
    <row r="23" spans="1:21" ht="21.75" customHeight="1" x14ac:dyDescent="0.25">
      <c r="A23" s="63" t="s">
        <v>735</v>
      </c>
      <c r="B23" s="77" t="s">
        <v>39</v>
      </c>
      <c r="C23" s="77">
        <v>134</v>
      </c>
      <c r="D23" s="77">
        <v>557</v>
      </c>
      <c r="E23" s="77">
        <v>703</v>
      </c>
      <c r="F23" s="78" t="s">
        <v>5918</v>
      </c>
      <c r="H23" s="63" t="s">
        <v>207</v>
      </c>
      <c r="I23" s="83" t="s">
        <v>6003</v>
      </c>
      <c r="J23" s="83">
        <v>0</v>
      </c>
      <c r="K23" s="83" t="s">
        <v>39</v>
      </c>
      <c r="L23" s="83" t="s">
        <v>39</v>
      </c>
      <c r="M23" s="84" t="s">
        <v>39</v>
      </c>
    </row>
    <row r="24" spans="1:21" ht="21.75" customHeight="1" x14ac:dyDescent="0.25">
      <c r="A24" s="63" t="s">
        <v>64</v>
      </c>
      <c r="B24" s="77">
        <v>593</v>
      </c>
      <c r="C24" s="77">
        <v>297</v>
      </c>
      <c r="D24" s="77">
        <v>361</v>
      </c>
      <c r="E24" s="77" t="s">
        <v>1987</v>
      </c>
      <c r="F24" s="78" t="s">
        <v>3930</v>
      </c>
      <c r="H24" s="64" t="s">
        <v>209</v>
      </c>
      <c r="I24" s="85" t="s">
        <v>6004</v>
      </c>
      <c r="J24" s="85" t="s">
        <v>5997</v>
      </c>
      <c r="K24" s="85" t="s">
        <v>6001</v>
      </c>
      <c r="L24" s="85" t="s">
        <v>372</v>
      </c>
      <c r="M24" s="86" t="s">
        <v>6002</v>
      </c>
    </row>
    <row r="25" spans="1:21" ht="21.75" customHeight="1" x14ac:dyDescent="0.25">
      <c r="A25" s="64" t="s">
        <v>70</v>
      </c>
      <c r="B25" s="79" t="s">
        <v>5919</v>
      </c>
      <c r="C25" s="79" t="s">
        <v>5920</v>
      </c>
      <c r="D25" s="79" t="s">
        <v>5921</v>
      </c>
      <c r="E25" s="79" t="s">
        <v>5922</v>
      </c>
      <c r="F25" s="80" t="s">
        <v>5923</v>
      </c>
      <c r="H25" s="64" t="s">
        <v>211</v>
      </c>
      <c r="I25" s="85" t="s">
        <v>5996</v>
      </c>
      <c r="J25" s="85" t="s">
        <v>5997</v>
      </c>
      <c r="K25" s="85" t="s">
        <v>6001</v>
      </c>
      <c r="L25" s="85" t="s">
        <v>372</v>
      </c>
      <c r="M25" s="86" t="s">
        <v>6002</v>
      </c>
      <c r="Q25" s="55"/>
      <c r="R25" s="55"/>
      <c r="S25" s="55"/>
      <c r="T25" s="55"/>
      <c r="U25" s="55"/>
    </row>
    <row r="26" spans="1:21" ht="21.75" customHeight="1" x14ac:dyDescent="0.25">
      <c r="A26" s="63" t="s">
        <v>76</v>
      </c>
      <c r="B26" s="77" t="s">
        <v>5924</v>
      </c>
      <c r="C26" s="77" t="s">
        <v>5925</v>
      </c>
      <c r="D26" s="77" t="s">
        <v>5926</v>
      </c>
      <c r="E26" s="77" t="s">
        <v>5927</v>
      </c>
      <c r="F26" s="78" t="s">
        <v>5928</v>
      </c>
      <c r="H26" s="64" t="s">
        <v>212</v>
      </c>
      <c r="I26" s="85" t="s">
        <v>6004</v>
      </c>
      <c r="J26" s="85" t="s">
        <v>5997</v>
      </c>
      <c r="K26" s="85" t="s">
        <v>6001</v>
      </c>
      <c r="L26" s="85" t="s">
        <v>372</v>
      </c>
      <c r="M26" s="86" t="s">
        <v>6002</v>
      </c>
      <c r="Q26" s="55"/>
      <c r="R26" s="55"/>
      <c r="S26" s="55"/>
      <c r="T26" s="55"/>
      <c r="U26" s="55"/>
    </row>
    <row r="27" spans="1:21" ht="21.75" customHeight="1" x14ac:dyDescent="0.25">
      <c r="A27" s="63" t="s">
        <v>83</v>
      </c>
      <c r="B27" s="77" t="s">
        <v>937</v>
      </c>
      <c r="C27" s="77" t="s">
        <v>4014</v>
      </c>
      <c r="D27" s="77" t="s">
        <v>2070</v>
      </c>
      <c r="E27" s="77" t="s">
        <v>1454</v>
      </c>
      <c r="F27" s="78" t="s">
        <v>2330</v>
      </c>
      <c r="H27" s="64" t="s">
        <v>213</v>
      </c>
      <c r="I27" s="85" t="s">
        <v>6004</v>
      </c>
      <c r="J27" s="85" t="s">
        <v>5997</v>
      </c>
      <c r="K27" s="85" t="s">
        <v>6001</v>
      </c>
      <c r="L27" s="85" t="s">
        <v>372</v>
      </c>
      <c r="M27" s="86" t="s">
        <v>6002</v>
      </c>
      <c r="Q27" s="55"/>
      <c r="R27" s="55"/>
      <c r="S27" s="55"/>
      <c r="T27" s="55"/>
      <c r="U27" s="55"/>
    </row>
    <row r="28" spans="1:21" ht="21.75" customHeight="1" x14ac:dyDescent="0.25">
      <c r="A28" s="63" t="s">
        <v>89</v>
      </c>
      <c r="B28" s="77">
        <v>0</v>
      </c>
      <c r="C28" s="77">
        <v>0</v>
      </c>
      <c r="D28" s="77">
        <v>0</v>
      </c>
      <c r="E28" s="77">
        <v>0</v>
      </c>
      <c r="F28" s="78">
        <v>0</v>
      </c>
      <c r="H28" s="63" t="s">
        <v>214</v>
      </c>
      <c r="I28" s="83">
        <v>310</v>
      </c>
      <c r="J28" s="83">
        <v>308</v>
      </c>
      <c r="K28" s="83">
        <v>304</v>
      </c>
      <c r="L28" s="83">
        <v>302</v>
      </c>
      <c r="M28" s="84">
        <v>301</v>
      </c>
      <c r="Q28" s="55"/>
      <c r="R28" s="55"/>
      <c r="S28" s="55"/>
      <c r="T28" s="55"/>
      <c r="U28" s="55"/>
    </row>
    <row r="29" spans="1:21" ht="21.75" customHeight="1" x14ac:dyDescent="0.25">
      <c r="A29" s="63" t="s">
        <v>90</v>
      </c>
      <c r="B29" s="77">
        <v>11</v>
      </c>
      <c r="C29" s="77" t="s">
        <v>39</v>
      </c>
      <c r="D29" s="77" t="s">
        <v>39</v>
      </c>
      <c r="E29" s="77" t="s">
        <v>39</v>
      </c>
      <c r="F29" s="78" t="s">
        <v>5929</v>
      </c>
      <c r="H29" s="63" t="s">
        <v>220</v>
      </c>
      <c r="I29" s="83">
        <v>16</v>
      </c>
      <c r="J29" s="83">
        <v>17</v>
      </c>
      <c r="K29" s="83">
        <v>18</v>
      </c>
      <c r="L29" s="83">
        <v>18</v>
      </c>
      <c r="M29" s="84">
        <v>18</v>
      </c>
      <c r="Q29" s="55"/>
      <c r="R29" s="55"/>
      <c r="S29" s="55"/>
      <c r="T29" s="55"/>
      <c r="U29" s="55"/>
    </row>
    <row r="30" spans="1:21" ht="21.75" customHeight="1" x14ac:dyDescent="0.25">
      <c r="A30" s="63" t="s">
        <v>91</v>
      </c>
      <c r="B30" s="77" t="s">
        <v>5052</v>
      </c>
      <c r="C30" s="77">
        <v>789</v>
      </c>
      <c r="D30" s="77">
        <v>825</v>
      </c>
      <c r="E30" s="77">
        <v>877</v>
      </c>
      <c r="F30" s="78">
        <v>824</v>
      </c>
      <c r="H30" s="63" t="s">
        <v>221</v>
      </c>
      <c r="I30" s="83">
        <v>16</v>
      </c>
      <c r="J30" s="83">
        <v>17</v>
      </c>
      <c r="K30" s="83">
        <v>21</v>
      </c>
      <c r="L30" s="83">
        <v>21</v>
      </c>
      <c r="M30" s="84">
        <v>17</v>
      </c>
    </row>
    <row r="31" spans="1:21" ht="21.75" customHeight="1" thickBot="1" x14ac:dyDescent="0.3">
      <c r="A31" s="64" t="s">
        <v>93</v>
      </c>
      <c r="B31" s="79" t="s">
        <v>1399</v>
      </c>
      <c r="C31" s="79" t="s">
        <v>5930</v>
      </c>
      <c r="D31" s="79" t="s">
        <v>5931</v>
      </c>
      <c r="E31" s="79" t="s">
        <v>5932</v>
      </c>
      <c r="F31" s="80" t="s">
        <v>5933</v>
      </c>
      <c r="H31" s="73" t="s">
        <v>222</v>
      </c>
      <c r="I31" s="100">
        <v>17</v>
      </c>
      <c r="J31" s="100">
        <v>18</v>
      </c>
      <c r="K31" s="100">
        <v>19</v>
      </c>
      <c r="L31" s="100">
        <v>18</v>
      </c>
      <c r="M31" s="101">
        <v>19</v>
      </c>
    </row>
    <row r="32" spans="1:21" ht="21.75" customHeight="1" thickBot="1" x14ac:dyDescent="0.3">
      <c r="A32" s="63" t="s">
        <v>99</v>
      </c>
      <c r="B32" s="77" t="s">
        <v>5934</v>
      </c>
      <c r="C32" s="77" t="s">
        <v>5935</v>
      </c>
      <c r="D32" s="77" t="s">
        <v>5936</v>
      </c>
      <c r="E32" s="77" t="s">
        <v>5937</v>
      </c>
      <c r="F32" s="78" t="s">
        <v>5938</v>
      </c>
      <c r="H32" s="23" t="s">
        <v>272</v>
      </c>
      <c r="I32" s="55"/>
      <c r="J32" s="55"/>
      <c r="K32" s="55"/>
      <c r="L32" s="55"/>
      <c r="M32" s="55"/>
    </row>
    <row r="33" spans="1:13" ht="21.75" customHeight="1" x14ac:dyDescent="0.25">
      <c r="A33" s="63" t="s">
        <v>777</v>
      </c>
      <c r="B33" s="77" t="s">
        <v>39</v>
      </c>
      <c r="C33" s="77" t="s">
        <v>39</v>
      </c>
      <c r="D33" s="77" t="s">
        <v>39</v>
      </c>
      <c r="E33" s="77" t="s">
        <v>39</v>
      </c>
      <c r="F33" s="78" t="s">
        <v>5939</v>
      </c>
      <c r="H33" s="104"/>
      <c r="I33" s="74">
        <v>2015</v>
      </c>
      <c r="J33" s="74">
        <v>2016</v>
      </c>
      <c r="K33" s="74">
        <v>2017</v>
      </c>
      <c r="L33" s="74">
        <v>2018</v>
      </c>
      <c r="M33" s="75">
        <v>2019</v>
      </c>
    </row>
    <row r="34" spans="1:13" ht="21.75" customHeight="1" x14ac:dyDescent="0.25">
      <c r="A34" s="64" t="s">
        <v>105</v>
      </c>
      <c r="B34" s="79" t="s">
        <v>5934</v>
      </c>
      <c r="C34" s="79" t="s">
        <v>5935</v>
      </c>
      <c r="D34" s="79" t="s">
        <v>5936</v>
      </c>
      <c r="E34" s="79" t="s">
        <v>5937</v>
      </c>
      <c r="F34" s="80" t="s">
        <v>5940</v>
      </c>
      <c r="H34" s="63" t="s">
        <v>225</v>
      </c>
      <c r="I34" s="83" t="s">
        <v>4790</v>
      </c>
      <c r="J34" s="83" t="s">
        <v>5992</v>
      </c>
      <c r="K34" s="83" t="s">
        <v>5993</v>
      </c>
      <c r="L34" s="83" t="s">
        <v>5994</v>
      </c>
      <c r="M34" s="84" t="s">
        <v>4639</v>
      </c>
    </row>
    <row r="35" spans="1:13" ht="21.75" customHeight="1" x14ac:dyDescent="0.25">
      <c r="A35" s="64" t="s">
        <v>106</v>
      </c>
      <c r="B35" s="79" t="s">
        <v>5941</v>
      </c>
      <c r="C35" s="79" t="s">
        <v>5935</v>
      </c>
      <c r="D35" s="79" t="s">
        <v>5936</v>
      </c>
      <c r="E35" s="79" t="s">
        <v>5937</v>
      </c>
      <c r="F35" s="80" t="s">
        <v>3370</v>
      </c>
      <c r="H35" s="63" t="s">
        <v>226</v>
      </c>
      <c r="I35" s="83" t="s">
        <v>6005</v>
      </c>
      <c r="J35" s="83" t="s">
        <v>319</v>
      </c>
      <c r="K35" s="83" t="s">
        <v>6006</v>
      </c>
      <c r="L35" s="83" t="s">
        <v>5981</v>
      </c>
      <c r="M35" s="84" t="s">
        <v>5982</v>
      </c>
    </row>
    <row r="36" spans="1:13" ht="21.75" customHeight="1" x14ac:dyDescent="0.25">
      <c r="A36" s="63" t="s">
        <v>112</v>
      </c>
      <c r="B36" s="77">
        <v>60</v>
      </c>
      <c r="C36" s="77">
        <v>170</v>
      </c>
      <c r="D36" s="77">
        <v>270</v>
      </c>
      <c r="E36" s="77">
        <v>484</v>
      </c>
      <c r="F36" s="78">
        <v>511</v>
      </c>
      <c r="H36" s="63" t="s">
        <v>227</v>
      </c>
      <c r="I36" s="83" t="s">
        <v>6007</v>
      </c>
      <c r="J36" s="83" t="s">
        <v>1364</v>
      </c>
      <c r="K36" s="83" t="s">
        <v>6008</v>
      </c>
      <c r="L36" s="83" t="s">
        <v>39</v>
      </c>
      <c r="M36" s="84" t="s">
        <v>39</v>
      </c>
    </row>
    <row r="37" spans="1:13" ht="21.75" customHeight="1" x14ac:dyDescent="0.25">
      <c r="A37" s="63" t="s">
        <v>356</v>
      </c>
      <c r="B37" s="77" t="s">
        <v>39</v>
      </c>
      <c r="C37" s="77">
        <v>1</v>
      </c>
      <c r="D37" s="77">
        <v>0</v>
      </c>
      <c r="E37" s="77">
        <v>0</v>
      </c>
      <c r="F37" s="78">
        <v>14</v>
      </c>
      <c r="H37" s="63" t="s">
        <v>229</v>
      </c>
      <c r="I37" s="83">
        <v>253</v>
      </c>
      <c r="J37" s="83">
        <v>320</v>
      </c>
      <c r="K37" s="83">
        <v>120</v>
      </c>
      <c r="L37" s="83">
        <v>857</v>
      </c>
      <c r="M37" s="84" t="s">
        <v>4032</v>
      </c>
    </row>
    <row r="38" spans="1:13" ht="21.75" customHeight="1" x14ac:dyDescent="0.25">
      <c r="A38" s="63" t="s">
        <v>118</v>
      </c>
      <c r="B38" s="77">
        <v>116</v>
      </c>
      <c r="C38" s="77">
        <v>236</v>
      </c>
      <c r="D38" s="77">
        <v>169</v>
      </c>
      <c r="E38" s="77" t="s">
        <v>4014</v>
      </c>
      <c r="F38" s="78">
        <v>676</v>
      </c>
      <c r="H38" s="63" t="s">
        <v>230</v>
      </c>
      <c r="I38" s="83" t="s">
        <v>4775</v>
      </c>
      <c r="J38" s="83" t="s">
        <v>6009</v>
      </c>
      <c r="K38" s="83" t="s">
        <v>6010</v>
      </c>
      <c r="L38" s="83" t="s">
        <v>6011</v>
      </c>
      <c r="M38" s="84" t="s">
        <v>6012</v>
      </c>
    </row>
    <row r="39" spans="1:13" ht="21.75" customHeight="1" x14ac:dyDescent="0.25">
      <c r="A39" s="64" t="s">
        <v>119</v>
      </c>
      <c r="B39" s="79" t="s">
        <v>5942</v>
      </c>
      <c r="C39" s="79" t="s">
        <v>5943</v>
      </c>
      <c r="D39" s="79" t="s">
        <v>5944</v>
      </c>
      <c r="E39" s="79" t="s">
        <v>5945</v>
      </c>
      <c r="F39" s="80" t="s">
        <v>5946</v>
      </c>
      <c r="H39" s="64" t="s">
        <v>233</v>
      </c>
      <c r="I39" s="85" t="s">
        <v>6013</v>
      </c>
      <c r="J39" s="85" t="s">
        <v>6014</v>
      </c>
      <c r="K39" s="85" t="s">
        <v>2337</v>
      </c>
      <c r="L39" s="85" t="s">
        <v>3001</v>
      </c>
      <c r="M39" s="86" t="s">
        <v>6015</v>
      </c>
    </row>
    <row r="40" spans="1:13" ht="21.75" customHeight="1" x14ac:dyDescent="0.25">
      <c r="A40" s="63" t="s">
        <v>126</v>
      </c>
      <c r="B40" s="77" t="s">
        <v>5947</v>
      </c>
      <c r="C40" s="77" t="s">
        <v>5947</v>
      </c>
      <c r="D40" s="77" t="s">
        <v>5947</v>
      </c>
      <c r="E40" s="77" t="s">
        <v>5947</v>
      </c>
      <c r="F40" s="78" t="s">
        <v>5947</v>
      </c>
      <c r="H40" s="63" t="s">
        <v>239</v>
      </c>
      <c r="I40" s="83" t="s">
        <v>6016</v>
      </c>
      <c r="J40" s="83" t="s">
        <v>3093</v>
      </c>
      <c r="K40" s="83" t="s">
        <v>6017</v>
      </c>
      <c r="L40" s="83" t="s">
        <v>6018</v>
      </c>
      <c r="M40" s="84" t="s">
        <v>6019</v>
      </c>
    </row>
    <row r="41" spans="1:13" ht="21.75" customHeight="1" x14ac:dyDescent="0.25">
      <c r="A41" s="63" t="s">
        <v>127</v>
      </c>
      <c r="B41" s="77" t="s">
        <v>5948</v>
      </c>
      <c r="C41" s="77" t="s">
        <v>5948</v>
      </c>
      <c r="D41" s="77" t="s">
        <v>5949</v>
      </c>
      <c r="E41" s="77" t="s">
        <v>5950</v>
      </c>
      <c r="F41" s="78" t="s">
        <v>5951</v>
      </c>
      <c r="H41" s="63" t="s">
        <v>244</v>
      </c>
      <c r="I41" s="83">
        <v>-352</v>
      </c>
      <c r="J41" s="83">
        <v>396</v>
      </c>
      <c r="K41" s="83">
        <v>55</v>
      </c>
      <c r="L41" s="83">
        <v>48</v>
      </c>
      <c r="M41" s="84">
        <v>70</v>
      </c>
    </row>
    <row r="42" spans="1:13" ht="21.75" customHeight="1" x14ac:dyDescent="0.25">
      <c r="A42" s="63" t="s">
        <v>133</v>
      </c>
      <c r="B42" s="77" t="s">
        <v>4198</v>
      </c>
      <c r="C42" s="77" t="s">
        <v>3886</v>
      </c>
      <c r="D42" s="77" t="s">
        <v>5952</v>
      </c>
      <c r="E42" s="77" t="s">
        <v>5953</v>
      </c>
      <c r="F42" s="78" t="s">
        <v>5954</v>
      </c>
      <c r="H42" s="64" t="s">
        <v>246</v>
      </c>
      <c r="I42" s="85" t="s">
        <v>6020</v>
      </c>
      <c r="J42" s="85" t="s">
        <v>6021</v>
      </c>
      <c r="K42" s="85" t="s">
        <v>6022</v>
      </c>
      <c r="L42" s="85" t="s">
        <v>6023</v>
      </c>
      <c r="M42" s="86" t="s">
        <v>6024</v>
      </c>
    </row>
    <row r="43" spans="1:13" ht="21.75" customHeight="1" x14ac:dyDescent="0.25">
      <c r="A43" s="63" t="s">
        <v>574</v>
      </c>
      <c r="B43" s="77">
        <v>0</v>
      </c>
      <c r="C43" s="77" t="s">
        <v>5955</v>
      </c>
      <c r="D43" s="77" t="s">
        <v>586</v>
      </c>
      <c r="E43" s="77" t="s">
        <v>586</v>
      </c>
      <c r="F43" s="78" t="s">
        <v>5956</v>
      </c>
      <c r="H43" s="63" t="s">
        <v>249</v>
      </c>
      <c r="I43" s="83" t="s">
        <v>6025</v>
      </c>
      <c r="J43" s="83">
        <v>0</v>
      </c>
      <c r="K43" s="83" t="s">
        <v>39</v>
      </c>
      <c r="L43" s="83">
        <v>-186</v>
      </c>
      <c r="M43" s="84">
        <v>-360</v>
      </c>
    </row>
    <row r="44" spans="1:13" ht="22.5" x14ac:dyDescent="0.25">
      <c r="A44" s="64" t="s">
        <v>141</v>
      </c>
      <c r="B44" s="79" t="s">
        <v>5957</v>
      </c>
      <c r="C44" s="79" t="s">
        <v>5958</v>
      </c>
      <c r="D44" s="79" t="s">
        <v>5959</v>
      </c>
      <c r="E44" s="79" t="s">
        <v>5960</v>
      </c>
      <c r="F44" s="80" t="s">
        <v>5961</v>
      </c>
      <c r="H44" s="63" t="s">
        <v>250</v>
      </c>
      <c r="I44" s="83" t="s">
        <v>6026</v>
      </c>
      <c r="J44" s="83" t="s">
        <v>6027</v>
      </c>
      <c r="K44" s="83" t="s">
        <v>6028</v>
      </c>
      <c r="L44" s="83" t="s">
        <v>6029</v>
      </c>
      <c r="M44" s="84" t="s">
        <v>6029</v>
      </c>
    </row>
    <row r="45" spans="1:13" ht="22.5" x14ac:dyDescent="0.25">
      <c r="A45" s="64" t="s">
        <v>147</v>
      </c>
      <c r="B45" s="79" t="s">
        <v>5919</v>
      </c>
      <c r="C45" s="79" t="s">
        <v>5920</v>
      </c>
      <c r="D45" s="79" t="s">
        <v>5921</v>
      </c>
      <c r="E45" s="79" t="s">
        <v>5922</v>
      </c>
      <c r="F45" s="80" t="s">
        <v>5923</v>
      </c>
      <c r="H45" s="63" t="s">
        <v>255</v>
      </c>
      <c r="I45" s="83" t="s">
        <v>39</v>
      </c>
      <c r="J45" s="83" t="s">
        <v>5955</v>
      </c>
      <c r="K45" s="83" t="s">
        <v>6030</v>
      </c>
      <c r="L45" s="83">
        <v>0</v>
      </c>
      <c r="M45" s="84">
        <v>-144</v>
      </c>
    </row>
    <row r="46" spans="1:13" ht="23.25" thickBot="1" x14ac:dyDescent="0.3">
      <c r="A46" s="66" t="s">
        <v>148</v>
      </c>
      <c r="B46" s="95">
        <v>310</v>
      </c>
      <c r="C46" s="95">
        <v>305</v>
      </c>
      <c r="D46" s="95">
        <v>302</v>
      </c>
      <c r="E46" s="95">
        <v>302</v>
      </c>
      <c r="F46" s="96">
        <v>301</v>
      </c>
      <c r="H46" s="63" t="s">
        <v>261</v>
      </c>
      <c r="I46" s="83" t="s">
        <v>1447</v>
      </c>
      <c r="J46" s="83" t="s">
        <v>6031</v>
      </c>
      <c r="K46" s="83" t="s">
        <v>6032</v>
      </c>
      <c r="L46" s="83">
        <v>0</v>
      </c>
      <c r="M46" s="84" t="s">
        <v>3890</v>
      </c>
    </row>
    <row r="47" spans="1:13" x14ac:dyDescent="0.25">
      <c r="H47" s="64" t="s">
        <v>263</v>
      </c>
      <c r="I47" s="85" t="s">
        <v>6033</v>
      </c>
      <c r="J47" s="85" t="s">
        <v>6034</v>
      </c>
      <c r="K47" s="85" t="s">
        <v>6035</v>
      </c>
      <c r="L47" s="85" t="s">
        <v>6036</v>
      </c>
      <c r="M47" s="86" t="s">
        <v>6037</v>
      </c>
    </row>
    <row r="48" spans="1:13" x14ac:dyDescent="0.25">
      <c r="H48" s="63" t="s">
        <v>269</v>
      </c>
      <c r="I48" s="83">
        <v>-20</v>
      </c>
      <c r="J48" s="83">
        <v>6</v>
      </c>
      <c r="K48" s="83">
        <v>-43</v>
      </c>
      <c r="L48" s="83">
        <v>5</v>
      </c>
      <c r="M48" s="84">
        <v>-55</v>
      </c>
    </row>
    <row r="49" spans="8:13" ht="15.75" thickBot="1" x14ac:dyDescent="0.3">
      <c r="H49" s="73" t="s">
        <v>270</v>
      </c>
      <c r="I49" s="100" t="s">
        <v>6038</v>
      </c>
      <c r="J49" s="100" t="s">
        <v>6039</v>
      </c>
      <c r="K49" s="100">
        <v>-49</v>
      </c>
      <c r="L49" s="100" t="s">
        <v>6040</v>
      </c>
      <c r="M49" s="101" t="s">
        <v>6041</v>
      </c>
    </row>
  </sheetData>
  <pageMargins left="0.7" right="0.7" top="0.75" bottom="0.75" header="0.3" footer="0.3"/>
  <pageSetup paperSize="9" orientation="portrait" r:id="rId1"/>
  <headerFooter>
    <oddHeader xml:space="preserve">&amp;R&amp;10&amp;"Arial"Internal
&amp;"Arial"&amp;06 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Q31"/>
  <sheetViews>
    <sheetView topLeftCell="W1" workbookViewId="0">
      <selection activeCell="AA32" sqref="AA32"/>
    </sheetView>
  </sheetViews>
  <sheetFormatPr defaultRowHeight="15" x14ac:dyDescent="0.25"/>
  <cols>
    <col min="1" max="1" width="23.5703125" customWidth="1"/>
    <col min="2" max="7" width="6.85546875" customWidth="1"/>
    <col min="13" max="13" width="23.5703125" bestFit="1" customWidth="1"/>
    <col min="14" max="14" width="8.5703125" bestFit="1" customWidth="1"/>
    <col min="15" max="15" width="12.140625" customWidth="1"/>
    <col min="16" max="16" width="10.140625" customWidth="1"/>
    <col min="18" max="18" width="10.5703125" customWidth="1"/>
    <col min="20" max="20" width="10.5703125" customWidth="1"/>
    <col min="21" max="21" width="12.28515625" customWidth="1"/>
    <col min="23" max="23" width="17.5703125" customWidth="1"/>
    <col min="24" max="24" width="23.5703125" bestFit="1" customWidth="1"/>
    <col min="25" max="25" width="10.85546875" customWidth="1"/>
    <col min="26" max="26" width="10" bestFit="1" customWidth="1"/>
    <col min="38" max="38" width="11.5703125" customWidth="1"/>
  </cols>
  <sheetData>
    <row r="1" spans="1:43" x14ac:dyDescent="0.25">
      <c r="A1" s="105" t="s">
        <v>6042</v>
      </c>
      <c r="B1" s="106" t="s">
        <v>6043</v>
      </c>
      <c r="C1" s="107" t="s">
        <v>6044</v>
      </c>
      <c r="D1" s="107" t="s">
        <v>6045</v>
      </c>
      <c r="E1" s="107" t="s">
        <v>6046</v>
      </c>
      <c r="F1" s="107" t="s">
        <v>6047</v>
      </c>
      <c r="G1" s="108" t="s">
        <v>6048</v>
      </c>
      <c r="M1" s="55" t="s">
        <v>6042</v>
      </c>
      <c r="N1" s="55" t="s">
        <v>6059</v>
      </c>
      <c r="O1" s="55" t="s">
        <v>6060</v>
      </c>
      <c r="P1" s="55" t="s">
        <v>6061</v>
      </c>
      <c r="Q1" s="55" t="s">
        <v>6063</v>
      </c>
      <c r="R1" s="55" t="s">
        <v>6064</v>
      </c>
      <c r="S1" s="55" t="s">
        <v>6070</v>
      </c>
      <c r="T1" s="55" t="s">
        <v>6072</v>
      </c>
      <c r="U1" s="55" t="s">
        <v>6079</v>
      </c>
      <c r="X1" s="140" t="s">
        <v>6042</v>
      </c>
      <c r="Y1" s="141" t="s">
        <v>6059</v>
      </c>
      <c r="Z1" s="141" t="s">
        <v>6060</v>
      </c>
      <c r="AA1" s="141" t="s">
        <v>6061</v>
      </c>
      <c r="AB1" s="141" t="s">
        <v>6063</v>
      </c>
      <c r="AC1" s="141" t="s">
        <v>6064</v>
      </c>
      <c r="AD1" s="141" t="s">
        <v>6070</v>
      </c>
      <c r="AE1" s="141" t="s">
        <v>6072</v>
      </c>
      <c r="AH1" s="55" t="s">
        <v>6042</v>
      </c>
      <c r="AI1" s="55" t="s">
        <v>6059</v>
      </c>
      <c r="AJ1" s="55" t="s">
        <v>6060</v>
      </c>
      <c r="AK1" s="55" t="s">
        <v>6061</v>
      </c>
      <c r="AL1" s="55" t="s">
        <v>6110</v>
      </c>
      <c r="AM1" s="55" t="s">
        <v>6063</v>
      </c>
      <c r="AN1" s="55" t="s">
        <v>6064</v>
      </c>
      <c r="AO1" s="55" t="s">
        <v>6070</v>
      </c>
      <c r="AP1" s="55" t="s">
        <v>6072</v>
      </c>
      <c r="AQ1" s="55" t="s">
        <v>6111</v>
      </c>
    </row>
    <row r="2" spans="1:43" x14ac:dyDescent="0.25">
      <c r="A2" s="109" t="s">
        <v>3</v>
      </c>
      <c r="B2" s="89" t="s">
        <v>6049</v>
      </c>
      <c r="C2" s="89"/>
      <c r="D2" s="89"/>
      <c r="E2" s="89"/>
      <c r="F2" s="89"/>
      <c r="G2" s="110"/>
      <c r="M2" s="128" t="s">
        <v>3</v>
      </c>
      <c r="N2" s="131">
        <v>2.5556774682284997</v>
      </c>
      <c r="O2" s="131">
        <v>39.641152398711846</v>
      </c>
      <c r="P2" s="135">
        <v>44.568584070796497</v>
      </c>
      <c r="Q2" s="131">
        <v>17.667500333452434</v>
      </c>
      <c r="R2" s="131">
        <v>0.99694008488796759</v>
      </c>
      <c r="S2" s="131">
        <v>5.6969092721834498</v>
      </c>
      <c r="T2" s="135">
        <v>0.38484513274336285</v>
      </c>
      <c r="U2" s="89" t="s">
        <v>6043</v>
      </c>
      <c r="W2" s="139"/>
      <c r="X2" s="133" t="s">
        <v>3</v>
      </c>
      <c r="Y2" s="134">
        <v>2.5556774682284997</v>
      </c>
      <c r="Z2" s="134">
        <v>39.641152398711846</v>
      </c>
      <c r="AA2" s="134">
        <v>44.568584070796497</v>
      </c>
      <c r="AB2" s="134">
        <v>17.667500333452434</v>
      </c>
      <c r="AC2" s="134">
        <v>0.99694008488796759</v>
      </c>
      <c r="AD2" s="134">
        <v>5.6969092721834498</v>
      </c>
      <c r="AE2" s="134">
        <v>0.38484513274336285</v>
      </c>
      <c r="AH2" t="s">
        <v>3</v>
      </c>
      <c r="AI2" s="139">
        <v>2.5556774682284997</v>
      </c>
      <c r="AJ2" s="139">
        <v>39.641152398711846</v>
      </c>
      <c r="AK2" s="139">
        <v>44.568584070796454</v>
      </c>
      <c r="AL2" s="139">
        <v>5.7342577098003575</v>
      </c>
      <c r="AM2" s="139">
        <v>17.667500333452434</v>
      </c>
      <c r="AN2" s="139">
        <v>0.97430598260604651</v>
      </c>
      <c r="AO2" s="139">
        <v>5.6969092721834498</v>
      </c>
      <c r="AP2" s="139">
        <v>0.38484513274336285</v>
      </c>
      <c r="AQ2" s="55" t="s">
        <v>6043</v>
      </c>
    </row>
    <row r="3" spans="1:43" x14ac:dyDescent="0.25">
      <c r="A3" s="109" t="s">
        <v>6050</v>
      </c>
      <c r="B3" s="89" t="s">
        <v>6049</v>
      </c>
      <c r="C3" s="89"/>
      <c r="D3" s="89"/>
      <c r="E3" s="89"/>
      <c r="F3" s="89"/>
      <c r="G3" s="110"/>
      <c r="M3" s="128" t="s">
        <v>6050</v>
      </c>
      <c r="N3" s="131">
        <v>3.0569948186528499</v>
      </c>
      <c r="O3" s="131">
        <v>28.760271186440676</v>
      </c>
      <c r="P3" s="131">
        <v>-57.750320924261878</v>
      </c>
      <c r="Q3" s="131">
        <v>-16.609148908857509</v>
      </c>
      <c r="R3" s="131">
        <v>1.910828025477707</v>
      </c>
      <c r="S3" s="135">
        <v>4.7662227922592324</v>
      </c>
      <c r="T3" s="131">
        <v>-1.7918806161745828</v>
      </c>
      <c r="U3" s="89" t="s">
        <v>6043</v>
      </c>
      <c r="W3" s="139"/>
      <c r="X3" s="133" t="s">
        <v>6050</v>
      </c>
      <c r="Y3" s="134">
        <v>3.0569948186528499</v>
      </c>
      <c r="Z3" s="134">
        <v>28.760271186440676</v>
      </c>
      <c r="AA3" s="134">
        <v>-57.750320924261878</v>
      </c>
      <c r="AB3" s="134">
        <v>-16.609148908857509</v>
      </c>
      <c r="AC3" s="134">
        <v>1.910828025477707</v>
      </c>
      <c r="AD3" s="134">
        <v>4.7662227922592324</v>
      </c>
      <c r="AE3" s="134">
        <v>-1.7918806161745828</v>
      </c>
      <c r="AH3" t="s">
        <v>6050</v>
      </c>
      <c r="AI3" s="139">
        <v>3.0569948186528499</v>
      </c>
      <c r="AJ3" s="139">
        <v>28.760271186440676</v>
      </c>
      <c r="AK3" s="139">
        <v>-57.750320924261878</v>
      </c>
      <c r="AL3" s="139">
        <v>-5.2934681049859851</v>
      </c>
      <c r="AM3" s="139">
        <v>-16.609148908857509</v>
      </c>
      <c r="AN3" s="139">
        <v>1.2936733783131493</v>
      </c>
      <c r="AO3" s="139">
        <v>4.7662227922592324</v>
      </c>
      <c r="AP3" s="139">
        <v>-1.7918806161745828</v>
      </c>
      <c r="AQ3" s="55" t="s">
        <v>6043</v>
      </c>
    </row>
    <row r="4" spans="1:43" x14ac:dyDescent="0.25">
      <c r="A4" s="109" t="s">
        <v>478</v>
      </c>
      <c r="B4" s="89" t="s">
        <v>6049</v>
      </c>
      <c r="C4" s="89"/>
      <c r="D4" s="89"/>
      <c r="E4" s="89"/>
      <c r="F4" s="89"/>
      <c r="G4" s="110"/>
      <c r="M4" s="128" t="s">
        <v>478</v>
      </c>
      <c r="N4" s="135">
        <v>8.0810422444094936</v>
      </c>
      <c r="O4" s="135">
        <v>24.45352889185892</v>
      </c>
      <c r="P4" s="131">
        <v>-73.386114494518878</v>
      </c>
      <c r="Q4" s="131">
        <v>-17.945494710529843</v>
      </c>
      <c r="R4" s="135">
        <v>2.5504782146652496</v>
      </c>
      <c r="S4" s="131">
        <v>7.3834815577607191</v>
      </c>
      <c r="T4" s="131">
        <v>-4.1628501827040196</v>
      </c>
      <c r="U4" s="89" t="s">
        <v>6043</v>
      </c>
      <c r="W4" s="139"/>
      <c r="X4" s="133" t="s">
        <v>478</v>
      </c>
      <c r="Y4" s="134">
        <v>8.0810422444094936</v>
      </c>
      <c r="Z4" s="134">
        <v>24.45352889185892</v>
      </c>
      <c r="AA4" s="134">
        <v>-73.386114494518878</v>
      </c>
      <c r="AB4" s="134">
        <v>-17.945494710529843</v>
      </c>
      <c r="AC4" s="134">
        <v>2.5504782146652496</v>
      </c>
      <c r="AD4" s="134">
        <v>7.3834815577607191</v>
      </c>
      <c r="AE4" s="134">
        <v>-4.1628501827040196</v>
      </c>
      <c r="AH4" t="s">
        <v>478</v>
      </c>
      <c r="AI4" s="139">
        <v>8.0810422444094936</v>
      </c>
      <c r="AJ4" s="139">
        <v>24.45352889185892</v>
      </c>
      <c r="AK4" s="139">
        <v>-73.386114494518878</v>
      </c>
      <c r="AL4" s="139">
        <v>-11.011677481593683</v>
      </c>
      <c r="AM4" s="139">
        <v>-17.945494710529843</v>
      </c>
      <c r="AN4" s="139">
        <v>1.2804191711313537</v>
      </c>
      <c r="AO4" s="139">
        <v>7.3834815577607191</v>
      </c>
      <c r="AP4" s="139">
        <v>-4.1628501827040196</v>
      </c>
      <c r="AQ4" s="55" t="s">
        <v>6043</v>
      </c>
    </row>
    <row r="5" spans="1:43" x14ac:dyDescent="0.25">
      <c r="A5" s="109" t="s">
        <v>6051</v>
      </c>
      <c r="B5" s="89" t="s">
        <v>6049</v>
      </c>
      <c r="C5" s="89"/>
      <c r="D5" s="89"/>
      <c r="E5" s="89"/>
      <c r="F5" s="89"/>
      <c r="G5" s="110" t="s">
        <v>6074</v>
      </c>
      <c r="M5" s="136" t="s">
        <v>6051</v>
      </c>
      <c r="N5" s="137">
        <v>6.0894727240978419E-3</v>
      </c>
      <c r="O5" s="137">
        <v>23750.824833758819</v>
      </c>
      <c r="P5" s="137">
        <v>1.2437413504056168E-2</v>
      </c>
      <c r="Q5" s="131">
        <v>2.9539882951986454</v>
      </c>
      <c r="R5" s="131">
        <v>0</v>
      </c>
      <c r="S5" s="137">
        <v>5.1309954458603304</v>
      </c>
      <c r="T5" s="137">
        <v>0.52866320870416417</v>
      </c>
      <c r="U5" s="138" t="s">
        <v>6076</v>
      </c>
      <c r="W5" s="139"/>
      <c r="X5" s="133" t="s">
        <v>6051</v>
      </c>
      <c r="Y5" s="134">
        <v>6.0894727240978419E-3</v>
      </c>
      <c r="Z5" s="134">
        <v>23750.824833758819</v>
      </c>
      <c r="AA5" s="134">
        <v>1.2437413504056168E-2</v>
      </c>
      <c r="AB5" s="134">
        <v>2.9539882951986454</v>
      </c>
      <c r="AC5" s="134">
        <v>0</v>
      </c>
      <c r="AD5" s="134">
        <v>5.1309954458603304</v>
      </c>
      <c r="AE5" s="134">
        <v>0.52866320870416417</v>
      </c>
      <c r="AH5" s="212" t="s">
        <v>6051</v>
      </c>
      <c r="AI5" s="213">
        <v>6.0894727240978419E-3</v>
      </c>
      <c r="AJ5" s="213">
        <v>23750.824833758819</v>
      </c>
      <c r="AK5" s="213">
        <v>1.2437413504056168E-2</v>
      </c>
      <c r="AL5" s="213">
        <v>48.960925212560511</v>
      </c>
      <c r="AM5" s="213">
        <v>2.9539882951986454</v>
      </c>
      <c r="AN5" s="213">
        <v>0.95612180626573307</v>
      </c>
      <c r="AO5" s="213">
        <v>5.1309954458603304</v>
      </c>
      <c r="AP5" s="213">
        <v>0.52866320870416417</v>
      </c>
      <c r="AQ5" s="214" t="s">
        <v>6075</v>
      </c>
    </row>
    <row r="6" spans="1:43" x14ac:dyDescent="0.25">
      <c r="A6" s="109" t="s">
        <v>941</v>
      </c>
      <c r="B6" s="89"/>
      <c r="C6" s="89" t="s">
        <v>6049</v>
      </c>
      <c r="D6" s="89"/>
      <c r="E6" s="89"/>
      <c r="F6" s="89"/>
      <c r="G6" s="110" t="s">
        <v>6074</v>
      </c>
      <c r="M6" s="129" t="s">
        <v>941</v>
      </c>
      <c r="N6" s="132">
        <v>23.011936719326673</v>
      </c>
      <c r="O6" s="132">
        <v>80.299195262782192</v>
      </c>
      <c r="P6" s="132">
        <v>18.672252658717369</v>
      </c>
      <c r="Q6" s="132">
        <v>14.993668622383499</v>
      </c>
      <c r="R6" s="132">
        <v>0</v>
      </c>
      <c r="S6" s="132">
        <v>5.5892015599489522</v>
      </c>
      <c r="T6" s="132">
        <v>0.67379954882371895</v>
      </c>
      <c r="U6" s="130" t="s">
        <v>6075</v>
      </c>
      <c r="W6" s="139"/>
      <c r="X6" s="133" t="s">
        <v>941</v>
      </c>
      <c r="Y6" s="134">
        <v>23.011936719326673</v>
      </c>
      <c r="Z6" s="134">
        <v>80.299195262782192</v>
      </c>
      <c r="AA6" s="134">
        <v>18.672252658717369</v>
      </c>
      <c r="AB6" s="134">
        <v>14.993668622383499</v>
      </c>
      <c r="AC6" s="134">
        <v>0</v>
      </c>
      <c r="AD6" s="134">
        <v>5.5892015599489522</v>
      </c>
      <c r="AE6" s="134">
        <v>0.67379954882371895</v>
      </c>
      <c r="AH6" s="212" t="s">
        <v>941</v>
      </c>
      <c r="AI6" s="213">
        <v>23.011936719326673</v>
      </c>
      <c r="AJ6" s="213">
        <v>80.299195262782192</v>
      </c>
      <c r="AK6" s="213">
        <v>18.672252658717369</v>
      </c>
      <c r="AL6" s="213">
        <v>123.24135250271085</v>
      </c>
      <c r="AM6" s="213">
        <v>14.993668622383499</v>
      </c>
      <c r="AN6" s="213">
        <v>0</v>
      </c>
      <c r="AO6" s="213">
        <v>5.5892015599489522</v>
      </c>
      <c r="AP6" s="213">
        <v>0.67379954882371895</v>
      </c>
      <c r="AQ6" s="214" t="s">
        <v>6075</v>
      </c>
    </row>
    <row r="7" spans="1:43" x14ac:dyDescent="0.25">
      <c r="A7" s="109" t="s">
        <v>1456</v>
      </c>
      <c r="B7" s="89"/>
      <c r="C7" s="89" t="s">
        <v>6049</v>
      </c>
      <c r="D7" s="89"/>
      <c r="E7" s="89"/>
      <c r="F7" s="89"/>
      <c r="G7" s="110" t="s">
        <v>6049</v>
      </c>
      <c r="M7" s="129" t="s">
        <v>1456</v>
      </c>
      <c r="N7" s="132">
        <v>5.202715118770481</v>
      </c>
      <c r="O7" s="132">
        <v>30.311096494798672</v>
      </c>
      <c r="P7" s="132">
        <v>38.346525945470539</v>
      </c>
      <c r="Q7" s="132">
        <v>11.623252481734582</v>
      </c>
      <c r="R7" s="132">
        <v>1.3253012048192772</v>
      </c>
      <c r="S7" s="132">
        <v>14.212041988827348</v>
      </c>
      <c r="T7" s="132">
        <v>0.76958858594742496</v>
      </c>
      <c r="U7" s="130" t="s">
        <v>6075</v>
      </c>
      <c r="W7" s="139"/>
      <c r="X7" s="133" t="s">
        <v>1456</v>
      </c>
      <c r="Y7" s="134">
        <v>5.202715118770481</v>
      </c>
      <c r="Z7" s="134">
        <v>30.311096494798672</v>
      </c>
      <c r="AA7" s="134">
        <v>38.346525945470539</v>
      </c>
      <c r="AB7" s="134">
        <v>11.623252481734582</v>
      </c>
      <c r="AC7" s="134">
        <v>1.3253012048192772</v>
      </c>
      <c r="AD7" s="134">
        <v>14.212041988827348</v>
      </c>
      <c r="AE7" s="134">
        <v>0.76958858594742496</v>
      </c>
      <c r="AH7" s="212" t="s">
        <v>1456</v>
      </c>
      <c r="AI7" s="213">
        <v>5.202715118770481</v>
      </c>
      <c r="AJ7" s="213">
        <v>30.311096494798672</v>
      </c>
      <c r="AK7" s="213">
        <v>38.346525945470539</v>
      </c>
      <c r="AL7" s="213">
        <v>13.567630940463388</v>
      </c>
      <c r="AM7" s="213">
        <v>11.623252481734582</v>
      </c>
      <c r="AN7" s="213">
        <v>0.80420470387373366</v>
      </c>
      <c r="AO7" s="213">
        <v>14.212041988827348</v>
      </c>
      <c r="AP7" s="213">
        <v>0.76958858594742496</v>
      </c>
      <c r="AQ7" s="214" t="s">
        <v>6075</v>
      </c>
    </row>
    <row r="8" spans="1:43" x14ac:dyDescent="0.25">
      <c r="A8" s="109" t="s">
        <v>6052</v>
      </c>
      <c r="B8" s="89"/>
      <c r="C8" s="89" t="s">
        <v>6049</v>
      </c>
      <c r="D8" s="89"/>
      <c r="E8" s="89"/>
      <c r="F8" s="89"/>
      <c r="G8" s="110" t="s">
        <v>6049</v>
      </c>
      <c r="M8" s="129" t="s">
        <v>6052</v>
      </c>
      <c r="N8" s="132">
        <v>3.2913797967321607</v>
      </c>
      <c r="O8" s="132">
        <v>22.303715928767915</v>
      </c>
      <c r="P8" s="135">
        <v>61.064450534877601</v>
      </c>
      <c r="Q8" s="132">
        <v>13.619641580762089</v>
      </c>
      <c r="R8" s="132">
        <v>1.103391908459338</v>
      </c>
      <c r="S8" s="132">
        <v>7.8696410863499047</v>
      </c>
      <c r="T8" s="132">
        <v>1.1940478295464592</v>
      </c>
      <c r="U8" s="130" t="s">
        <v>6075</v>
      </c>
      <c r="W8" s="139"/>
      <c r="X8" s="133" t="s">
        <v>6052</v>
      </c>
      <c r="Y8" s="134">
        <v>3.2913797967321607</v>
      </c>
      <c r="Z8" s="134">
        <v>22.303715928767915</v>
      </c>
      <c r="AA8" s="134">
        <v>61.064450534877601</v>
      </c>
      <c r="AB8" s="134">
        <v>13.619641580762089</v>
      </c>
      <c r="AC8" s="134">
        <v>1.103391908459338</v>
      </c>
      <c r="AD8" s="134">
        <v>7.8696410863499047</v>
      </c>
      <c r="AE8" s="134">
        <v>1.1940478295464592</v>
      </c>
      <c r="AH8" s="212" t="s">
        <v>6052</v>
      </c>
      <c r="AI8" s="213">
        <v>3.2913797967321607</v>
      </c>
      <c r="AJ8" s="213">
        <v>22.303715928767915</v>
      </c>
      <c r="AK8" s="213">
        <v>61.064450534877558</v>
      </c>
      <c r="AL8" s="213">
        <v>5.39000968305161</v>
      </c>
      <c r="AM8" s="213">
        <v>13.619641580762089</v>
      </c>
      <c r="AN8" s="213">
        <v>1.8556221668244783</v>
      </c>
      <c r="AO8" s="213">
        <v>7.8696410863499047</v>
      </c>
      <c r="AP8" s="213">
        <v>1.1940478295464592</v>
      </c>
      <c r="AQ8" s="214" t="s">
        <v>6075</v>
      </c>
    </row>
    <row r="9" spans="1:43" x14ac:dyDescent="0.25">
      <c r="A9" s="109" t="s">
        <v>1736</v>
      </c>
      <c r="B9" s="89"/>
      <c r="C9" s="89" t="s">
        <v>6049</v>
      </c>
      <c r="D9" s="89"/>
      <c r="E9" s="89"/>
      <c r="F9" s="89"/>
      <c r="G9" s="110"/>
      <c r="M9" s="129" t="s">
        <v>1736</v>
      </c>
      <c r="N9" s="132">
        <v>5.1804085650996798</v>
      </c>
      <c r="O9" s="135">
        <v>11.553142816419612</v>
      </c>
      <c r="P9" s="132">
        <v>27.103104598307986</v>
      </c>
      <c r="Q9" s="132">
        <v>3.1312603819261131</v>
      </c>
      <c r="R9" s="132">
        <v>2.2055137844611528</v>
      </c>
      <c r="S9" s="135">
        <v>3.5743555895226846</v>
      </c>
      <c r="T9" s="132">
        <v>0.37344029668164669</v>
      </c>
      <c r="U9" s="130" t="s">
        <v>6044</v>
      </c>
      <c r="W9" s="139"/>
      <c r="X9" s="133" t="s">
        <v>1736</v>
      </c>
      <c r="Y9" s="134">
        <v>5.1804085650996798</v>
      </c>
      <c r="Z9" s="134">
        <v>11.553142816419612</v>
      </c>
      <c r="AA9" s="134">
        <v>27.103104598307986</v>
      </c>
      <c r="AB9" s="134">
        <v>3.1312603819261131</v>
      </c>
      <c r="AC9" s="134">
        <v>2.2055137844611528</v>
      </c>
      <c r="AD9" s="134">
        <v>3.5743555895226846</v>
      </c>
      <c r="AE9" s="134">
        <v>0.37344029668164669</v>
      </c>
      <c r="AH9" s="212" t="s">
        <v>1736</v>
      </c>
      <c r="AI9" s="213">
        <v>5.1804085650996798</v>
      </c>
      <c r="AJ9" s="213">
        <v>11.553142816419612</v>
      </c>
      <c r="AK9" s="213">
        <v>27.103104598307986</v>
      </c>
      <c r="AL9" s="213">
        <v>19.113709081959144</v>
      </c>
      <c r="AM9" s="213">
        <v>3.1312603819261131</v>
      </c>
      <c r="AN9" s="213">
        <v>2.791718924155278</v>
      </c>
      <c r="AO9" s="213">
        <v>3.5743555895226846</v>
      </c>
      <c r="AP9" s="213">
        <v>0.37344029668164669</v>
      </c>
      <c r="AQ9" s="214" t="s">
        <v>6044</v>
      </c>
    </row>
    <row r="10" spans="1:43" x14ac:dyDescent="0.25">
      <c r="A10" s="109" t="s">
        <v>6053</v>
      </c>
      <c r="B10" s="89"/>
      <c r="C10" s="89" t="s">
        <v>6049</v>
      </c>
      <c r="D10" s="89"/>
      <c r="E10" s="89"/>
      <c r="F10" s="89"/>
      <c r="G10" s="110"/>
      <c r="M10" s="129" t="s">
        <v>6053</v>
      </c>
      <c r="N10" s="132">
        <v>2.7531390665719022</v>
      </c>
      <c r="O10" s="132">
        <v>17.420115308493248</v>
      </c>
      <c r="P10" s="132">
        <v>34.616186589616035</v>
      </c>
      <c r="Q10" s="132">
        <v>6.0301796193142891</v>
      </c>
      <c r="R10" s="135">
        <v>2.9816513761467887</v>
      </c>
      <c r="S10" s="132">
        <v>3.972817123921085</v>
      </c>
      <c r="T10" s="132">
        <v>0.73474129456971793</v>
      </c>
      <c r="U10" s="130" t="s">
        <v>6044</v>
      </c>
      <c r="W10" s="139"/>
      <c r="X10" s="133" t="s">
        <v>6053</v>
      </c>
      <c r="Y10" s="134">
        <v>2.7531390665719022</v>
      </c>
      <c r="Z10" s="134">
        <v>17.420115308493248</v>
      </c>
      <c r="AA10" s="134">
        <v>34.616186589616035</v>
      </c>
      <c r="AB10" s="134">
        <v>6.0301796193142891</v>
      </c>
      <c r="AC10" s="134">
        <v>2.9816513761467887</v>
      </c>
      <c r="AD10" s="134">
        <v>3.972817123921085</v>
      </c>
      <c r="AE10" s="134">
        <v>0.73474129456971793</v>
      </c>
      <c r="AH10" s="212" t="s">
        <v>6053</v>
      </c>
      <c r="AI10" s="213">
        <v>2.7531390665719022</v>
      </c>
      <c r="AJ10" s="213">
        <v>17.420115308493248</v>
      </c>
      <c r="AK10" s="213">
        <v>34.616186589616035</v>
      </c>
      <c r="AL10" s="213">
        <v>7.9533285951196397</v>
      </c>
      <c r="AM10" s="213">
        <v>6.0301796193142891</v>
      </c>
      <c r="AN10" s="213">
        <v>4.3475206263768591</v>
      </c>
      <c r="AO10" s="213">
        <v>3.972817123921085</v>
      </c>
      <c r="AP10" s="213">
        <v>0.73474129456971793</v>
      </c>
      <c r="AQ10" s="214" t="s">
        <v>6044</v>
      </c>
    </row>
    <row r="11" spans="1:43" x14ac:dyDescent="0.25">
      <c r="A11" s="109" t="s">
        <v>2242</v>
      </c>
      <c r="B11" s="89"/>
      <c r="C11" s="89" t="s">
        <v>6049</v>
      </c>
      <c r="D11" s="89"/>
      <c r="E11" s="89"/>
      <c r="F11" s="89"/>
      <c r="G11" s="110" t="s">
        <v>6074</v>
      </c>
      <c r="M11" s="129" t="s">
        <v>2242</v>
      </c>
      <c r="N11" s="132">
        <v>4.2154436147827736</v>
      </c>
      <c r="O11" s="132">
        <v>76.758232245190143</v>
      </c>
      <c r="P11" s="132">
        <v>24.62410973357953</v>
      </c>
      <c r="Q11" s="132">
        <v>18.90103133761145</v>
      </c>
      <c r="R11" s="132">
        <v>0</v>
      </c>
      <c r="S11" s="132">
        <v>11.493391545941655</v>
      </c>
      <c r="T11" s="132">
        <v>1.9465840147718281</v>
      </c>
      <c r="U11" s="130" t="s">
        <v>6075</v>
      </c>
      <c r="W11" s="139"/>
      <c r="X11" s="133" t="s">
        <v>2242</v>
      </c>
      <c r="Y11" s="134">
        <v>4.2154436147827736</v>
      </c>
      <c r="Z11" s="134">
        <v>76.758232245190143</v>
      </c>
      <c r="AA11" s="134">
        <v>24.62410973357953</v>
      </c>
      <c r="AB11" s="134">
        <v>18.90103133761145</v>
      </c>
      <c r="AC11" s="134">
        <v>0</v>
      </c>
      <c r="AD11" s="134">
        <v>11.493391545941655</v>
      </c>
      <c r="AE11" s="134">
        <v>1.9465840147718281</v>
      </c>
      <c r="AH11" s="212" t="s">
        <v>2242</v>
      </c>
      <c r="AI11" s="213">
        <v>4.2154436147827736</v>
      </c>
      <c r="AJ11" s="213">
        <v>76.758232245190143</v>
      </c>
      <c r="AK11" s="213">
        <v>24.62410973357953</v>
      </c>
      <c r="AL11" s="213">
        <v>17.1191716589625</v>
      </c>
      <c r="AM11" s="213">
        <v>18.90103133761145</v>
      </c>
      <c r="AN11" s="213">
        <v>0</v>
      </c>
      <c r="AO11" s="213">
        <v>11.493391545941655</v>
      </c>
      <c r="AP11" s="213">
        <v>1.9465840147718281</v>
      </c>
      <c r="AQ11" s="214" t="s">
        <v>6075</v>
      </c>
    </row>
    <row r="12" spans="1:43" x14ac:dyDescent="0.25">
      <c r="A12" s="109" t="s">
        <v>6054</v>
      </c>
      <c r="B12" s="89"/>
      <c r="C12" s="89" t="s">
        <v>6049</v>
      </c>
      <c r="D12" s="89"/>
      <c r="E12" s="89"/>
      <c r="F12" s="89"/>
      <c r="G12" s="110" t="s">
        <v>6049</v>
      </c>
      <c r="M12" s="129" t="s">
        <v>6054</v>
      </c>
      <c r="N12" s="132">
        <v>6.4912719233873037</v>
      </c>
      <c r="O12" s="132">
        <v>31.619380981484991</v>
      </c>
      <c r="P12" s="132">
        <v>18.292200209788824</v>
      </c>
      <c r="Q12" s="132">
        <v>5.7838804742291252</v>
      </c>
      <c r="R12" s="132">
        <v>0</v>
      </c>
      <c r="S12" s="132">
        <v>11.031866981625811</v>
      </c>
      <c r="T12" s="135">
        <v>4.6806657826508596E-3</v>
      </c>
      <c r="U12" s="130" t="s">
        <v>6075</v>
      </c>
      <c r="W12" s="139"/>
      <c r="X12" s="133" t="s">
        <v>6054</v>
      </c>
      <c r="Y12" s="134">
        <v>6.4912719233873037</v>
      </c>
      <c r="Z12" s="134">
        <v>31.619380981484991</v>
      </c>
      <c r="AA12" s="134">
        <v>18.292200209788824</v>
      </c>
      <c r="AB12" s="134">
        <v>5.7838804742291252</v>
      </c>
      <c r="AC12" s="134">
        <v>0</v>
      </c>
      <c r="AD12" s="134">
        <v>11.031866981625811</v>
      </c>
      <c r="AE12" s="134">
        <v>4.6806657826508596E-3</v>
      </c>
      <c r="AH12" s="212" t="s">
        <v>6054</v>
      </c>
      <c r="AI12" s="213">
        <v>6.4912719233873037</v>
      </c>
      <c r="AJ12" s="213">
        <v>31.619380981484991</v>
      </c>
      <c r="AK12" s="213">
        <v>18.292200209788824</v>
      </c>
      <c r="AL12" s="213">
        <v>35.486556285960539</v>
      </c>
      <c r="AM12" s="213">
        <v>5.7838804742291252</v>
      </c>
      <c r="AN12" s="213">
        <v>0</v>
      </c>
      <c r="AO12" s="213">
        <v>11.031866981625811</v>
      </c>
      <c r="AP12" s="213">
        <v>4.6806657826508596E-3</v>
      </c>
      <c r="AQ12" s="214" t="s">
        <v>6075</v>
      </c>
    </row>
    <row r="13" spans="1:43" x14ac:dyDescent="0.25">
      <c r="A13" s="109" t="s">
        <v>2583</v>
      </c>
      <c r="B13" s="89"/>
      <c r="C13" s="89" t="s">
        <v>6049</v>
      </c>
      <c r="D13" s="89"/>
      <c r="E13" s="89"/>
      <c r="F13" s="89"/>
      <c r="G13" s="110" t="s">
        <v>6049</v>
      </c>
      <c r="M13" s="129" t="s">
        <v>2583</v>
      </c>
      <c r="N13" s="135">
        <v>50.943676235144395</v>
      </c>
      <c r="O13" s="132">
        <v>26.245063152266837</v>
      </c>
      <c r="P13" s="132">
        <v>17.048579740074064</v>
      </c>
      <c r="Q13" s="132">
        <v>4.4744105193470078</v>
      </c>
      <c r="R13" s="132">
        <v>0</v>
      </c>
      <c r="S13" s="132">
        <v>8.7775752670567222</v>
      </c>
      <c r="T13" s="132">
        <v>2.260700350473089E-2</v>
      </c>
      <c r="U13" s="130" t="s">
        <v>6075</v>
      </c>
      <c r="W13" s="139"/>
      <c r="X13" s="133" t="s">
        <v>2583</v>
      </c>
      <c r="Y13" s="134">
        <v>50.943676235144395</v>
      </c>
      <c r="Z13" s="134">
        <v>26.245063152266837</v>
      </c>
      <c r="AA13" s="134">
        <v>17.048579740074064</v>
      </c>
      <c r="AB13" s="134">
        <v>4.4744105193470078</v>
      </c>
      <c r="AC13" s="134">
        <v>0</v>
      </c>
      <c r="AD13" s="134">
        <v>8.7775752670567222</v>
      </c>
      <c r="AE13" s="134">
        <v>2.260700350473089E-2</v>
      </c>
      <c r="AH13" s="212" t="s">
        <v>2583</v>
      </c>
      <c r="AI13" s="213">
        <v>50.943676235144395</v>
      </c>
      <c r="AJ13" s="213">
        <v>26.245063152266837</v>
      </c>
      <c r="AK13" s="213">
        <v>17.048579740074064</v>
      </c>
      <c r="AL13" s="213">
        <v>298.81478112453652</v>
      </c>
      <c r="AM13" s="213">
        <v>4.4744105193470078</v>
      </c>
      <c r="AN13" s="213">
        <v>0</v>
      </c>
      <c r="AO13" s="213">
        <v>8.7775752670567222</v>
      </c>
      <c r="AP13" s="213">
        <v>2.260700350473089E-2</v>
      </c>
      <c r="AQ13" s="214" t="s">
        <v>6075</v>
      </c>
    </row>
    <row r="14" spans="1:43" x14ac:dyDescent="0.25">
      <c r="A14" s="109" t="s">
        <v>6055</v>
      </c>
      <c r="B14" s="89"/>
      <c r="C14" s="89"/>
      <c r="D14" s="89"/>
      <c r="E14" s="89" t="s">
        <v>6049</v>
      </c>
      <c r="F14" s="89"/>
      <c r="G14" s="110"/>
      <c r="M14" s="128" t="s">
        <v>6055</v>
      </c>
      <c r="N14" s="131">
        <v>2.9175476833407328</v>
      </c>
      <c r="O14" s="135">
        <v>12.740151673352793</v>
      </c>
      <c r="P14" s="135">
        <v>25.771253008995309</v>
      </c>
      <c r="Q14" s="131">
        <v>3.2832967214694984</v>
      </c>
      <c r="R14" s="135">
        <v>4.0893193435566317</v>
      </c>
      <c r="S14" s="135">
        <v>4.7022126688040418</v>
      </c>
      <c r="T14" s="131">
        <v>0.82589002913974408</v>
      </c>
      <c r="U14" s="89" t="s">
        <v>6046</v>
      </c>
      <c r="W14" s="139"/>
      <c r="X14" s="133" t="s">
        <v>6055</v>
      </c>
      <c r="Y14" s="134">
        <v>2.9175476833407328</v>
      </c>
      <c r="Z14" s="134">
        <v>12.740151673352793</v>
      </c>
      <c r="AA14" s="134">
        <v>25.771253008995309</v>
      </c>
      <c r="AB14" s="134">
        <v>3.2832967214694984</v>
      </c>
      <c r="AC14" s="134">
        <v>4.0893193435566317</v>
      </c>
      <c r="AD14" s="134">
        <v>4.7022126688040418</v>
      </c>
      <c r="AE14" s="134">
        <v>0.82589002913974408</v>
      </c>
      <c r="AH14" t="s">
        <v>6055</v>
      </c>
      <c r="AI14" s="139">
        <v>2.9175476833407328</v>
      </c>
      <c r="AJ14" s="139">
        <v>12.740151673352793</v>
      </c>
      <c r="AK14" s="139">
        <v>25.771253008995309</v>
      </c>
      <c r="AL14" s="139">
        <v>11.320938420504346</v>
      </c>
      <c r="AM14" s="139">
        <v>3.2832967214694984</v>
      </c>
      <c r="AN14" s="139">
        <v>7.2379383195924696</v>
      </c>
      <c r="AO14" s="139">
        <v>4.7022126688040418</v>
      </c>
      <c r="AP14" s="139">
        <v>0.82589002913974408</v>
      </c>
      <c r="AQ14" s="55" t="s">
        <v>6046</v>
      </c>
    </row>
    <row r="15" spans="1:43" x14ac:dyDescent="0.25">
      <c r="A15" s="109" t="s">
        <v>3110</v>
      </c>
      <c r="B15" s="89"/>
      <c r="C15" s="89"/>
      <c r="D15" s="89"/>
      <c r="E15" s="89" t="s">
        <v>6049</v>
      </c>
      <c r="F15" s="89"/>
      <c r="G15" s="110"/>
      <c r="M15" s="128" t="s">
        <v>3110</v>
      </c>
      <c r="N15" s="135">
        <v>5.7515562990831555</v>
      </c>
      <c r="O15" s="131">
        <v>25.361831200931277</v>
      </c>
      <c r="P15" s="131">
        <v>25.422474819660003</v>
      </c>
      <c r="Q15" s="131">
        <v>6.4476051508614285</v>
      </c>
      <c r="R15" s="131">
        <v>2.7284568451360798</v>
      </c>
      <c r="S15" s="131">
        <v>5.1057032135414762</v>
      </c>
      <c r="T15" s="135">
        <v>0.46570597434043498</v>
      </c>
      <c r="U15" s="89" t="s">
        <v>6046</v>
      </c>
      <c r="W15" s="139"/>
      <c r="X15" s="133" t="s">
        <v>3110</v>
      </c>
      <c r="Y15" s="134">
        <v>5.7515562990831555</v>
      </c>
      <c r="Z15" s="134">
        <v>25.361831200931277</v>
      </c>
      <c r="AA15" s="134">
        <v>25.422474819660003</v>
      </c>
      <c r="AB15" s="134">
        <v>6.4476051508614285</v>
      </c>
      <c r="AC15" s="134">
        <v>2.7284568451360798</v>
      </c>
      <c r="AD15" s="134">
        <v>5.1057032135414762</v>
      </c>
      <c r="AE15" s="134">
        <v>0.46570597434043498</v>
      </c>
      <c r="AH15" t="s">
        <v>3110</v>
      </c>
      <c r="AI15" s="139">
        <v>5.7515562990831555</v>
      </c>
      <c r="AJ15" s="139">
        <v>25.361831200931277</v>
      </c>
      <c r="AK15" s="139">
        <v>25.422474819660003</v>
      </c>
      <c r="AL15" s="139">
        <v>22.623904005739423</v>
      </c>
      <c r="AM15" s="139">
        <v>6.4476051508614285</v>
      </c>
      <c r="AN15" s="139">
        <v>1.8798709011817709</v>
      </c>
      <c r="AO15" s="139">
        <v>5.1057032135414762</v>
      </c>
      <c r="AP15" s="139">
        <v>0.46570597434043481</v>
      </c>
      <c r="AQ15" s="55" t="s">
        <v>6046</v>
      </c>
    </row>
    <row r="16" spans="1:43" x14ac:dyDescent="0.25">
      <c r="A16" s="109" t="s">
        <v>6056</v>
      </c>
      <c r="B16" s="89"/>
      <c r="C16" s="89"/>
      <c r="D16" s="89"/>
      <c r="E16" s="89" t="s">
        <v>6049</v>
      </c>
      <c r="F16" s="89"/>
      <c r="G16" s="110"/>
      <c r="M16" s="129" t="s">
        <v>3380</v>
      </c>
      <c r="N16" s="132">
        <f>26.8434180395602/N31</f>
        <v>1.1554004235165583</v>
      </c>
      <c r="O16" s="132">
        <v>18.980444265671746</v>
      </c>
      <c r="P16" s="132">
        <v>5.7317525452522524</v>
      </c>
      <c r="Q16" s="132">
        <v>1.08791209729783</v>
      </c>
      <c r="R16" s="132">
        <v>0.28722976061891659</v>
      </c>
      <c r="S16" s="132">
        <v>2.3266866638099319</v>
      </c>
      <c r="T16" s="132">
        <v>0.68548538249568314</v>
      </c>
      <c r="U16" s="130" t="s">
        <v>6045</v>
      </c>
      <c r="W16" s="139"/>
      <c r="X16" s="133" t="s">
        <v>3380</v>
      </c>
      <c r="Y16" s="134">
        <v>1.1554004235165583</v>
      </c>
      <c r="Z16" s="134">
        <v>18.980444265671746</v>
      </c>
      <c r="AA16" s="134">
        <v>5.7317525452522524</v>
      </c>
      <c r="AB16" s="134">
        <v>1.08791209729783</v>
      </c>
      <c r="AC16" s="134">
        <v>0.28722976061891659</v>
      </c>
      <c r="AD16" s="134">
        <v>2.3266866638099319</v>
      </c>
      <c r="AE16" s="134">
        <v>0.68548538249568314</v>
      </c>
      <c r="AH16" s="212" t="s">
        <v>3380</v>
      </c>
      <c r="AI16" s="213">
        <v>26.843418039560206</v>
      </c>
      <c r="AJ16" s="213">
        <v>18.980444265671746</v>
      </c>
      <c r="AK16" s="213">
        <v>5.7317525452522524</v>
      </c>
      <c r="AL16" s="213">
        <v>468.32827878787703</v>
      </c>
      <c r="AM16" s="213">
        <v>1.0879120972978256</v>
      </c>
      <c r="AN16" s="213">
        <v>1.3097564334561871</v>
      </c>
      <c r="AO16" s="213">
        <v>2.3266866638099319</v>
      </c>
      <c r="AP16" s="213">
        <v>0.68548538249568314</v>
      </c>
      <c r="AQ16" s="214" t="s">
        <v>6045</v>
      </c>
    </row>
    <row r="17" spans="1:43" x14ac:dyDescent="0.25">
      <c r="A17" s="109" t="s">
        <v>3380</v>
      </c>
      <c r="B17" s="89"/>
      <c r="C17" s="89"/>
      <c r="D17" s="89" t="s">
        <v>6049</v>
      </c>
      <c r="E17" s="89"/>
      <c r="F17" s="89"/>
      <c r="G17" s="110"/>
      <c r="M17" s="129" t="s">
        <v>6057</v>
      </c>
      <c r="N17" s="132">
        <v>1.9230821412284564</v>
      </c>
      <c r="O17" s="132">
        <v>31.480714579007692</v>
      </c>
      <c r="P17" s="132">
        <v>10.18511012025402</v>
      </c>
      <c r="Q17" s="132">
        <v>3.2063454465147951</v>
      </c>
      <c r="R17" s="132">
        <v>2.3125206475057811</v>
      </c>
      <c r="S17" s="132">
        <v>7.5591530202797959</v>
      </c>
      <c r="T17" s="132">
        <v>1.1507363869747331</v>
      </c>
      <c r="U17" s="130" t="s">
        <v>6045</v>
      </c>
      <c r="W17" s="139"/>
      <c r="X17" s="133" t="s">
        <v>6057</v>
      </c>
      <c r="Y17" s="134">
        <v>1.9230821412284564</v>
      </c>
      <c r="Z17" s="134">
        <v>31.480714579007692</v>
      </c>
      <c r="AA17" s="134">
        <v>10.18511012025402</v>
      </c>
      <c r="AB17" s="134">
        <v>3.2063454465147951</v>
      </c>
      <c r="AC17" s="134">
        <v>2.3125206475057811</v>
      </c>
      <c r="AD17" s="134">
        <v>7.5591530202797959</v>
      </c>
      <c r="AE17" s="134">
        <v>1.1507363869747331</v>
      </c>
      <c r="AH17" s="212" t="s">
        <v>6057</v>
      </c>
      <c r="AI17" s="213">
        <v>1.9230821412284564</v>
      </c>
      <c r="AJ17" s="213">
        <v>31.480714579007692</v>
      </c>
      <c r="AK17" s="213">
        <v>10.18511012025402</v>
      </c>
      <c r="AL17" s="213">
        <v>18.881309269344396</v>
      </c>
      <c r="AM17" s="213">
        <v>3.2063454465147951</v>
      </c>
      <c r="AN17" s="213">
        <v>2.7284447679288562</v>
      </c>
      <c r="AO17" s="213">
        <v>7.5591530202797959</v>
      </c>
      <c r="AP17" s="213">
        <v>1.1507363869747331</v>
      </c>
      <c r="AQ17" s="214" t="s">
        <v>6045</v>
      </c>
    </row>
    <row r="18" spans="1:43" x14ac:dyDescent="0.25">
      <c r="A18" s="109" t="s">
        <v>6057</v>
      </c>
      <c r="B18" s="89"/>
      <c r="C18" s="89"/>
      <c r="D18" s="89" t="s">
        <v>6049</v>
      </c>
      <c r="E18" s="89"/>
      <c r="F18" s="89"/>
      <c r="G18" s="110"/>
      <c r="M18" s="129" t="s">
        <v>3877</v>
      </c>
      <c r="N18" s="135">
        <v>5.3065739415418411</v>
      </c>
      <c r="O18" s="135">
        <v>12.25461111375852</v>
      </c>
      <c r="P18" s="135">
        <v>20.551156342014238</v>
      </c>
      <c r="Q18" s="132">
        <v>2.5184642890943656</v>
      </c>
      <c r="R18" s="135">
        <v>2.5988005535906504</v>
      </c>
      <c r="S18" s="135">
        <v>2.2301776352309877</v>
      </c>
      <c r="T18" s="135">
        <v>0.42580257854263742</v>
      </c>
      <c r="U18" s="130" t="s">
        <v>6045</v>
      </c>
      <c r="W18" s="139"/>
      <c r="X18" s="133" t="s">
        <v>3877</v>
      </c>
      <c r="Y18" s="134">
        <v>5.3065739415418411</v>
      </c>
      <c r="Z18" s="134">
        <v>12.25461111375852</v>
      </c>
      <c r="AA18" s="134">
        <v>20.551156342014238</v>
      </c>
      <c r="AB18" s="134">
        <v>2.5184642890943656</v>
      </c>
      <c r="AC18" s="134">
        <v>2.5988005535906504</v>
      </c>
      <c r="AD18" s="134">
        <v>2.2301776352309877</v>
      </c>
      <c r="AE18" s="134">
        <v>0.42580257854263742</v>
      </c>
      <c r="AH18" s="212" t="s">
        <v>3877</v>
      </c>
      <c r="AI18" s="213">
        <v>5.3065739415418411</v>
      </c>
      <c r="AJ18" s="213">
        <v>12.25461111375852</v>
      </c>
      <c r="AK18" s="213">
        <v>20.551156342014238</v>
      </c>
      <c r="AL18" s="213">
        <v>25.821291285168332</v>
      </c>
      <c r="AM18" s="213">
        <v>2.5184642890943656</v>
      </c>
      <c r="AN18" s="213">
        <v>2.3646806194961911</v>
      </c>
      <c r="AO18" s="213">
        <v>2.2301776352309877</v>
      </c>
      <c r="AP18" s="213">
        <v>0.42580257854263742</v>
      </c>
      <c r="AQ18" s="214" t="s">
        <v>6045</v>
      </c>
    </row>
    <row r="19" spans="1:43" x14ac:dyDescent="0.25">
      <c r="A19" s="109" t="s">
        <v>3877</v>
      </c>
      <c r="B19" s="89"/>
      <c r="C19" s="89"/>
      <c r="D19" s="89" t="s">
        <v>6049</v>
      </c>
      <c r="E19" s="89"/>
      <c r="F19" s="89"/>
      <c r="G19" s="110"/>
      <c r="M19" s="128" t="s">
        <v>4113</v>
      </c>
      <c r="N19" s="135">
        <v>53007.944837308933</v>
      </c>
      <c r="O19" s="135">
        <v>4.2729443802277164E-3</v>
      </c>
      <c r="P19" s="131">
        <v>19.16636651906467</v>
      </c>
      <c r="Q19" s="131">
        <v>8.1896818107022045E-4</v>
      </c>
      <c r="R19" s="131">
        <v>0</v>
      </c>
      <c r="S19" s="135">
        <v>2.2788827096490398</v>
      </c>
      <c r="T19" s="131">
        <v>0.24333848880979117</v>
      </c>
      <c r="U19" s="89" t="s">
        <v>6047</v>
      </c>
      <c r="W19" s="139"/>
      <c r="X19" s="133" t="s">
        <v>4113</v>
      </c>
      <c r="Y19" s="142">
        <v>53007.944837308933</v>
      </c>
      <c r="Z19" s="134">
        <v>4.2729443802277164E-3</v>
      </c>
      <c r="AA19" s="134">
        <v>19.16636651906467</v>
      </c>
      <c r="AB19" s="134">
        <v>8.1896818107022045E-4</v>
      </c>
      <c r="AC19" s="134">
        <v>0</v>
      </c>
      <c r="AD19" s="134">
        <v>2.2788827096490398</v>
      </c>
      <c r="AE19" s="134">
        <v>0.24333848880979117</v>
      </c>
      <c r="AH19" t="s">
        <v>4113</v>
      </c>
      <c r="AI19" s="139">
        <v>53007.944837308933</v>
      </c>
      <c r="AJ19" s="139">
        <v>4.2729443802277164E-3</v>
      </c>
      <c r="AK19" s="139">
        <v>19.16636651906467</v>
      </c>
      <c r="AL19" s="139">
        <v>276567.52146830881</v>
      </c>
      <c r="AM19" s="139">
        <v>8.1896818107022045E-4</v>
      </c>
      <c r="AN19" s="139">
        <v>0</v>
      </c>
      <c r="AO19" s="139">
        <v>2.2788827096490403</v>
      </c>
      <c r="AP19" s="139">
        <v>0.24333848880979117</v>
      </c>
      <c r="AQ19" s="55" t="s">
        <v>6047</v>
      </c>
    </row>
    <row r="20" spans="1:43" x14ac:dyDescent="0.25">
      <c r="A20" s="109" t="s">
        <v>4113</v>
      </c>
      <c r="B20" s="89"/>
      <c r="C20" s="89"/>
      <c r="D20" s="89"/>
      <c r="E20" s="89"/>
      <c r="F20" s="89" t="s">
        <v>6049</v>
      </c>
      <c r="G20" s="110"/>
      <c r="M20" s="128" t="s">
        <v>4360</v>
      </c>
      <c r="N20" s="131">
        <v>3.1794594901062774</v>
      </c>
      <c r="O20" s="131">
        <v>11.077354534503828</v>
      </c>
      <c r="P20" s="131">
        <v>10.358370152184586</v>
      </c>
      <c r="Q20" s="131">
        <v>1.14743338575371</v>
      </c>
      <c r="R20" s="131">
        <v>2.0442930153321974</v>
      </c>
      <c r="S20" s="131">
        <v>4.6662923241057896</v>
      </c>
      <c r="T20" s="131">
        <v>1.6145802650957291</v>
      </c>
      <c r="U20" s="89" t="s">
        <v>6047</v>
      </c>
      <c r="W20" s="139"/>
      <c r="X20" s="133" t="s">
        <v>4360</v>
      </c>
      <c r="Y20" s="134">
        <v>3.1794594901062774</v>
      </c>
      <c r="Z20" s="134">
        <v>11.077354534503828</v>
      </c>
      <c r="AA20" s="134">
        <v>10.358370152184586</v>
      </c>
      <c r="AB20" s="134">
        <v>1.14743338575371</v>
      </c>
      <c r="AC20" s="134">
        <v>2.0442930153321974</v>
      </c>
      <c r="AD20" s="134">
        <v>4.6662923241057896</v>
      </c>
      <c r="AE20" s="134">
        <v>1.6145802650957291</v>
      </c>
      <c r="AH20" t="s">
        <v>4360</v>
      </c>
      <c r="AI20" s="139">
        <v>3.1794594901062774</v>
      </c>
      <c r="AJ20" s="139">
        <v>11.077354534503828</v>
      </c>
      <c r="AK20" s="139">
        <v>10.358370152184586</v>
      </c>
      <c r="AL20" s="139">
        <v>30.694592328656338</v>
      </c>
      <c r="AM20" s="139">
        <v>1.14743338575371</v>
      </c>
      <c r="AN20" s="139">
        <v>8.0616009501080423</v>
      </c>
      <c r="AO20" s="139">
        <v>4.6662923241057896</v>
      </c>
      <c r="AP20" s="139">
        <v>1.6145802650957291</v>
      </c>
      <c r="AQ20" s="55" t="s">
        <v>6047</v>
      </c>
    </row>
    <row r="21" spans="1:43" x14ac:dyDescent="0.25">
      <c r="A21" s="109" t="s">
        <v>4360</v>
      </c>
      <c r="B21" s="89"/>
      <c r="C21" s="89"/>
      <c r="D21" s="89"/>
      <c r="E21" s="89"/>
      <c r="F21" s="89" t="s">
        <v>6049</v>
      </c>
      <c r="G21" s="110"/>
      <c r="M21" s="128" t="s">
        <v>4609</v>
      </c>
      <c r="N21" s="131">
        <v>11.938693482735948</v>
      </c>
      <c r="O21" s="131">
        <v>11.676319540457303</v>
      </c>
      <c r="P21" s="131">
        <v>13.940611487391422</v>
      </c>
      <c r="Q21" s="131">
        <v>1.6277503431615201</v>
      </c>
      <c r="R21" s="135">
        <v>2.5824964131994261</v>
      </c>
      <c r="S21" s="131">
        <v>5.6331592099000476</v>
      </c>
      <c r="T21" s="131">
        <v>1.9748708529445529</v>
      </c>
      <c r="U21" s="89" t="s">
        <v>6047</v>
      </c>
      <c r="W21" s="139"/>
      <c r="X21" s="133" t="s">
        <v>4609</v>
      </c>
      <c r="Y21" s="134">
        <v>11.938693482735948</v>
      </c>
      <c r="Z21" s="134">
        <v>11.676319540457303</v>
      </c>
      <c r="AA21" s="134">
        <v>13.940611487391422</v>
      </c>
      <c r="AB21" s="134">
        <v>1.6277503431615201</v>
      </c>
      <c r="AC21" s="134">
        <v>2.5824964131994261</v>
      </c>
      <c r="AD21" s="134">
        <v>5.6331592099000476</v>
      </c>
      <c r="AE21" s="134">
        <v>1.9748708529445529</v>
      </c>
      <c r="AH21" t="s">
        <v>4609</v>
      </c>
      <c r="AI21" s="139">
        <v>11.938693482735948</v>
      </c>
      <c r="AJ21" s="139">
        <v>11.676319540457303</v>
      </c>
      <c r="AK21" s="139">
        <v>13.940611487391422</v>
      </c>
      <c r="AL21" s="139">
        <v>85.639668629556837</v>
      </c>
      <c r="AM21" s="139">
        <v>1.6277503431615201</v>
      </c>
      <c r="AN21" s="139">
        <v>1.5438166028212732</v>
      </c>
      <c r="AO21" s="139">
        <v>5.6331592099000476</v>
      </c>
      <c r="AP21" s="139">
        <v>1.9748708529445529</v>
      </c>
      <c r="AQ21" s="55" t="s">
        <v>6047</v>
      </c>
    </row>
    <row r="22" spans="1:43" x14ac:dyDescent="0.25">
      <c r="A22" s="109" t="s">
        <v>4609</v>
      </c>
      <c r="B22" s="89"/>
      <c r="C22" s="89"/>
      <c r="D22" s="89"/>
      <c r="E22" s="89"/>
      <c r="F22" s="89" t="s">
        <v>6049</v>
      </c>
      <c r="G22" s="110"/>
      <c r="M22" s="128" t="s">
        <v>4845</v>
      </c>
      <c r="N22" s="131">
        <f>78.9014269609793/N31</f>
        <v>3.3960929264829893</v>
      </c>
      <c r="O22" s="131">
        <v>10.513117847795449</v>
      </c>
      <c r="P22" s="131">
        <v>14.118817509948833</v>
      </c>
      <c r="Q22" s="131">
        <v>1.4843279235361</v>
      </c>
      <c r="R22" s="131">
        <v>0</v>
      </c>
      <c r="S22" s="131">
        <v>2.9151320274508024</v>
      </c>
      <c r="T22" s="135">
        <v>8.7009664582148954E-2</v>
      </c>
      <c r="U22" s="89" t="s">
        <v>6047</v>
      </c>
      <c r="W22" s="139"/>
      <c r="X22" s="133" t="s">
        <v>4845</v>
      </c>
      <c r="Y22" s="134">
        <v>3.3960929264829893</v>
      </c>
      <c r="Z22" s="134">
        <v>10.513117847795449</v>
      </c>
      <c r="AA22" s="134">
        <v>14.118817509948833</v>
      </c>
      <c r="AB22" s="134">
        <v>1.4843279235361</v>
      </c>
      <c r="AC22" s="134">
        <v>0</v>
      </c>
      <c r="AD22" s="134">
        <v>2.9151320274508024</v>
      </c>
      <c r="AE22" s="134">
        <v>8.7009664582148954E-2</v>
      </c>
      <c r="AH22" t="s">
        <v>4845</v>
      </c>
      <c r="AI22" s="139">
        <v>78.901426960979251</v>
      </c>
      <c r="AJ22" s="139">
        <v>10.513117847795449</v>
      </c>
      <c r="AK22" s="139">
        <v>14.118817509948833</v>
      </c>
      <c r="AL22" s="139">
        <v>558.83877601917652</v>
      </c>
      <c r="AM22" s="139">
        <v>1.4843279235361</v>
      </c>
      <c r="AN22" s="139">
        <v>0</v>
      </c>
      <c r="AO22" s="139">
        <v>2.9151320274508024</v>
      </c>
      <c r="AP22" s="139">
        <v>8.7009664582148954E-2</v>
      </c>
      <c r="AQ22" s="55" t="s">
        <v>6047</v>
      </c>
    </row>
    <row r="23" spans="1:43" x14ac:dyDescent="0.25">
      <c r="A23" s="109" t="s">
        <v>4845</v>
      </c>
      <c r="B23" s="89"/>
      <c r="C23" s="89"/>
      <c r="D23" s="89"/>
      <c r="E23" s="89"/>
      <c r="F23" s="89" t="s">
        <v>6049</v>
      </c>
      <c r="G23" s="110"/>
      <c r="M23" s="128" t="s">
        <v>5025</v>
      </c>
      <c r="N23" s="131">
        <f>23.6399217221135/N31</f>
        <v>1.0175148160854603</v>
      </c>
      <c r="O23" s="131">
        <v>10.807414779795968</v>
      </c>
      <c r="P23" s="135">
        <v>49.485887509729224</v>
      </c>
      <c r="Q23" s="131">
        <v>1.7793207980009011</v>
      </c>
      <c r="R23" s="131">
        <v>0.16710510658014335</v>
      </c>
      <c r="S23" s="131">
        <v>4.5476883465800961</v>
      </c>
      <c r="T23" s="131">
        <v>0.26889517021015114</v>
      </c>
      <c r="U23" s="89" t="s">
        <v>6047</v>
      </c>
      <c r="W23" s="139"/>
      <c r="X23" s="133" t="s">
        <v>5025</v>
      </c>
      <c r="Y23" s="134">
        <v>1.0175148160854603</v>
      </c>
      <c r="Z23" s="134">
        <v>10.807414779795968</v>
      </c>
      <c r="AA23" s="134">
        <v>49.485887509729224</v>
      </c>
      <c r="AB23" s="134">
        <v>1.7793207980009011</v>
      </c>
      <c r="AC23" s="134">
        <v>0.16710510658014335</v>
      </c>
      <c r="AD23" s="134">
        <v>4.5476883465800961</v>
      </c>
      <c r="AE23" s="134">
        <v>0.26889517021015114</v>
      </c>
      <c r="AH23" t="s">
        <v>5025</v>
      </c>
      <c r="AI23" s="139">
        <v>23.639921722113503</v>
      </c>
      <c r="AJ23" s="139">
        <v>10.807414779795968</v>
      </c>
      <c r="AK23" s="139">
        <v>49.485887509729224</v>
      </c>
      <c r="AL23" s="139">
        <v>47.771037181996086</v>
      </c>
      <c r="AM23" s="139">
        <v>1.7793207980009011</v>
      </c>
      <c r="AN23" s="139">
        <v>4.1522491349480966</v>
      </c>
      <c r="AO23" s="139">
        <v>4.5476883465800961</v>
      </c>
      <c r="AP23" s="139">
        <v>0.26889517021015114</v>
      </c>
      <c r="AQ23" s="55" t="s">
        <v>6047</v>
      </c>
    </row>
    <row r="24" spans="1:43" x14ac:dyDescent="0.25">
      <c r="A24" s="109" t="s">
        <v>5025</v>
      </c>
      <c r="B24" s="89"/>
      <c r="C24" s="89"/>
      <c r="D24" s="89"/>
      <c r="E24" s="89"/>
      <c r="F24" s="89" t="s">
        <v>6049</v>
      </c>
      <c r="G24" s="110"/>
      <c r="M24" s="128" t="s">
        <v>5146</v>
      </c>
      <c r="N24" s="131">
        <v>6.0875746024960433</v>
      </c>
      <c r="O24" s="131">
        <v>30.866151508509933</v>
      </c>
      <c r="P24" s="131">
        <v>34.828739476415635</v>
      </c>
      <c r="Q24" s="131">
        <v>10.750291495294661</v>
      </c>
      <c r="R24" s="131">
        <v>0.64928153273017564</v>
      </c>
      <c r="S24" s="131">
        <v>20.525364494929711</v>
      </c>
      <c r="T24" s="131">
        <v>0.48232614461999768</v>
      </c>
      <c r="U24" s="89" t="s">
        <v>6047</v>
      </c>
      <c r="W24" s="139"/>
      <c r="X24" s="133" t="s">
        <v>5146</v>
      </c>
      <c r="Y24" s="134">
        <v>6.0875746024960433</v>
      </c>
      <c r="Z24" s="134">
        <v>30.866151508509933</v>
      </c>
      <c r="AA24" s="134">
        <v>34.828739476415635</v>
      </c>
      <c r="AB24" s="134">
        <v>10.750291495294661</v>
      </c>
      <c r="AC24" s="134">
        <v>0.64928153273017564</v>
      </c>
      <c r="AD24" s="134">
        <v>20.525364494929711</v>
      </c>
      <c r="AE24" s="134">
        <v>0.48232614461999768</v>
      </c>
      <c r="AH24" t="s">
        <v>5146</v>
      </c>
      <c r="AI24" s="139">
        <v>6.0875746024960433</v>
      </c>
      <c r="AJ24" s="139">
        <v>30.866151508509933</v>
      </c>
      <c r="AK24" s="139">
        <v>34.828739476415635</v>
      </c>
      <c r="AL24" s="139">
        <v>17.478595820610327</v>
      </c>
      <c r="AM24" s="139">
        <v>10.750291495294661</v>
      </c>
      <c r="AN24" s="139">
        <v>0.28323468741228575</v>
      </c>
      <c r="AO24" s="139">
        <v>20.525364494929711</v>
      </c>
      <c r="AP24" s="139">
        <v>0.48232614461999768</v>
      </c>
      <c r="AQ24" s="55" t="s">
        <v>6047</v>
      </c>
    </row>
    <row r="25" spans="1:43" x14ac:dyDescent="0.25">
      <c r="A25" s="109" t="s">
        <v>5146</v>
      </c>
      <c r="B25" s="89"/>
      <c r="C25" s="89"/>
      <c r="D25" s="89"/>
      <c r="E25" s="89"/>
      <c r="F25" s="89" t="s">
        <v>6049</v>
      </c>
      <c r="G25" s="110"/>
      <c r="M25" s="129" t="s">
        <v>5347</v>
      </c>
      <c r="N25" s="135">
        <v>4.6554635703187559</v>
      </c>
      <c r="O25" s="132">
        <v>13.188804739330392</v>
      </c>
      <c r="P25" s="132">
        <v>31.378776773352879</v>
      </c>
      <c r="Q25" s="132">
        <v>4.1384855982278683</v>
      </c>
      <c r="R25" s="132">
        <v>4.0228013029315965</v>
      </c>
      <c r="S25" s="132">
        <v>1.7670632753966087</v>
      </c>
      <c r="T25" s="132">
        <v>1.8159296359638406</v>
      </c>
      <c r="U25" s="130" t="s">
        <v>6048</v>
      </c>
      <c r="W25" s="139"/>
      <c r="X25" s="133" t="s">
        <v>5347</v>
      </c>
      <c r="Y25" s="134">
        <v>4.6554635703187559</v>
      </c>
      <c r="Z25" s="134">
        <v>13.188804739330392</v>
      </c>
      <c r="AA25" s="134">
        <v>31.378776773352879</v>
      </c>
      <c r="AB25" s="134">
        <v>4.1384855982278683</v>
      </c>
      <c r="AC25" s="134">
        <v>4.0228013029315965</v>
      </c>
      <c r="AD25" s="134">
        <v>1.7670632753966087</v>
      </c>
      <c r="AE25" s="134">
        <v>1.8159296359638406</v>
      </c>
      <c r="AH25" s="212" t="s">
        <v>5347</v>
      </c>
      <c r="AI25" s="213">
        <v>4.6554635703187559</v>
      </c>
      <c r="AJ25" s="213">
        <v>13.188804739330392</v>
      </c>
      <c r="AK25" s="213">
        <v>31.378776773352879</v>
      </c>
      <c r="AL25" s="213">
        <v>14.836344972733976</v>
      </c>
      <c r="AM25" s="213">
        <v>4.1384855982278683</v>
      </c>
      <c r="AN25" s="213">
        <v>5.3050960752899234</v>
      </c>
      <c r="AO25" s="213">
        <v>1.7670632753966087</v>
      </c>
      <c r="AP25" s="213">
        <v>1.8159296359638406</v>
      </c>
      <c r="AQ25" s="214" t="s">
        <v>6048</v>
      </c>
    </row>
    <row r="26" spans="1:43" x14ac:dyDescent="0.25">
      <c r="A26" s="109" t="s">
        <v>5347</v>
      </c>
      <c r="B26" s="89"/>
      <c r="C26" s="89"/>
      <c r="D26" s="89"/>
      <c r="E26" s="89"/>
      <c r="F26" s="89"/>
      <c r="G26" s="110" t="s">
        <v>6049</v>
      </c>
      <c r="M26" s="129" t="s">
        <v>5591</v>
      </c>
      <c r="N26" s="132">
        <v>1.9494477078211849</v>
      </c>
      <c r="O26" s="132">
        <v>20.046703403846649</v>
      </c>
      <c r="P26" s="132">
        <v>7.5469137611890069</v>
      </c>
      <c r="Q26" s="132">
        <v>1.512907417849648</v>
      </c>
      <c r="R26" s="135">
        <v>5.3224155578300927</v>
      </c>
      <c r="S26" s="135">
        <v>1.1713548536643248</v>
      </c>
      <c r="T26" s="135">
        <v>0.88560478989908864</v>
      </c>
      <c r="U26" s="130" t="s">
        <v>6048</v>
      </c>
      <c r="W26" s="139"/>
      <c r="X26" s="133" t="s">
        <v>5591</v>
      </c>
      <c r="Y26" s="134">
        <v>1.9494477078211849</v>
      </c>
      <c r="Z26" s="134">
        <v>20.046703403846649</v>
      </c>
      <c r="AA26" s="134">
        <v>7.5469137611890069</v>
      </c>
      <c r="AB26" s="134">
        <v>1.512907417849648</v>
      </c>
      <c r="AC26" s="134">
        <v>5.3224155578300927</v>
      </c>
      <c r="AD26" s="134">
        <v>1.1713548536643248</v>
      </c>
      <c r="AE26" s="134">
        <v>0.88560478989908864</v>
      </c>
      <c r="AH26" s="212" t="s">
        <v>5591</v>
      </c>
      <c r="AI26" s="213">
        <v>1.9494477078211849</v>
      </c>
      <c r="AJ26" s="213">
        <v>20.046703403846649</v>
      </c>
      <c r="AK26" s="213">
        <v>7.5469137611890069</v>
      </c>
      <c r="AL26" s="213">
        <v>25.831058489716355</v>
      </c>
      <c r="AM26" s="213">
        <v>1.512907417849648</v>
      </c>
      <c r="AN26" s="213">
        <v>6.5477319180454447</v>
      </c>
      <c r="AO26" s="213">
        <v>1.1713548536643248</v>
      </c>
      <c r="AP26" s="213">
        <v>0.88560478989908864</v>
      </c>
      <c r="AQ26" s="214" t="s">
        <v>6048</v>
      </c>
    </row>
    <row r="27" spans="1:43" x14ac:dyDescent="0.25">
      <c r="A27" s="109" t="s">
        <v>5591</v>
      </c>
      <c r="B27" s="89"/>
      <c r="C27" s="89"/>
      <c r="D27" s="89"/>
      <c r="E27" s="89"/>
      <c r="F27" s="89"/>
      <c r="G27" s="110" t="s">
        <v>6049</v>
      </c>
      <c r="M27" s="129" t="s">
        <v>5877</v>
      </c>
      <c r="N27" s="132">
        <f>18.1566106075526/N31</f>
        <v>0.78150090851601606</v>
      </c>
      <c r="O27" s="135">
        <v>12.887867953871499</v>
      </c>
      <c r="P27" s="135">
        <v>38.572336369413264</v>
      </c>
      <c r="Q27" s="132">
        <v>4.9711517780131329</v>
      </c>
      <c r="R27" s="132">
        <v>0.3862763730193679</v>
      </c>
      <c r="S27" s="132">
        <v>2.0285459917780062</v>
      </c>
      <c r="T27" s="132">
        <v>1.3205535550377745</v>
      </c>
      <c r="U27" s="130" t="s">
        <v>6048</v>
      </c>
      <c r="W27" s="139"/>
      <c r="X27" s="133" t="s">
        <v>5877</v>
      </c>
      <c r="Y27" s="134">
        <v>0.78150090851601606</v>
      </c>
      <c r="Z27" s="134">
        <v>12.887867953871499</v>
      </c>
      <c r="AA27" s="134">
        <v>38.572336369413264</v>
      </c>
      <c r="AB27" s="134">
        <v>4.9711517780131329</v>
      </c>
      <c r="AC27" s="134">
        <v>0.3862763730193679</v>
      </c>
      <c r="AD27" s="134">
        <v>2.0285459917780062</v>
      </c>
      <c r="AE27" s="134">
        <v>1.3205535550377745</v>
      </c>
      <c r="AH27" s="212" t="s">
        <v>5877</v>
      </c>
      <c r="AI27" s="213">
        <v>18.156610607552562</v>
      </c>
      <c r="AJ27" s="213">
        <v>12.887867953871499</v>
      </c>
      <c r="AK27" s="213">
        <v>38.572336369413264</v>
      </c>
      <c r="AL27" s="213">
        <v>47.071586314253516</v>
      </c>
      <c r="AM27" s="213">
        <v>4.9711517780131329</v>
      </c>
      <c r="AN27" s="213">
        <v>3.1046825918620793</v>
      </c>
      <c r="AO27" s="213">
        <v>2.0285459917780062</v>
      </c>
      <c r="AP27" s="213">
        <v>1.3205535550377745</v>
      </c>
      <c r="AQ27" s="214" t="s">
        <v>6048</v>
      </c>
    </row>
    <row r="28" spans="1:43" x14ac:dyDescent="0.25">
      <c r="A28" s="109" t="s">
        <v>5877</v>
      </c>
      <c r="B28" s="89"/>
      <c r="C28" s="89"/>
      <c r="D28" s="89"/>
      <c r="E28" s="89"/>
      <c r="F28" s="89"/>
      <c r="G28" s="110" t="s">
        <v>6049</v>
      </c>
    </row>
    <row r="29" spans="1:43" x14ac:dyDescent="0.25">
      <c r="A29" s="111" t="s">
        <v>6058</v>
      </c>
      <c r="B29" s="112"/>
      <c r="C29" s="112"/>
      <c r="D29" s="112" t="s">
        <v>6049</v>
      </c>
      <c r="E29" s="112"/>
      <c r="F29" s="112"/>
      <c r="G29" s="113"/>
    </row>
    <row r="31" spans="1:43" x14ac:dyDescent="0.25">
      <c r="M31" t="s">
        <v>6077</v>
      </c>
      <c r="N31">
        <v>23.233000000000001</v>
      </c>
    </row>
  </sheetData>
  <pageMargins left="0.7" right="0.7" top="0.75" bottom="0.75" header="0.3" footer="0.3"/>
  <pageSetup paperSize="9" orientation="portrait" r:id="rId1"/>
  <headerFooter>
    <oddHeader xml:space="preserve">&amp;R&amp;10&amp;"Arial"Internal
&amp;"Arial"&amp;06 </oddHeader>
  </headerFooter>
  <tableParts count="3">
    <tablePart r:id="rId2"/>
    <tablePart r:id="rId3"/>
    <tablePart r:id="rId4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815AC-EF03-401A-A070-D7519E461BBB}">
  <dimension ref="A1:V73"/>
  <sheetViews>
    <sheetView tabSelected="1" topLeftCell="A28" workbookViewId="0">
      <selection activeCell="B60" sqref="B60"/>
    </sheetView>
  </sheetViews>
  <sheetFormatPr defaultRowHeight="15" x14ac:dyDescent="0.25"/>
  <cols>
    <col min="1" max="1" width="23.42578125" customWidth="1"/>
    <col min="2" max="2" width="23.5703125" bestFit="1" customWidth="1"/>
    <col min="3" max="3" width="10.42578125" bestFit="1" customWidth="1"/>
    <col min="4" max="4" width="10.42578125" customWidth="1"/>
    <col min="5" max="5" width="10" bestFit="1" customWidth="1"/>
    <col min="6" max="6" width="10" customWidth="1"/>
    <col min="12" max="12" width="29" bestFit="1" customWidth="1"/>
    <col min="13" max="13" width="14.7109375" customWidth="1"/>
    <col min="14" max="14" width="22.5703125" customWidth="1"/>
    <col min="18" max="18" width="4.5703125" customWidth="1"/>
    <col min="21" max="21" width="28.7109375" customWidth="1"/>
  </cols>
  <sheetData>
    <row r="1" spans="1:22" x14ac:dyDescent="0.25">
      <c r="B1" s="144" t="s">
        <v>6042</v>
      </c>
      <c r="C1" s="144" t="s">
        <v>6059</v>
      </c>
      <c r="D1" s="144" t="s">
        <v>6060</v>
      </c>
      <c r="E1" s="144" t="s">
        <v>6061</v>
      </c>
      <c r="F1" s="144" t="s">
        <v>6064</v>
      </c>
      <c r="G1" s="144" t="s">
        <v>6070</v>
      </c>
      <c r="H1" s="144" t="s">
        <v>6072</v>
      </c>
      <c r="I1" s="144" t="s">
        <v>6080</v>
      </c>
      <c r="K1" s="140"/>
      <c r="L1" s="141"/>
      <c r="M1" s="141"/>
      <c r="N1" s="141"/>
      <c r="O1" s="141"/>
      <c r="P1" s="141"/>
      <c r="Q1" s="141"/>
      <c r="R1" s="150"/>
    </row>
    <row r="2" spans="1:22" x14ac:dyDescent="0.25">
      <c r="A2" s="55">
        <v>21</v>
      </c>
      <c r="B2" s="143" t="s">
        <v>4113</v>
      </c>
      <c r="C2" s="145">
        <v>26</v>
      </c>
      <c r="D2" s="145">
        <v>26</v>
      </c>
      <c r="E2" s="145">
        <v>13</v>
      </c>
      <c r="F2" s="145">
        <v>6</v>
      </c>
      <c r="G2" s="145">
        <v>22</v>
      </c>
      <c r="H2" s="145">
        <v>21</v>
      </c>
      <c r="I2" s="145">
        <f t="shared" ref="I2:I27" si="0">C2+D2+E2+F2+G2+H2</f>
        <v>114</v>
      </c>
      <c r="U2" t="s">
        <v>6082</v>
      </c>
      <c r="V2" s="146">
        <v>0.8</v>
      </c>
    </row>
    <row r="3" spans="1:22" x14ac:dyDescent="0.25">
      <c r="A3" s="55">
        <v>17</v>
      </c>
      <c r="B3" s="143" t="s">
        <v>3877</v>
      </c>
      <c r="C3" s="145">
        <v>18</v>
      </c>
      <c r="D3" s="145">
        <v>20</v>
      </c>
      <c r="E3" s="145">
        <v>14</v>
      </c>
      <c r="F3" s="145">
        <v>21</v>
      </c>
      <c r="G3" s="145">
        <v>23</v>
      </c>
      <c r="H3" s="145">
        <v>17</v>
      </c>
      <c r="I3" s="145">
        <f t="shared" si="0"/>
        <v>113</v>
      </c>
      <c r="U3" t="s">
        <v>6083</v>
      </c>
      <c r="V3" s="146">
        <v>0.2</v>
      </c>
    </row>
    <row r="4" spans="1:22" x14ac:dyDescent="0.25">
      <c r="A4" s="55">
        <v>19</v>
      </c>
      <c r="B4" s="143" t="s">
        <v>1736</v>
      </c>
      <c r="C4" s="145">
        <v>16</v>
      </c>
      <c r="D4" s="145">
        <v>22</v>
      </c>
      <c r="E4" s="145">
        <v>18</v>
      </c>
      <c r="F4" s="145">
        <v>17</v>
      </c>
      <c r="G4" s="145">
        <v>19</v>
      </c>
      <c r="H4" s="145">
        <v>19</v>
      </c>
      <c r="I4" s="145">
        <f t="shared" si="0"/>
        <v>111</v>
      </c>
    </row>
    <row r="5" spans="1:22" x14ac:dyDescent="0.25">
      <c r="A5" s="55">
        <v>3</v>
      </c>
      <c r="B5" s="143" t="s">
        <v>5347</v>
      </c>
      <c r="C5" s="145">
        <v>15</v>
      </c>
      <c r="D5" s="145">
        <v>17</v>
      </c>
      <c r="E5" s="145">
        <v>19</v>
      </c>
      <c r="F5" s="145">
        <v>24</v>
      </c>
      <c r="G5" s="145">
        <v>25</v>
      </c>
      <c r="H5" s="145">
        <v>3</v>
      </c>
      <c r="I5" s="145">
        <f t="shared" si="0"/>
        <v>103</v>
      </c>
    </row>
    <row r="6" spans="1:22" x14ac:dyDescent="0.25">
      <c r="A6" s="55">
        <v>20</v>
      </c>
      <c r="B6" s="133" t="s">
        <v>5025</v>
      </c>
      <c r="C6" s="89">
        <v>3</v>
      </c>
      <c r="D6" s="89">
        <v>24</v>
      </c>
      <c r="E6" s="89">
        <v>25</v>
      </c>
      <c r="F6" s="89">
        <v>8</v>
      </c>
      <c r="G6" s="89">
        <v>17</v>
      </c>
      <c r="H6" s="89">
        <v>20</v>
      </c>
      <c r="I6" s="89">
        <f t="shared" si="0"/>
        <v>97</v>
      </c>
    </row>
    <row r="7" spans="1:22" x14ac:dyDescent="0.25">
      <c r="A7" s="55">
        <v>16</v>
      </c>
      <c r="B7" s="143" t="s">
        <v>3110</v>
      </c>
      <c r="C7" s="145">
        <v>19</v>
      </c>
      <c r="D7" s="145">
        <v>11</v>
      </c>
      <c r="E7" s="145">
        <v>16</v>
      </c>
      <c r="F7" s="145">
        <v>22</v>
      </c>
      <c r="G7" s="145">
        <v>13</v>
      </c>
      <c r="H7" s="145">
        <v>16</v>
      </c>
      <c r="I7" s="145">
        <f t="shared" si="0"/>
        <v>97</v>
      </c>
    </row>
    <row r="8" spans="1:22" x14ac:dyDescent="0.25">
      <c r="A8" s="55">
        <v>11</v>
      </c>
      <c r="B8" s="133" t="s">
        <v>6053</v>
      </c>
      <c r="C8" s="89">
        <v>8</v>
      </c>
      <c r="D8" s="89">
        <v>16</v>
      </c>
      <c r="E8" s="89">
        <v>20</v>
      </c>
      <c r="F8" s="89">
        <v>23</v>
      </c>
      <c r="G8" s="89">
        <v>18</v>
      </c>
      <c r="H8" s="89">
        <v>11</v>
      </c>
      <c r="I8" s="89">
        <f t="shared" si="0"/>
        <v>96</v>
      </c>
    </row>
    <row r="9" spans="1:22" x14ac:dyDescent="0.25">
      <c r="A9" s="55">
        <v>9</v>
      </c>
      <c r="B9" s="133" t="s">
        <v>6055</v>
      </c>
      <c r="C9" s="89">
        <v>9</v>
      </c>
      <c r="D9" s="89">
        <v>19</v>
      </c>
      <c r="E9" s="89">
        <v>17</v>
      </c>
      <c r="F9" s="89">
        <v>25</v>
      </c>
      <c r="G9" s="89">
        <v>15</v>
      </c>
      <c r="H9" s="89">
        <v>9</v>
      </c>
      <c r="I9" s="89">
        <f t="shared" si="0"/>
        <v>94</v>
      </c>
    </row>
    <row r="10" spans="1:22" x14ac:dyDescent="0.25">
      <c r="A10" s="55">
        <v>22</v>
      </c>
      <c r="B10" s="133" t="s">
        <v>4845</v>
      </c>
      <c r="C10" s="89">
        <v>13</v>
      </c>
      <c r="D10" s="89">
        <v>25</v>
      </c>
      <c r="E10" s="89">
        <v>9</v>
      </c>
      <c r="F10" s="89">
        <v>2</v>
      </c>
      <c r="G10" s="89">
        <v>20</v>
      </c>
      <c r="H10" s="89">
        <v>22</v>
      </c>
      <c r="I10" s="89">
        <f t="shared" si="0"/>
        <v>91</v>
      </c>
    </row>
    <row r="11" spans="1:22" x14ac:dyDescent="0.25">
      <c r="A11" s="55">
        <v>26</v>
      </c>
      <c r="B11" s="143" t="s">
        <v>478</v>
      </c>
      <c r="C11" s="145">
        <v>22</v>
      </c>
      <c r="D11" s="145">
        <v>12</v>
      </c>
      <c r="E11" s="145">
        <v>1</v>
      </c>
      <c r="F11" s="145">
        <v>19</v>
      </c>
      <c r="G11" s="145">
        <v>8</v>
      </c>
      <c r="H11" s="145">
        <v>26</v>
      </c>
      <c r="I11" s="145">
        <f t="shared" si="0"/>
        <v>88</v>
      </c>
    </row>
    <row r="12" spans="1:22" x14ac:dyDescent="0.25">
      <c r="A12" s="55">
        <v>8</v>
      </c>
      <c r="B12" s="133" t="s">
        <v>5591</v>
      </c>
      <c r="C12" s="89">
        <v>6</v>
      </c>
      <c r="D12" s="89">
        <v>14</v>
      </c>
      <c r="E12" s="89">
        <v>5</v>
      </c>
      <c r="F12" s="89">
        <v>26</v>
      </c>
      <c r="G12" s="89">
        <v>26</v>
      </c>
      <c r="H12" s="89">
        <v>8</v>
      </c>
      <c r="I12" s="89">
        <f t="shared" si="0"/>
        <v>85</v>
      </c>
    </row>
    <row r="13" spans="1:22" x14ac:dyDescent="0.25">
      <c r="A13" s="55">
        <v>1</v>
      </c>
      <c r="B13" s="133" t="s">
        <v>4609</v>
      </c>
      <c r="C13" s="89">
        <v>23</v>
      </c>
      <c r="D13" s="89">
        <v>21</v>
      </c>
      <c r="E13" s="89">
        <v>8</v>
      </c>
      <c r="F13" s="89">
        <v>20</v>
      </c>
      <c r="G13" s="89">
        <v>10</v>
      </c>
      <c r="H13" s="89">
        <v>1</v>
      </c>
      <c r="I13" s="89">
        <f t="shared" si="0"/>
        <v>83</v>
      </c>
    </row>
    <row r="14" spans="1:22" x14ac:dyDescent="0.25">
      <c r="A14" s="55">
        <v>5</v>
      </c>
      <c r="B14" s="133" t="s">
        <v>5877</v>
      </c>
      <c r="C14" s="89">
        <v>2</v>
      </c>
      <c r="D14" s="89">
        <v>18</v>
      </c>
      <c r="E14" s="89">
        <v>23</v>
      </c>
      <c r="F14" s="89">
        <v>10</v>
      </c>
      <c r="G14" s="89">
        <v>24</v>
      </c>
      <c r="H14" s="89">
        <v>5</v>
      </c>
      <c r="I14" s="89">
        <f t="shared" si="0"/>
        <v>82</v>
      </c>
    </row>
    <row r="15" spans="1:22" x14ac:dyDescent="0.25">
      <c r="A15" s="55">
        <v>4</v>
      </c>
      <c r="B15" s="133" t="s">
        <v>4360</v>
      </c>
      <c r="C15" s="89">
        <v>11</v>
      </c>
      <c r="D15" s="89">
        <v>23</v>
      </c>
      <c r="E15" s="89">
        <v>7</v>
      </c>
      <c r="F15" s="89">
        <v>16</v>
      </c>
      <c r="G15" s="89">
        <v>16</v>
      </c>
      <c r="H15" s="89">
        <v>4</v>
      </c>
      <c r="I15" s="89">
        <f t="shared" si="0"/>
        <v>77</v>
      </c>
    </row>
    <row r="16" spans="1:22" x14ac:dyDescent="0.25">
      <c r="A16" s="55">
        <v>23</v>
      </c>
      <c r="B16" s="133" t="s">
        <v>2583</v>
      </c>
      <c r="C16" s="89">
        <v>25</v>
      </c>
      <c r="D16" s="89">
        <v>10</v>
      </c>
      <c r="E16" s="89">
        <v>10</v>
      </c>
      <c r="F16" s="89">
        <v>3</v>
      </c>
      <c r="G16" s="89">
        <v>5</v>
      </c>
      <c r="H16" s="89">
        <v>23</v>
      </c>
      <c r="I16" s="89">
        <f t="shared" si="0"/>
        <v>76</v>
      </c>
    </row>
    <row r="17" spans="1:15" x14ac:dyDescent="0.25">
      <c r="A17" s="55">
        <v>6</v>
      </c>
      <c r="B17" s="133" t="s">
        <v>6052</v>
      </c>
      <c r="C17" s="89">
        <v>12</v>
      </c>
      <c r="D17" s="89">
        <v>13</v>
      </c>
      <c r="E17" s="89">
        <v>26</v>
      </c>
      <c r="F17" s="89">
        <v>13</v>
      </c>
      <c r="G17" s="89">
        <v>6</v>
      </c>
      <c r="H17" s="89">
        <v>6</v>
      </c>
      <c r="I17" s="89">
        <f t="shared" si="0"/>
        <v>76</v>
      </c>
    </row>
    <row r="18" spans="1:15" x14ac:dyDescent="0.25">
      <c r="A18" s="55">
        <v>25</v>
      </c>
      <c r="B18" s="133" t="s">
        <v>6050</v>
      </c>
      <c r="C18" s="89">
        <v>10</v>
      </c>
      <c r="D18" s="89">
        <v>9</v>
      </c>
      <c r="E18" s="89">
        <v>2</v>
      </c>
      <c r="F18" s="89">
        <v>15</v>
      </c>
      <c r="G18" s="89">
        <v>14</v>
      </c>
      <c r="H18" s="89">
        <v>25</v>
      </c>
      <c r="I18" s="89">
        <f t="shared" si="0"/>
        <v>75</v>
      </c>
    </row>
    <row r="19" spans="1:15" x14ac:dyDescent="0.25">
      <c r="A19" s="55">
        <v>15</v>
      </c>
      <c r="B19" s="133" t="s">
        <v>5146</v>
      </c>
      <c r="C19" s="89">
        <v>20</v>
      </c>
      <c r="D19" s="89">
        <v>7</v>
      </c>
      <c r="E19" s="89">
        <v>21</v>
      </c>
      <c r="F19" s="89">
        <v>11</v>
      </c>
      <c r="G19" s="89">
        <v>1</v>
      </c>
      <c r="H19" s="89">
        <v>15</v>
      </c>
      <c r="I19" s="89">
        <f t="shared" si="0"/>
        <v>75</v>
      </c>
    </row>
    <row r="20" spans="1:15" x14ac:dyDescent="0.25">
      <c r="A20" s="55">
        <v>18</v>
      </c>
      <c r="B20" s="133" t="s">
        <v>3</v>
      </c>
      <c r="C20" s="89">
        <v>7</v>
      </c>
      <c r="D20" s="89">
        <v>4</v>
      </c>
      <c r="E20" s="89">
        <v>24</v>
      </c>
      <c r="F20" s="89">
        <v>12</v>
      </c>
      <c r="G20" s="89">
        <v>9</v>
      </c>
      <c r="H20" s="89">
        <v>18</v>
      </c>
      <c r="I20" s="89">
        <f t="shared" si="0"/>
        <v>74</v>
      </c>
    </row>
    <row r="21" spans="1:15" x14ac:dyDescent="0.25">
      <c r="A21" s="55">
        <v>10</v>
      </c>
      <c r="B21" s="133" t="s">
        <v>1456</v>
      </c>
      <c r="C21" s="89">
        <v>17</v>
      </c>
      <c r="D21" s="89">
        <v>8</v>
      </c>
      <c r="E21" s="89">
        <v>22</v>
      </c>
      <c r="F21" s="89">
        <v>14</v>
      </c>
      <c r="G21" s="89">
        <v>2</v>
      </c>
      <c r="H21" s="89">
        <v>10</v>
      </c>
      <c r="I21" s="89">
        <f t="shared" si="0"/>
        <v>73</v>
      </c>
    </row>
    <row r="22" spans="1:15" x14ac:dyDescent="0.25">
      <c r="A22" s="55">
        <v>24</v>
      </c>
      <c r="B22" s="133" t="s">
        <v>6054</v>
      </c>
      <c r="C22" s="89">
        <v>21</v>
      </c>
      <c r="D22" s="89">
        <v>5</v>
      </c>
      <c r="E22" s="89">
        <v>11</v>
      </c>
      <c r="F22" s="89">
        <v>4</v>
      </c>
      <c r="G22" s="89">
        <v>4</v>
      </c>
      <c r="H22" s="89">
        <v>24</v>
      </c>
      <c r="I22" s="89">
        <f t="shared" si="0"/>
        <v>69</v>
      </c>
    </row>
    <row r="23" spans="1:15" x14ac:dyDescent="0.25">
      <c r="A23" s="55">
        <v>13</v>
      </c>
      <c r="B23" s="133" t="s">
        <v>941</v>
      </c>
      <c r="C23" s="89">
        <v>24</v>
      </c>
      <c r="D23" s="89">
        <v>2</v>
      </c>
      <c r="E23" s="89">
        <v>12</v>
      </c>
      <c r="F23" s="89">
        <v>5</v>
      </c>
      <c r="G23" s="89">
        <v>11</v>
      </c>
      <c r="H23" s="89">
        <v>13</v>
      </c>
      <c r="I23" s="89">
        <f t="shared" si="0"/>
        <v>67</v>
      </c>
    </row>
    <row r="24" spans="1:15" x14ac:dyDescent="0.25">
      <c r="A24" s="55">
        <v>12</v>
      </c>
      <c r="B24" s="133" t="s">
        <v>3380</v>
      </c>
      <c r="C24" s="89">
        <v>4</v>
      </c>
      <c r="D24" s="89">
        <v>15</v>
      </c>
      <c r="E24" s="89">
        <v>4</v>
      </c>
      <c r="F24" s="89">
        <v>9</v>
      </c>
      <c r="G24" s="89">
        <v>21</v>
      </c>
      <c r="H24" s="89">
        <v>12</v>
      </c>
      <c r="I24" s="89">
        <f t="shared" si="0"/>
        <v>65</v>
      </c>
    </row>
    <row r="25" spans="1:15" x14ac:dyDescent="0.25">
      <c r="A25" s="55">
        <v>7</v>
      </c>
      <c r="B25" s="133" t="s">
        <v>6057</v>
      </c>
      <c r="C25" s="89">
        <v>5</v>
      </c>
      <c r="D25" s="89">
        <v>6</v>
      </c>
      <c r="E25" s="89">
        <v>6</v>
      </c>
      <c r="F25" s="89">
        <v>18</v>
      </c>
      <c r="G25" s="89">
        <v>7</v>
      </c>
      <c r="H25" s="89">
        <v>7</v>
      </c>
      <c r="I25" s="89">
        <f t="shared" si="0"/>
        <v>49</v>
      </c>
    </row>
    <row r="26" spans="1:15" x14ac:dyDescent="0.25">
      <c r="A26" s="55">
        <v>2</v>
      </c>
      <c r="B26" s="133" t="s">
        <v>2242</v>
      </c>
      <c r="C26" s="89">
        <v>14</v>
      </c>
      <c r="D26" s="89">
        <v>3</v>
      </c>
      <c r="E26" s="89">
        <v>15</v>
      </c>
      <c r="F26" s="89">
        <v>7</v>
      </c>
      <c r="G26" s="89">
        <v>3</v>
      </c>
      <c r="H26" s="89">
        <v>2</v>
      </c>
      <c r="I26" s="89">
        <f t="shared" si="0"/>
        <v>44</v>
      </c>
    </row>
    <row r="27" spans="1:15" x14ac:dyDescent="0.25">
      <c r="A27" s="55">
        <v>14</v>
      </c>
      <c r="B27" s="133" t="s">
        <v>6051</v>
      </c>
      <c r="C27" s="89">
        <v>1</v>
      </c>
      <c r="D27" s="89">
        <v>1</v>
      </c>
      <c r="E27" s="89">
        <v>3</v>
      </c>
      <c r="F27" s="89">
        <v>1</v>
      </c>
      <c r="G27" s="89">
        <v>12</v>
      </c>
      <c r="H27" s="89">
        <v>14</v>
      </c>
      <c r="I27" s="89">
        <f t="shared" si="0"/>
        <v>32</v>
      </c>
    </row>
    <row r="30" spans="1:15" x14ac:dyDescent="0.25">
      <c r="L30" s="144" t="s">
        <v>6042</v>
      </c>
      <c r="M30" s="144" t="s">
        <v>6100</v>
      </c>
      <c r="N30" s="144" t="s">
        <v>6099</v>
      </c>
    </row>
    <row r="31" spans="1:15" x14ac:dyDescent="0.25">
      <c r="A31" s="55" t="s">
        <v>6042</v>
      </c>
      <c r="B31" s="55" t="s">
        <v>6059</v>
      </c>
      <c r="C31" s="55" t="s">
        <v>6060</v>
      </c>
      <c r="D31" s="55" t="s">
        <v>6061</v>
      </c>
      <c r="E31" s="55" t="s">
        <v>6063</v>
      </c>
      <c r="F31" s="55" t="s">
        <v>6064</v>
      </c>
      <c r="G31" s="55" t="s">
        <v>6070</v>
      </c>
      <c r="H31" s="55" t="s">
        <v>6072</v>
      </c>
      <c r="I31" s="55" t="s">
        <v>6079</v>
      </c>
      <c r="L31" s="128" t="s">
        <v>6084</v>
      </c>
      <c r="M31" s="148" t="s">
        <v>6090</v>
      </c>
      <c r="N31" s="148" t="s">
        <v>6092</v>
      </c>
      <c r="O31" s="147" t="s">
        <v>6102</v>
      </c>
    </row>
    <row r="32" spans="1:15" x14ac:dyDescent="0.25">
      <c r="A32" s="128" t="s">
        <v>3</v>
      </c>
      <c r="B32" s="131">
        <v>2.5556774682284997</v>
      </c>
      <c r="C32" s="131">
        <v>39.641152398711846</v>
      </c>
      <c r="D32" s="135">
        <v>44.568584070796497</v>
      </c>
      <c r="E32" s="131">
        <v>17.667500333452434</v>
      </c>
      <c r="F32" s="131">
        <v>0.99694008488796759</v>
      </c>
      <c r="G32" s="131">
        <v>5.6969092721834498</v>
      </c>
      <c r="H32" s="135">
        <v>0.38484513274336285</v>
      </c>
      <c r="I32" s="89" t="s">
        <v>6043</v>
      </c>
      <c r="L32" s="128" t="s">
        <v>6085</v>
      </c>
      <c r="M32" s="89" t="s">
        <v>6046</v>
      </c>
      <c r="N32" s="148" t="s">
        <v>6093</v>
      </c>
      <c r="O32" s="147" t="s">
        <v>6103</v>
      </c>
    </row>
    <row r="33" spans="1:15" x14ac:dyDescent="0.25">
      <c r="A33" s="128" t="s">
        <v>6050</v>
      </c>
      <c r="B33" s="131">
        <v>3.0569948186528499</v>
      </c>
      <c r="C33" s="131">
        <v>28.760271186440676</v>
      </c>
      <c r="D33" s="131">
        <v>-57.750320924261878</v>
      </c>
      <c r="E33" s="131">
        <v>-16.609148908857509</v>
      </c>
      <c r="F33" s="131">
        <v>1.910828025477707</v>
      </c>
      <c r="G33" s="135">
        <v>4.7662227922592324</v>
      </c>
      <c r="H33" s="131">
        <v>-1.7918806161745828</v>
      </c>
      <c r="I33" s="89" t="s">
        <v>6043</v>
      </c>
      <c r="L33" s="128" t="s">
        <v>6086</v>
      </c>
      <c r="M33" s="89" t="s">
        <v>6091</v>
      </c>
      <c r="N33" s="148" t="s">
        <v>6094</v>
      </c>
      <c r="O33" s="147" t="s">
        <v>6104</v>
      </c>
    </row>
    <row r="34" spans="1:15" x14ac:dyDescent="0.25">
      <c r="A34" s="128" t="s">
        <v>478</v>
      </c>
      <c r="B34" s="135">
        <v>8.0810422444094936</v>
      </c>
      <c r="C34" s="135">
        <v>24.45352889185892</v>
      </c>
      <c r="D34" s="131">
        <v>-73.386114494518878</v>
      </c>
      <c r="E34" s="131">
        <v>-17.945494710529843</v>
      </c>
      <c r="F34" s="135">
        <v>2.5504782146652496</v>
      </c>
      <c r="G34" s="131">
        <v>7.3834815577607191</v>
      </c>
      <c r="H34" s="131">
        <v>-4.1628501827040196</v>
      </c>
      <c r="I34" s="89" t="s">
        <v>6043</v>
      </c>
      <c r="L34" s="128" t="s">
        <v>6087</v>
      </c>
      <c r="M34" s="89" t="s">
        <v>6045</v>
      </c>
      <c r="N34" s="148" t="s">
        <v>6096</v>
      </c>
      <c r="O34" s="147" t="s">
        <v>6095</v>
      </c>
    </row>
    <row r="35" spans="1:15" x14ac:dyDescent="0.25">
      <c r="A35" s="136" t="s">
        <v>6051</v>
      </c>
      <c r="B35" s="137">
        <v>6.0894727240978419E-3</v>
      </c>
      <c r="C35" s="137">
        <v>23750.824833758819</v>
      </c>
      <c r="D35" s="137">
        <v>1.2437413504056168E-2</v>
      </c>
      <c r="E35" s="131">
        <v>2.9539882951986454</v>
      </c>
      <c r="F35" s="131">
        <v>0</v>
      </c>
      <c r="G35" s="137">
        <v>5.1309954458603304</v>
      </c>
      <c r="H35" s="137">
        <v>0.52866320870416417</v>
      </c>
      <c r="I35" s="138" t="s">
        <v>6076</v>
      </c>
      <c r="L35" s="128" t="s">
        <v>6088</v>
      </c>
      <c r="M35" s="89" t="s">
        <v>6044</v>
      </c>
      <c r="N35" s="148" t="s">
        <v>6097</v>
      </c>
      <c r="O35" s="147" t="s">
        <v>6105</v>
      </c>
    </row>
    <row r="36" spans="1:15" x14ac:dyDescent="0.25">
      <c r="A36" s="129" t="s">
        <v>941</v>
      </c>
      <c r="B36" s="132">
        <v>23.011936719326673</v>
      </c>
      <c r="C36" s="132">
        <v>80.299195262782192</v>
      </c>
      <c r="D36" s="132">
        <v>18.672252658717369</v>
      </c>
      <c r="E36" s="132">
        <v>14.993668622383499</v>
      </c>
      <c r="F36" s="132">
        <v>0</v>
      </c>
      <c r="G36" s="132">
        <v>5.5892015599489522</v>
      </c>
      <c r="H36" s="132">
        <v>0.67379954882371895</v>
      </c>
      <c r="I36" s="130" t="s">
        <v>6075</v>
      </c>
      <c r="L36" s="128" t="s">
        <v>6089</v>
      </c>
      <c r="M36" s="89" t="s">
        <v>6046</v>
      </c>
      <c r="N36" s="148" t="s">
        <v>6098</v>
      </c>
      <c r="O36" s="147" t="s">
        <v>6106</v>
      </c>
    </row>
    <row r="37" spans="1:15" x14ac:dyDescent="0.25">
      <c r="A37" s="129" t="s">
        <v>1456</v>
      </c>
      <c r="B37" s="132">
        <v>5.202715118770481</v>
      </c>
      <c r="C37" s="132">
        <v>30.311096494798672</v>
      </c>
      <c r="D37" s="132">
        <v>38.346525945470539</v>
      </c>
      <c r="E37" s="132">
        <v>11.623252481734582</v>
      </c>
      <c r="F37" s="132">
        <v>1.3253012048192772</v>
      </c>
      <c r="G37" s="132">
        <v>14.212041988827348</v>
      </c>
      <c r="H37" s="132">
        <v>0.76958858594742496</v>
      </c>
      <c r="I37" s="130" t="s">
        <v>6075</v>
      </c>
    </row>
    <row r="38" spans="1:15" x14ac:dyDescent="0.25">
      <c r="A38" s="129" t="s">
        <v>6052</v>
      </c>
      <c r="B38" s="132">
        <v>3.2913797967321607</v>
      </c>
      <c r="C38" s="132">
        <v>22.303715928767915</v>
      </c>
      <c r="D38" s="135">
        <v>61.064450534877601</v>
      </c>
      <c r="E38" s="132">
        <v>13.619641580762089</v>
      </c>
      <c r="F38" s="132">
        <v>1.103391908459338</v>
      </c>
      <c r="G38" s="132">
        <v>7.8696410863499047</v>
      </c>
      <c r="H38" s="132">
        <v>1.1940478295464592</v>
      </c>
      <c r="I38" s="130" t="s">
        <v>6075</v>
      </c>
    </row>
    <row r="39" spans="1:15" x14ac:dyDescent="0.25">
      <c r="A39" s="129" t="s">
        <v>1736</v>
      </c>
      <c r="B39" s="132">
        <v>5.1804085650996798</v>
      </c>
      <c r="C39" s="135">
        <v>11.553142816419612</v>
      </c>
      <c r="D39" s="132">
        <v>27.103104598307986</v>
      </c>
      <c r="E39" s="132">
        <v>3.1312603819261131</v>
      </c>
      <c r="F39" s="132">
        <v>2.2055137844611528</v>
      </c>
      <c r="G39" s="135">
        <v>3.5743555895226846</v>
      </c>
      <c r="H39" s="132">
        <v>0.37344029668164669</v>
      </c>
      <c r="I39" s="130" t="s">
        <v>6044</v>
      </c>
    </row>
    <row r="40" spans="1:15" x14ac:dyDescent="0.25">
      <c r="A40" s="129" t="s">
        <v>6053</v>
      </c>
      <c r="B40" s="132">
        <v>2.7531390665719022</v>
      </c>
      <c r="C40" s="132">
        <v>17.420115308493248</v>
      </c>
      <c r="D40" s="132">
        <v>34.616186589616035</v>
      </c>
      <c r="E40" s="132">
        <v>6.0301796193142891</v>
      </c>
      <c r="F40" s="135">
        <v>2.9816513761467887</v>
      </c>
      <c r="G40" s="132">
        <v>3.972817123921085</v>
      </c>
      <c r="H40" s="132">
        <v>0.73474129456971793</v>
      </c>
      <c r="I40" s="130" t="s">
        <v>6044</v>
      </c>
      <c r="L40" s="144" t="s">
        <v>6081</v>
      </c>
      <c r="M40" s="144" t="s">
        <v>6101</v>
      </c>
    </row>
    <row r="41" spans="1:15" x14ac:dyDescent="0.25">
      <c r="A41" s="129" t="s">
        <v>2242</v>
      </c>
      <c r="B41" s="132">
        <v>4.2154436147827736</v>
      </c>
      <c r="C41" s="132">
        <v>76.758232245190143</v>
      </c>
      <c r="D41" s="132">
        <v>24.62410973357953</v>
      </c>
      <c r="E41" s="132">
        <v>18.90103133761145</v>
      </c>
      <c r="F41" s="132">
        <v>0</v>
      </c>
      <c r="G41" s="132">
        <v>11.493391545941655</v>
      </c>
      <c r="H41" s="132">
        <v>1.9465840147718281</v>
      </c>
      <c r="I41" s="130" t="s">
        <v>6075</v>
      </c>
      <c r="L41" s="143" t="s">
        <v>4113</v>
      </c>
      <c r="M41" s="149">
        <f t="shared" ref="M41:M46" si="1">100/6</f>
        <v>16.666666666666668</v>
      </c>
    </row>
    <row r="42" spans="1:15" x14ac:dyDescent="0.25">
      <c r="A42" s="129" t="s">
        <v>6054</v>
      </c>
      <c r="B42" s="132">
        <v>6.4912719233873037</v>
      </c>
      <c r="C42" s="132">
        <v>31.619380981484991</v>
      </c>
      <c r="D42" s="132">
        <v>18.292200209788824</v>
      </c>
      <c r="E42" s="132">
        <v>5.7838804742291252</v>
      </c>
      <c r="F42" s="132">
        <v>0</v>
      </c>
      <c r="G42" s="132">
        <v>11.031866981625811</v>
      </c>
      <c r="H42" s="135">
        <v>4.6806657826508596E-3</v>
      </c>
      <c r="I42" s="130" t="s">
        <v>6075</v>
      </c>
      <c r="L42" s="143" t="s">
        <v>3877</v>
      </c>
      <c r="M42" s="149">
        <f t="shared" si="1"/>
        <v>16.666666666666668</v>
      </c>
    </row>
    <row r="43" spans="1:15" x14ac:dyDescent="0.25">
      <c r="A43" s="129" t="s">
        <v>2583</v>
      </c>
      <c r="B43" s="135">
        <v>50.943676235144395</v>
      </c>
      <c r="C43" s="132">
        <v>26.245063152266837</v>
      </c>
      <c r="D43" s="132">
        <v>17.048579740074064</v>
      </c>
      <c r="E43" s="132">
        <v>4.4744105193470078</v>
      </c>
      <c r="F43" s="132">
        <v>0</v>
      </c>
      <c r="G43" s="132">
        <v>8.7775752670567222</v>
      </c>
      <c r="H43" s="132">
        <v>2.260700350473089E-2</v>
      </c>
      <c r="I43" s="130" t="s">
        <v>6075</v>
      </c>
      <c r="L43" s="143" t="s">
        <v>1736</v>
      </c>
      <c r="M43" s="149">
        <f t="shared" si="1"/>
        <v>16.666666666666668</v>
      </c>
    </row>
    <row r="44" spans="1:15" x14ac:dyDescent="0.25">
      <c r="A44" s="128" t="s">
        <v>6055</v>
      </c>
      <c r="B44" s="131">
        <v>2.9175476833407328</v>
      </c>
      <c r="C44" s="135">
        <v>12.740151673352793</v>
      </c>
      <c r="D44" s="135">
        <v>25.771253008995309</v>
      </c>
      <c r="E44" s="131">
        <v>3.2832967214694984</v>
      </c>
      <c r="F44" s="135">
        <v>4.0893193435566317</v>
      </c>
      <c r="G44" s="135">
        <v>4.7022126688040418</v>
      </c>
      <c r="H44" s="131">
        <v>0.82589002913974408</v>
      </c>
      <c r="I44" s="89" t="s">
        <v>6046</v>
      </c>
      <c r="L44" s="143" t="s">
        <v>5347</v>
      </c>
      <c r="M44" s="149">
        <f t="shared" si="1"/>
        <v>16.666666666666668</v>
      </c>
    </row>
    <row r="45" spans="1:15" x14ac:dyDescent="0.25">
      <c r="A45" s="128" t="s">
        <v>3110</v>
      </c>
      <c r="B45" s="135">
        <v>5.7515562990831555</v>
      </c>
      <c r="C45" s="131">
        <v>25.361831200931277</v>
      </c>
      <c r="D45" s="131">
        <v>25.422474819660003</v>
      </c>
      <c r="E45" s="131">
        <v>6.4476051508614285</v>
      </c>
      <c r="F45" s="131">
        <v>2.7284568451360798</v>
      </c>
      <c r="G45" s="131">
        <v>5.1057032135414762</v>
      </c>
      <c r="H45" s="135">
        <v>0.46570597434043498</v>
      </c>
      <c r="I45" s="89" t="s">
        <v>6046</v>
      </c>
      <c r="L45" s="143" t="s">
        <v>3110</v>
      </c>
      <c r="M45" s="149">
        <f t="shared" si="1"/>
        <v>16.666666666666668</v>
      </c>
    </row>
    <row r="46" spans="1:15" x14ac:dyDescent="0.25">
      <c r="A46" s="129" t="s">
        <v>3380</v>
      </c>
      <c r="B46" s="132">
        <f>26.8434180395602/B61</f>
        <v>1.1554004235165583</v>
      </c>
      <c r="C46" s="132">
        <v>18.980444265671746</v>
      </c>
      <c r="D46" s="132">
        <v>5.7317525452522524</v>
      </c>
      <c r="E46" s="132">
        <v>1.08791209729783</v>
      </c>
      <c r="F46" s="132">
        <v>0.28722976061891659</v>
      </c>
      <c r="G46" s="132">
        <v>2.3266866638099319</v>
      </c>
      <c r="H46" s="132">
        <v>0.68548538249568314</v>
      </c>
      <c r="I46" s="130" t="s">
        <v>6045</v>
      </c>
      <c r="L46" s="143" t="s">
        <v>478</v>
      </c>
      <c r="M46" s="149">
        <f t="shared" si="1"/>
        <v>16.666666666666668</v>
      </c>
    </row>
    <row r="47" spans="1:15" x14ac:dyDescent="0.25">
      <c r="A47" s="129" t="s">
        <v>6057</v>
      </c>
      <c r="B47" s="132">
        <v>1.9230821412284564</v>
      </c>
      <c r="C47" s="132">
        <v>31.480714579007692</v>
      </c>
      <c r="D47" s="132">
        <v>10.18511012025402</v>
      </c>
      <c r="E47" s="132">
        <v>3.2063454465147951</v>
      </c>
      <c r="F47" s="132">
        <v>2.3125206475057811</v>
      </c>
      <c r="G47" s="132">
        <v>7.5591530202797959</v>
      </c>
      <c r="H47" s="132">
        <v>1.1507363869747331</v>
      </c>
      <c r="I47" s="130" t="s">
        <v>6045</v>
      </c>
    </row>
    <row r="48" spans="1:15" x14ac:dyDescent="0.25">
      <c r="A48" s="129" t="s">
        <v>3877</v>
      </c>
      <c r="B48" s="135">
        <v>5.3065739415418411</v>
      </c>
      <c r="C48" s="135">
        <v>12.25461111375852</v>
      </c>
      <c r="D48" s="135">
        <v>20.551156342014238</v>
      </c>
      <c r="E48" s="132">
        <v>2.5184642890943656</v>
      </c>
      <c r="F48" s="135">
        <v>2.5988005535906504</v>
      </c>
      <c r="G48" s="135">
        <v>2.2301776352309877</v>
      </c>
      <c r="H48" s="135">
        <v>0.42580257854263742</v>
      </c>
      <c r="I48" s="130" t="s">
        <v>6045</v>
      </c>
    </row>
    <row r="49" spans="1:13" x14ac:dyDescent="0.25">
      <c r="A49" s="128" t="s">
        <v>4113</v>
      </c>
      <c r="B49" s="135">
        <v>53007.944837308933</v>
      </c>
      <c r="C49" s="135">
        <v>4.2729443802277164E-3</v>
      </c>
      <c r="D49" s="131">
        <v>19.16636651906467</v>
      </c>
      <c r="E49" s="131">
        <v>8.1896818107022045E-4</v>
      </c>
      <c r="F49" s="131">
        <v>0</v>
      </c>
      <c r="G49" s="135">
        <v>2.2788827096490398</v>
      </c>
      <c r="H49" s="131">
        <v>0.24333848880979117</v>
      </c>
      <c r="I49" s="89" t="s">
        <v>6047</v>
      </c>
    </row>
    <row r="50" spans="1:13" x14ac:dyDescent="0.25">
      <c r="A50" s="128" t="s">
        <v>4360</v>
      </c>
      <c r="B50" s="131">
        <v>3.1794594901062774</v>
      </c>
      <c r="C50" s="131">
        <v>11.077354534503828</v>
      </c>
      <c r="D50" s="131">
        <v>10.358370152184586</v>
      </c>
      <c r="E50" s="131">
        <v>1.14743338575371</v>
      </c>
      <c r="F50" s="131">
        <v>2.0442930153321974</v>
      </c>
      <c r="G50" s="131">
        <v>4.6662923241057896</v>
      </c>
      <c r="H50" s="131">
        <v>1.6145802650957291</v>
      </c>
      <c r="I50" s="89" t="s">
        <v>6047</v>
      </c>
    </row>
    <row r="51" spans="1:13" x14ac:dyDescent="0.25">
      <c r="A51" s="128" t="s">
        <v>4609</v>
      </c>
      <c r="B51" s="131">
        <v>11.938693482735948</v>
      </c>
      <c r="C51" s="131">
        <v>11.676319540457303</v>
      </c>
      <c r="D51" s="131">
        <v>13.940611487391422</v>
      </c>
      <c r="E51" s="131">
        <v>1.6277503431615201</v>
      </c>
      <c r="F51" s="135">
        <v>2.5824964131994261</v>
      </c>
      <c r="G51" s="131">
        <v>5.6331592099000476</v>
      </c>
      <c r="H51" s="131">
        <v>1.9748708529445529</v>
      </c>
      <c r="I51" s="89" t="s">
        <v>6047</v>
      </c>
    </row>
    <row r="52" spans="1:13" x14ac:dyDescent="0.25">
      <c r="A52" s="128" t="s">
        <v>4845</v>
      </c>
      <c r="B52" s="131">
        <f>78.9014269609793/B61</f>
        <v>3.3960929264829893</v>
      </c>
      <c r="C52" s="131">
        <v>10.513117847795449</v>
      </c>
      <c r="D52" s="131">
        <v>14.118817509948833</v>
      </c>
      <c r="E52" s="131">
        <v>1.4843279235361</v>
      </c>
      <c r="F52" s="131">
        <v>0</v>
      </c>
      <c r="G52" s="131">
        <v>2.9151320274508024</v>
      </c>
      <c r="H52" s="135">
        <v>8.7009664582148954E-2</v>
      </c>
      <c r="I52" s="89" t="s">
        <v>6047</v>
      </c>
    </row>
    <row r="53" spans="1:13" x14ac:dyDescent="0.25">
      <c r="A53" s="128" t="s">
        <v>5025</v>
      </c>
      <c r="B53" s="131">
        <f>23.6399217221135/B61</f>
        <v>1.0175148160854603</v>
      </c>
      <c r="C53" s="131">
        <v>10.807414779795968</v>
      </c>
      <c r="D53" s="135">
        <v>49.485887509729224</v>
      </c>
      <c r="E53" s="131">
        <v>1.7793207980009011</v>
      </c>
      <c r="F53" s="131">
        <v>0.16710510658014335</v>
      </c>
      <c r="G53" s="131">
        <v>4.5476883465800961</v>
      </c>
      <c r="H53" s="131">
        <v>0.26889517021015114</v>
      </c>
      <c r="I53" s="89" t="s">
        <v>6047</v>
      </c>
    </row>
    <row r="54" spans="1:13" x14ac:dyDescent="0.25">
      <c r="A54" s="128" t="s">
        <v>5146</v>
      </c>
      <c r="B54" s="131">
        <v>6.0875746024960433</v>
      </c>
      <c r="C54" s="131">
        <v>30.866151508509933</v>
      </c>
      <c r="D54" s="131">
        <v>34.828739476415635</v>
      </c>
      <c r="E54" s="131">
        <v>10.750291495294661</v>
      </c>
      <c r="F54" s="131">
        <v>0.64928153273017564</v>
      </c>
      <c r="G54" s="131">
        <v>20.525364494929711</v>
      </c>
      <c r="H54" s="131">
        <v>0.48232614461999768</v>
      </c>
      <c r="I54" s="89" t="s">
        <v>6047</v>
      </c>
    </row>
    <row r="55" spans="1:13" x14ac:dyDescent="0.25">
      <c r="A55" s="129" t="s">
        <v>5347</v>
      </c>
      <c r="B55" s="135">
        <v>4.6554635703187559</v>
      </c>
      <c r="C55" s="132">
        <v>13.188804739330392</v>
      </c>
      <c r="D55" s="132">
        <v>31.378776773352879</v>
      </c>
      <c r="E55" s="132">
        <v>4.1384855982278683</v>
      </c>
      <c r="F55" s="132">
        <v>4.0228013029315965</v>
      </c>
      <c r="G55" s="132">
        <v>1.7670632753966087</v>
      </c>
      <c r="H55" s="132">
        <v>1.8159296359638406</v>
      </c>
      <c r="I55" s="130" t="s">
        <v>6048</v>
      </c>
    </row>
    <row r="56" spans="1:13" x14ac:dyDescent="0.25">
      <c r="A56" s="129" t="s">
        <v>5591</v>
      </c>
      <c r="B56" s="132">
        <v>1.9494477078211849</v>
      </c>
      <c r="C56" s="132">
        <v>20.046703403846649</v>
      </c>
      <c r="D56" s="132">
        <v>7.5469137611890069</v>
      </c>
      <c r="E56" s="132">
        <v>1.512907417849648</v>
      </c>
      <c r="F56" s="135">
        <v>5.3224155578300927</v>
      </c>
      <c r="G56" s="135">
        <v>1.1713548536643248</v>
      </c>
      <c r="H56" s="135">
        <v>0.88560478989908864</v>
      </c>
      <c r="I56" s="130" t="s">
        <v>6048</v>
      </c>
    </row>
    <row r="57" spans="1:13" x14ac:dyDescent="0.25">
      <c r="A57" s="129" t="s">
        <v>5877</v>
      </c>
      <c r="B57" s="132">
        <f>18.1566106075526/B61</f>
        <v>0.78150090851601606</v>
      </c>
      <c r="C57" s="135">
        <v>12.887867953871499</v>
      </c>
      <c r="D57" s="135">
        <v>38.572336369413264</v>
      </c>
      <c r="E57" s="132">
        <v>4.9711517780131329</v>
      </c>
      <c r="F57" s="132">
        <v>0.3862763730193679</v>
      </c>
      <c r="G57" s="132">
        <v>2.0285459917780062</v>
      </c>
      <c r="H57" s="132">
        <v>1.3205535550377745</v>
      </c>
      <c r="I57" s="130" t="s">
        <v>6048</v>
      </c>
    </row>
    <row r="61" spans="1:13" x14ac:dyDescent="0.25">
      <c r="A61" t="s">
        <v>6109</v>
      </c>
      <c r="B61">
        <v>23.233000000000001</v>
      </c>
    </row>
    <row r="64" spans="1:13" x14ac:dyDescent="0.25">
      <c r="A64" s="144" t="s">
        <v>6042</v>
      </c>
      <c r="B64" s="144" t="s">
        <v>6101</v>
      </c>
      <c r="L64" s="144" t="s">
        <v>6042</v>
      </c>
      <c r="M64" s="144" t="s">
        <v>6101</v>
      </c>
    </row>
    <row r="65" spans="1:13" x14ac:dyDescent="0.25">
      <c r="A65" s="133" t="s">
        <v>4113</v>
      </c>
      <c r="B65" s="149">
        <f>80/6</f>
        <v>13.333333333333334</v>
      </c>
      <c r="L65" s="128" t="s">
        <v>6084</v>
      </c>
      <c r="M65" s="149">
        <f>100/6</f>
        <v>16.666666666666668</v>
      </c>
    </row>
    <row r="66" spans="1:13" x14ac:dyDescent="0.25">
      <c r="A66" s="133" t="s">
        <v>3877</v>
      </c>
      <c r="B66" s="149">
        <f t="shared" ref="B66:B70" si="2">80/6</f>
        <v>13.333333333333334</v>
      </c>
      <c r="L66" s="128" t="s">
        <v>6085</v>
      </c>
      <c r="M66" s="149">
        <f t="shared" ref="M66:M70" si="3">100/6</f>
        <v>16.666666666666668</v>
      </c>
    </row>
    <row r="67" spans="1:13" x14ac:dyDescent="0.25">
      <c r="A67" s="133" t="s">
        <v>1736</v>
      </c>
      <c r="B67" s="149">
        <f t="shared" si="2"/>
        <v>13.333333333333334</v>
      </c>
      <c r="L67" s="128" t="s">
        <v>6086</v>
      </c>
      <c r="M67" s="149">
        <f t="shared" si="3"/>
        <v>16.666666666666668</v>
      </c>
    </row>
    <row r="68" spans="1:13" x14ac:dyDescent="0.25">
      <c r="A68" s="133" t="s">
        <v>5347</v>
      </c>
      <c r="B68" s="149">
        <f t="shared" si="2"/>
        <v>13.333333333333334</v>
      </c>
      <c r="L68" s="128" t="s">
        <v>6087</v>
      </c>
      <c r="M68" s="149">
        <f t="shared" si="3"/>
        <v>16.666666666666668</v>
      </c>
    </row>
    <row r="69" spans="1:13" x14ac:dyDescent="0.25">
      <c r="A69" s="133" t="s">
        <v>3110</v>
      </c>
      <c r="B69" s="149">
        <f t="shared" si="2"/>
        <v>13.333333333333334</v>
      </c>
      <c r="L69" s="128" t="s">
        <v>6088</v>
      </c>
      <c r="M69" s="149">
        <f t="shared" si="3"/>
        <v>16.666666666666668</v>
      </c>
    </row>
    <row r="70" spans="1:13" x14ac:dyDescent="0.25">
      <c r="A70" s="133" t="s">
        <v>478</v>
      </c>
      <c r="B70" s="149">
        <f t="shared" si="2"/>
        <v>13.333333333333334</v>
      </c>
      <c r="L70" s="128" t="s">
        <v>6089</v>
      </c>
      <c r="M70" s="149">
        <f t="shared" si="3"/>
        <v>16.666666666666668</v>
      </c>
    </row>
    <row r="71" spans="1:13" x14ac:dyDescent="0.25">
      <c r="A71" s="133" t="s">
        <v>6086</v>
      </c>
      <c r="B71" s="149">
        <f>20/3</f>
        <v>6.666666666666667</v>
      </c>
    </row>
    <row r="72" spans="1:13" x14ac:dyDescent="0.25">
      <c r="A72" s="133" t="s">
        <v>6084</v>
      </c>
      <c r="B72" s="149">
        <f t="shared" ref="B72:B73" si="4">20/3</f>
        <v>6.666666666666667</v>
      </c>
    </row>
    <row r="73" spans="1:13" x14ac:dyDescent="0.25">
      <c r="A73" s="133" t="s">
        <v>6085</v>
      </c>
      <c r="B73" s="149">
        <f t="shared" si="4"/>
        <v>6.666666666666667</v>
      </c>
    </row>
  </sheetData>
  <pageMargins left="0.7" right="0.7" top="0.78740157499999996" bottom="0.78740157499999996" header="0.3" footer="0.3"/>
  <pageSetup paperSize="9" orientation="portrait" r:id="rId1"/>
  <drawing r:id="rId2"/>
  <tableParts count="1">
    <tablePart r:id="rId3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70A50-4684-4406-B669-78C259131552}">
  <dimension ref="A1:J30"/>
  <sheetViews>
    <sheetView topLeftCell="C1" zoomScaleNormal="100" workbookViewId="0">
      <selection activeCell="I34" sqref="I34"/>
    </sheetView>
  </sheetViews>
  <sheetFormatPr defaultRowHeight="15" x14ac:dyDescent="0.25"/>
  <cols>
    <col min="1" max="1" width="24.7109375" customWidth="1"/>
    <col min="2" max="2" width="15.5703125" customWidth="1"/>
    <col min="3" max="3" width="23.140625" customWidth="1"/>
    <col min="4" max="4" width="26.5703125" customWidth="1"/>
    <col min="5" max="5" width="26.28515625" bestFit="1" customWidth="1"/>
    <col min="6" max="6" width="27.5703125" customWidth="1"/>
    <col min="7" max="7" width="32.42578125" customWidth="1"/>
    <col min="8" max="8" width="37.28515625" bestFit="1" customWidth="1"/>
    <col min="9" max="9" width="31.5703125" customWidth="1"/>
    <col min="10" max="10" width="26.7109375" customWidth="1"/>
    <col min="11" max="11" width="29.140625" customWidth="1"/>
  </cols>
  <sheetData>
    <row r="1" spans="1:10" x14ac:dyDescent="0.25">
      <c r="A1" s="55" t="s">
        <v>6042</v>
      </c>
      <c r="C1" t="s">
        <v>6059</v>
      </c>
      <c r="D1" t="s">
        <v>6060</v>
      </c>
      <c r="E1" t="s">
        <v>6061</v>
      </c>
      <c r="F1" t="s">
        <v>6062</v>
      </c>
      <c r="G1" t="s">
        <v>6063</v>
      </c>
      <c r="H1" t="s">
        <v>6064</v>
      </c>
      <c r="I1" t="s">
        <v>6070</v>
      </c>
      <c r="J1" t="s">
        <v>6072</v>
      </c>
    </row>
    <row r="2" spans="1:10" x14ac:dyDescent="0.25">
      <c r="C2" t="s">
        <v>6065</v>
      </c>
      <c r="D2" t="s">
        <v>6066</v>
      </c>
      <c r="E2" t="s">
        <v>6067</v>
      </c>
      <c r="F2" t="s">
        <v>6068</v>
      </c>
      <c r="G2" t="s">
        <v>6069</v>
      </c>
      <c r="H2" t="s">
        <v>6078</v>
      </c>
      <c r="I2" t="s">
        <v>6071</v>
      </c>
      <c r="J2" t="s">
        <v>6073</v>
      </c>
    </row>
    <row r="3" spans="1:10" x14ac:dyDescent="0.25">
      <c r="A3" s="114" t="s">
        <v>3</v>
      </c>
    </row>
    <row r="4" spans="1:10" x14ac:dyDescent="0.25">
      <c r="A4" s="114" t="s">
        <v>6050</v>
      </c>
    </row>
    <row r="5" spans="1:10" x14ac:dyDescent="0.25">
      <c r="A5" s="114" t="s">
        <v>478</v>
      </c>
    </row>
    <row r="6" spans="1:10" x14ac:dyDescent="0.25">
      <c r="A6" s="114" t="s">
        <v>6051</v>
      </c>
    </row>
    <row r="7" spans="1:10" x14ac:dyDescent="0.25">
      <c r="A7" s="114" t="s">
        <v>941</v>
      </c>
    </row>
    <row r="8" spans="1:10" x14ac:dyDescent="0.25">
      <c r="A8" s="114" t="s">
        <v>1456</v>
      </c>
    </row>
    <row r="9" spans="1:10" x14ac:dyDescent="0.25">
      <c r="A9" s="114" t="s">
        <v>6052</v>
      </c>
    </row>
    <row r="10" spans="1:10" x14ac:dyDescent="0.25">
      <c r="A10" s="114" t="s">
        <v>1736</v>
      </c>
    </row>
    <row r="11" spans="1:10" x14ac:dyDescent="0.25">
      <c r="A11" s="114" t="s">
        <v>6053</v>
      </c>
    </row>
    <row r="12" spans="1:10" x14ac:dyDescent="0.25">
      <c r="A12" s="114" t="s">
        <v>2242</v>
      </c>
    </row>
    <row r="13" spans="1:10" x14ac:dyDescent="0.25">
      <c r="A13" s="114" t="s">
        <v>6054</v>
      </c>
    </row>
    <row r="14" spans="1:10" x14ac:dyDescent="0.25">
      <c r="A14" s="114" t="s">
        <v>2583</v>
      </c>
    </row>
    <row r="15" spans="1:10" x14ac:dyDescent="0.25">
      <c r="A15" s="114" t="s">
        <v>6055</v>
      </c>
    </row>
    <row r="16" spans="1:10" x14ac:dyDescent="0.25">
      <c r="A16" s="114" t="s">
        <v>3110</v>
      </c>
    </row>
    <row r="17" spans="1:1" x14ac:dyDescent="0.25">
      <c r="A17" s="114" t="s">
        <v>6056</v>
      </c>
    </row>
    <row r="18" spans="1:1" x14ac:dyDescent="0.25">
      <c r="A18" s="114" t="s">
        <v>3380</v>
      </c>
    </row>
    <row r="19" spans="1:1" x14ac:dyDescent="0.25">
      <c r="A19" s="114" t="s">
        <v>6057</v>
      </c>
    </row>
    <row r="20" spans="1:1" x14ac:dyDescent="0.25">
      <c r="A20" s="114" t="s">
        <v>3877</v>
      </c>
    </row>
    <row r="21" spans="1:1" x14ac:dyDescent="0.25">
      <c r="A21" s="114" t="s">
        <v>4113</v>
      </c>
    </row>
    <row r="22" spans="1:1" x14ac:dyDescent="0.25">
      <c r="A22" s="114" t="s">
        <v>4360</v>
      </c>
    </row>
    <row r="23" spans="1:1" x14ac:dyDescent="0.25">
      <c r="A23" s="114" t="s">
        <v>4609</v>
      </c>
    </row>
    <row r="24" spans="1:1" x14ac:dyDescent="0.25">
      <c r="A24" s="114" t="s">
        <v>4845</v>
      </c>
    </row>
    <row r="25" spans="1:1" x14ac:dyDescent="0.25">
      <c r="A25" s="114" t="s">
        <v>5025</v>
      </c>
    </row>
    <row r="26" spans="1:1" x14ac:dyDescent="0.25">
      <c r="A26" s="114" t="s">
        <v>5146</v>
      </c>
    </row>
    <row r="27" spans="1:1" x14ac:dyDescent="0.25">
      <c r="A27" s="114" t="s">
        <v>5347</v>
      </c>
    </row>
    <row r="28" spans="1:1" x14ac:dyDescent="0.25">
      <c r="A28" s="114" t="s">
        <v>5591</v>
      </c>
    </row>
    <row r="29" spans="1:1" x14ac:dyDescent="0.25">
      <c r="A29" s="114" t="s">
        <v>5877</v>
      </c>
    </row>
    <row r="30" spans="1:1" ht="15.75" thickBot="1" x14ac:dyDescent="0.3">
      <c r="A30" s="115" t="s">
        <v>6058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47"/>
  <sheetViews>
    <sheetView showGridLines="0" zoomScale="70" zoomScaleNormal="70" workbookViewId="0">
      <selection activeCell="P1" sqref="P1:Q4"/>
    </sheetView>
  </sheetViews>
  <sheetFormatPr defaultRowHeight="15" x14ac:dyDescent="0.25"/>
  <cols>
    <col min="1" max="1" width="18" customWidth="1"/>
    <col min="2" max="6" width="8.140625" customWidth="1"/>
    <col min="8" max="8" width="31.140625" style="179" customWidth="1"/>
    <col min="9" max="13" width="8.140625" customWidth="1"/>
    <col min="16" max="16" width="17.42578125" customWidth="1"/>
    <col min="17" max="17" width="20.140625" customWidth="1"/>
  </cols>
  <sheetData>
    <row r="1" spans="1:17" x14ac:dyDescent="0.25">
      <c r="P1" s="171" t="s">
        <v>0</v>
      </c>
      <c r="Q1" s="207" t="s">
        <v>478</v>
      </c>
    </row>
    <row r="2" spans="1:17" x14ac:dyDescent="0.25">
      <c r="P2" s="172" t="s">
        <v>1</v>
      </c>
      <c r="Q2" s="29" t="s">
        <v>477</v>
      </c>
    </row>
    <row r="3" spans="1:17" ht="18.75" customHeight="1" x14ac:dyDescent="0.25">
      <c r="P3" s="175" t="s">
        <v>224</v>
      </c>
      <c r="Q3" s="4" t="s">
        <v>479</v>
      </c>
    </row>
    <row r="4" spans="1:17" ht="15.75" thickBot="1" x14ac:dyDescent="0.3">
      <c r="P4" s="173" t="s">
        <v>2</v>
      </c>
      <c r="Q4" s="6">
        <v>745572145</v>
      </c>
    </row>
    <row r="5" spans="1:17" ht="15.75" thickBot="1" x14ac:dyDescent="0.3"/>
    <row r="6" spans="1:17" ht="15.75" thickBot="1" x14ac:dyDescent="0.3">
      <c r="A6" s="23" t="s">
        <v>154</v>
      </c>
      <c r="H6" s="180" t="s">
        <v>223</v>
      </c>
    </row>
    <row r="7" spans="1:17" ht="21.75" customHeight="1" x14ac:dyDescent="0.25">
      <c r="A7" s="7"/>
      <c r="B7" s="19">
        <v>2015</v>
      </c>
      <c r="C7" s="19">
        <v>2016</v>
      </c>
      <c r="D7" s="19">
        <v>2017</v>
      </c>
      <c r="E7" s="19">
        <v>2018</v>
      </c>
      <c r="F7" s="20">
        <v>2019</v>
      </c>
      <c r="H7" s="181"/>
      <c r="I7" s="19">
        <v>2015</v>
      </c>
      <c r="J7" s="19">
        <v>2016</v>
      </c>
      <c r="K7" s="19">
        <v>2017</v>
      </c>
      <c r="L7" s="19">
        <v>2018</v>
      </c>
      <c r="M7" s="20">
        <v>2019</v>
      </c>
      <c r="Q7" s="174"/>
    </row>
    <row r="8" spans="1:17" ht="21.75" customHeight="1" x14ac:dyDescent="0.25">
      <c r="A8" s="8" t="s">
        <v>6</v>
      </c>
      <c r="B8" s="13" t="s">
        <v>480</v>
      </c>
      <c r="C8" s="13" t="s">
        <v>481</v>
      </c>
      <c r="D8" s="13" t="s">
        <v>482</v>
      </c>
      <c r="E8" s="13">
        <v>866</v>
      </c>
      <c r="F8" s="14">
        <v>899</v>
      </c>
      <c r="H8" s="177" t="s">
        <v>155</v>
      </c>
      <c r="I8" s="13" t="s">
        <v>590</v>
      </c>
      <c r="J8" s="13" t="s">
        <v>591</v>
      </c>
      <c r="K8" s="13" t="s">
        <v>592</v>
      </c>
      <c r="L8" s="13" t="s">
        <v>507</v>
      </c>
      <c r="M8" s="14" t="s">
        <v>593</v>
      </c>
    </row>
    <row r="9" spans="1:17" ht="21.75" customHeight="1" x14ac:dyDescent="0.25">
      <c r="A9" s="8" t="s">
        <v>12</v>
      </c>
      <c r="B9" s="13">
        <v>5</v>
      </c>
      <c r="C9" s="13">
        <v>144</v>
      </c>
      <c r="D9" s="13">
        <v>0</v>
      </c>
      <c r="E9" s="13">
        <v>172</v>
      </c>
      <c r="F9" s="14">
        <v>14</v>
      </c>
      <c r="H9" s="177" t="s">
        <v>161</v>
      </c>
      <c r="I9" s="13" t="s">
        <v>594</v>
      </c>
      <c r="J9" s="13" t="s">
        <v>595</v>
      </c>
      <c r="K9" s="13" t="s">
        <v>596</v>
      </c>
      <c r="L9" s="13" t="s">
        <v>597</v>
      </c>
      <c r="M9" s="14" t="s">
        <v>598</v>
      </c>
    </row>
    <row r="10" spans="1:17" ht="21.75" customHeight="1" x14ac:dyDescent="0.25">
      <c r="A10" s="8" t="s">
        <v>16</v>
      </c>
      <c r="B10" s="13" t="s">
        <v>483</v>
      </c>
      <c r="C10" s="13" t="s">
        <v>484</v>
      </c>
      <c r="D10" s="13" t="s">
        <v>482</v>
      </c>
      <c r="E10" s="13" t="s">
        <v>485</v>
      </c>
      <c r="F10" s="14">
        <v>913</v>
      </c>
      <c r="H10" s="182" t="s">
        <v>167</v>
      </c>
      <c r="I10" s="15" t="s">
        <v>599</v>
      </c>
      <c r="J10" s="15" t="s">
        <v>600</v>
      </c>
      <c r="K10" s="15" t="s">
        <v>601</v>
      </c>
      <c r="L10" s="15" t="s">
        <v>602</v>
      </c>
      <c r="M10" s="16" t="s">
        <v>603</v>
      </c>
    </row>
    <row r="11" spans="1:17" ht="21.75" customHeight="1" x14ac:dyDescent="0.25">
      <c r="A11" s="8" t="s">
        <v>22</v>
      </c>
      <c r="B11" s="13" t="s">
        <v>486</v>
      </c>
      <c r="C11" s="13" t="s">
        <v>487</v>
      </c>
      <c r="D11" s="13" t="s">
        <v>488</v>
      </c>
      <c r="E11" s="13" t="s">
        <v>489</v>
      </c>
      <c r="F11" s="14" t="s">
        <v>490</v>
      </c>
      <c r="H11" s="177" t="s">
        <v>173</v>
      </c>
      <c r="I11" s="13" t="s">
        <v>604</v>
      </c>
      <c r="J11" s="13" t="s">
        <v>605</v>
      </c>
      <c r="K11" s="13" t="s">
        <v>606</v>
      </c>
      <c r="L11" s="13" t="s">
        <v>607</v>
      </c>
      <c r="M11" s="14" t="s">
        <v>608</v>
      </c>
    </row>
    <row r="12" spans="1:17" ht="21.75" customHeight="1" x14ac:dyDescent="0.25">
      <c r="A12" s="8" t="s">
        <v>28</v>
      </c>
      <c r="B12" s="13" t="s">
        <v>486</v>
      </c>
      <c r="C12" s="13" t="s">
        <v>487</v>
      </c>
      <c r="D12" s="13" t="s">
        <v>488</v>
      </c>
      <c r="E12" s="13" t="s">
        <v>489</v>
      </c>
      <c r="F12" s="14" t="s">
        <v>490</v>
      </c>
      <c r="H12" s="177" t="s">
        <v>226</v>
      </c>
      <c r="I12" s="13" t="s">
        <v>39</v>
      </c>
      <c r="J12" s="13" t="s">
        <v>39</v>
      </c>
      <c r="K12" s="13" t="s">
        <v>39</v>
      </c>
      <c r="L12" s="13">
        <v>215</v>
      </c>
      <c r="M12" s="14">
        <v>263</v>
      </c>
    </row>
    <row r="13" spans="1:17" ht="21.75" customHeight="1" x14ac:dyDescent="0.25">
      <c r="A13" s="8" t="s">
        <v>29</v>
      </c>
      <c r="B13" s="13">
        <v>100</v>
      </c>
      <c r="C13" s="13">
        <v>59</v>
      </c>
      <c r="D13" s="13">
        <v>59</v>
      </c>
      <c r="E13" s="13">
        <v>51</v>
      </c>
      <c r="F13" s="14">
        <v>50</v>
      </c>
      <c r="H13" s="177" t="s">
        <v>179</v>
      </c>
      <c r="I13" s="13">
        <v>63</v>
      </c>
      <c r="J13" s="13">
        <v>131</v>
      </c>
      <c r="K13" s="13">
        <v>-980</v>
      </c>
      <c r="L13" s="13">
        <v>-39</v>
      </c>
      <c r="M13" s="14">
        <v>34</v>
      </c>
    </row>
    <row r="14" spans="1:17" ht="21.75" customHeight="1" x14ac:dyDescent="0.25">
      <c r="A14" s="8" t="s">
        <v>35</v>
      </c>
      <c r="B14" s="13">
        <v>499</v>
      </c>
      <c r="C14" s="13">
        <v>388</v>
      </c>
      <c r="D14" s="13">
        <v>828</v>
      </c>
      <c r="E14" s="13">
        <v>492</v>
      </c>
      <c r="F14" s="14">
        <v>361</v>
      </c>
      <c r="H14" s="182" t="s">
        <v>180</v>
      </c>
      <c r="I14" s="15" t="s">
        <v>609</v>
      </c>
      <c r="J14" s="15" t="s">
        <v>610</v>
      </c>
      <c r="K14" s="15" t="s">
        <v>611</v>
      </c>
      <c r="L14" s="15" t="s">
        <v>612</v>
      </c>
      <c r="M14" s="16" t="s">
        <v>613</v>
      </c>
    </row>
    <row r="15" spans="1:17" ht="21.75" customHeight="1" x14ac:dyDescent="0.25">
      <c r="A15" s="8" t="s">
        <v>37</v>
      </c>
      <c r="B15" s="13">
        <v>55</v>
      </c>
      <c r="C15" s="13" t="s">
        <v>337</v>
      </c>
      <c r="D15" s="13">
        <v>1</v>
      </c>
      <c r="E15" s="13">
        <v>31</v>
      </c>
      <c r="F15" s="14">
        <v>10</v>
      </c>
      <c r="H15" s="182" t="s">
        <v>186</v>
      </c>
      <c r="I15" s="15" t="s">
        <v>614</v>
      </c>
      <c r="J15" s="15" t="s">
        <v>615</v>
      </c>
      <c r="K15" s="15" t="s">
        <v>616</v>
      </c>
      <c r="L15" s="15" t="s">
        <v>617</v>
      </c>
      <c r="M15" s="16" t="s">
        <v>618</v>
      </c>
    </row>
    <row r="16" spans="1:17" ht="21.75" customHeight="1" x14ac:dyDescent="0.25">
      <c r="A16" s="9" t="s">
        <v>40</v>
      </c>
      <c r="B16" s="15" t="s">
        <v>491</v>
      </c>
      <c r="C16" s="15" t="s">
        <v>492</v>
      </c>
      <c r="D16" s="15" t="s">
        <v>493</v>
      </c>
      <c r="E16" s="15" t="s">
        <v>494</v>
      </c>
      <c r="F16" s="16" t="s">
        <v>495</v>
      </c>
      <c r="H16" s="177" t="s">
        <v>192</v>
      </c>
      <c r="I16" s="13">
        <v>-17</v>
      </c>
      <c r="J16" s="13">
        <v>-22</v>
      </c>
      <c r="K16" s="13">
        <v>-39</v>
      </c>
      <c r="L16" s="13">
        <v>-24</v>
      </c>
      <c r="M16" s="14">
        <v>-15</v>
      </c>
    </row>
    <row r="17" spans="1:13" ht="21.75" customHeight="1" x14ac:dyDescent="0.25">
      <c r="A17" s="8" t="s">
        <v>46</v>
      </c>
      <c r="B17" s="13" t="s">
        <v>496</v>
      </c>
      <c r="C17" s="13" t="s">
        <v>497</v>
      </c>
      <c r="D17" s="13" t="s">
        <v>498</v>
      </c>
      <c r="E17" s="13" t="s">
        <v>499</v>
      </c>
      <c r="F17" s="14" t="s">
        <v>500</v>
      </c>
      <c r="H17" s="182" t="s">
        <v>193</v>
      </c>
      <c r="I17" s="15" t="s">
        <v>619</v>
      </c>
      <c r="J17" s="15" t="s">
        <v>620</v>
      </c>
      <c r="K17" s="15" t="s">
        <v>621</v>
      </c>
      <c r="L17" s="15" t="s">
        <v>622</v>
      </c>
      <c r="M17" s="16" t="s">
        <v>623</v>
      </c>
    </row>
    <row r="18" spans="1:13" ht="21.75" customHeight="1" x14ac:dyDescent="0.25">
      <c r="A18" s="8" t="s">
        <v>51</v>
      </c>
      <c r="B18" s="13" t="s">
        <v>501</v>
      </c>
      <c r="C18" s="13" t="s">
        <v>502</v>
      </c>
      <c r="D18" s="13" t="s">
        <v>503</v>
      </c>
      <c r="E18" s="13" t="s">
        <v>504</v>
      </c>
      <c r="F18" s="14" t="s">
        <v>505</v>
      </c>
      <c r="H18" s="177" t="s">
        <v>199</v>
      </c>
      <c r="I18" s="13" t="s">
        <v>552</v>
      </c>
      <c r="J18" s="13" t="s">
        <v>624</v>
      </c>
      <c r="K18" s="13" t="s">
        <v>625</v>
      </c>
      <c r="L18" s="13" t="s">
        <v>548</v>
      </c>
      <c r="M18" s="14" t="s">
        <v>626</v>
      </c>
    </row>
    <row r="19" spans="1:13" ht="21.75" customHeight="1" x14ac:dyDescent="0.25">
      <c r="A19" s="8" t="s">
        <v>56</v>
      </c>
      <c r="B19" s="13" t="s">
        <v>506</v>
      </c>
      <c r="C19" s="13" t="s">
        <v>507</v>
      </c>
      <c r="D19" s="13" t="s">
        <v>508</v>
      </c>
      <c r="E19" s="13" t="s">
        <v>509</v>
      </c>
      <c r="F19" s="14" t="s">
        <v>510</v>
      </c>
      <c r="H19" s="182" t="s">
        <v>200</v>
      </c>
      <c r="I19" s="15" t="s">
        <v>627</v>
      </c>
      <c r="J19" s="15" t="s">
        <v>628</v>
      </c>
      <c r="K19" s="15" t="s">
        <v>629</v>
      </c>
      <c r="L19" s="15" t="s">
        <v>630</v>
      </c>
      <c r="M19" s="16" t="s">
        <v>631</v>
      </c>
    </row>
    <row r="20" spans="1:13" ht="21.75" customHeight="1" x14ac:dyDescent="0.25">
      <c r="A20" s="8" t="s">
        <v>62</v>
      </c>
      <c r="B20" s="13" t="s">
        <v>511</v>
      </c>
      <c r="C20" s="13" t="s">
        <v>512</v>
      </c>
      <c r="D20" s="13" t="s">
        <v>513</v>
      </c>
      <c r="E20" s="13" t="s">
        <v>514</v>
      </c>
      <c r="F20" s="14" t="s">
        <v>515</v>
      </c>
      <c r="H20" s="182" t="s">
        <v>206</v>
      </c>
      <c r="I20" s="15" t="s">
        <v>627</v>
      </c>
      <c r="J20" s="15" t="s">
        <v>628</v>
      </c>
      <c r="K20" s="15" t="s">
        <v>629</v>
      </c>
      <c r="L20" s="15" t="s">
        <v>630</v>
      </c>
      <c r="M20" s="16" t="s">
        <v>631</v>
      </c>
    </row>
    <row r="21" spans="1:13" ht="21.75" customHeight="1" x14ac:dyDescent="0.25">
      <c r="A21" s="8" t="s">
        <v>63</v>
      </c>
      <c r="B21" s="13" t="s">
        <v>39</v>
      </c>
      <c r="C21" s="13" t="s">
        <v>39</v>
      </c>
      <c r="D21" s="13" t="s">
        <v>39</v>
      </c>
      <c r="E21" s="13" t="s">
        <v>39</v>
      </c>
      <c r="F21" s="14" t="s">
        <v>39</v>
      </c>
      <c r="H21" s="177" t="s">
        <v>207</v>
      </c>
      <c r="I21" s="13" t="s">
        <v>39</v>
      </c>
      <c r="J21" s="13" t="s">
        <v>39</v>
      </c>
      <c r="K21" s="13">
        <v>-700</v>
      </c>
      <c r="L21" s="13">
        <v>-75</v>
      </c>
      <c r="M21" s="14">
        <v>-84</v>
      </c>
    </row>
    <row r="22" spans="1:13" ht="21.75" customHeight="1" x14ac:dyDescent="0.25">
      <c r="A22" s="8" t="s">
        <v>320</v>
      </c>
      <c r="B22" s="13">
        <v>793</v>
      </c>
      <c r="C22" s="13">
        <v>726</v>
      </c>
      <c r="D22" s="13" t="s">
        <v>516</v>
      </c>
      <c r="E22" s="13" t="s">
        <v>517</v>
      </c>
      <c r="F22" s="14" t="s">
        <v>518</v>
      </c>
      <c r="H22" s="182" t="s">
        <v>209</v>
      </c>
      <c r="I22" s="15" t="s">
        <v>627</v>
      </c>
      <c r="J22" s="15" t="s">
        <v>628</v>
      </c>
      <c r="K22" s="15" t="s">
        <v>632</v>
      </c>
      <c r="L22" s="15" t="s">
        <v>17</v>
      </c>
      <c r="M22" s="16" t="s">
        <v>633</v>
      </c>
    </row>
    <row r="23" spans="1:13" ht="21.75" customHeight="1" x14ac:dyDescent="0.25">
      <c r="A23" s="8" t="s">
        <v>64</v>
      </c>
      <c r="B23" s="13" t="s">
        <v>519</v>
      </c>
      <c r="C23" s="13" t="s">
        <v>520</v>
      </c>
      <c r="D23" s="13" t="s">
        <v>521</v>
      </c>
      <c r="E23" s="13" t="s">
        <v>522</v>
      </c>
      <c r="F23" s="14" t="s">
        <v>523</v>
      </c>
      <c r="H23" s="182" t="s">
        <v>211</v>
      </c>
      <c r="I23" s="15" t="s">
        <v>627</v>
      </c>
      <c r="J23" s="15" t="s">
        <v>628</v>
      </c>
      <c r="K23" s="15" t="s">
        <v>629</v>
      </c>
      <c r="L23" s="15" t="s">
        <v>630</v>
      </c>
      <c r="M23" s="16" t="s">
        <v>631</v>
      </c>
    </row>
    <row r="24" spans="1:13" ht="21.75" customHeight="1" x14ac:dyDescent="0.25">
      <c r="A24" s="9" t="s">
        <v>70</v>
      </c>
      <c r="B24" s="15" t="s">
        <v>524</v>
      </c>
      <c r="C24" s="15" t="s">
        <v>525</v>
      </c>
      <c r="D24" s="15" t="s">
        <v>526</v>
      </c>
      <c r="E24" s="15" t="s">
        <v>527</v>
      </c>
      <c r="F24" s="16" t="s">
        <v>528</v>
      </c>
      <c r="H24" s="182" t="s">
        <v>212</v>
      </c>
      <c r="I24" s="15" t="s">
        <v>627</v>
      </c>
      <c r="J24" s="15" t="s">
        <v>628</v>
      </c>
      <c r="K24" s="15" t="s">
        <v>632</v>
      </c>
      <c r="L24" s="15" t="s">
        <v>17</v>
      </c>
      <c r="M24" s="16" t="s">
        <v>633</v>
      </c>
    </row>
    <row r="25" spans="1:13" ht="21.75" customHeight="1" x14ac:dyDescent="0.25">
      <c r="A25" s="8" t="s">
        <v>76</v>
      </c>
      <c r="B25" s="13">
        <v>875</v>
      </c>
      <c r="C25" s="13">
        <v>756</v>
      </c>
      <c r="D25" s="13">
        <v>925</v>
      </c>
      <c r="E25" s="13" t="s">
        <v>529</v>
      </c>
      <c r="F25" s="14">
        <v>988</v>
      </c>
      <c r="H25" s="182" t="s">
        <v>213</v>
      </c>
      <c r="I25" s="15" t="s">
        <v>627</v>
      </c>
      <c r="J25" s="15" t="s">
        <v>628</v>
      </c>
      <c r="K25" s="15" t="s">
        <v>632</v>
      </c>
      <c r="L25" s="15" t="s">
        <v>17</v>
      </c>
      <c r="M25" s="16" t="s">
        <v>633</v>
      </c>
    </row>
    <row r="26" spans="1:13" ht="21.75" customHeight="1" x14ac:dyDescent="0.25">
      <c r="A26" s="8" t="s">
        <v>83</v>
      </c>
      <c r="B26" s="13" t="s">
        <v>530</v>
      </c>
      <c r="C26" s="13" t="s">
        <v>531</v>
      </c>
      <c r="D26" s="13" t="s">
        <v>532</v>
      </c>
      <c r="E26" s="13" t="s">
        <v>533</v>
      </c>
      <c r="F26" s="14" t="s">
        <v>534</v>
      </c>
      <c r="H26" s="177" t="s">
        <v>214</v>
      </c>
      <c r="I26" s="13">
        <v>945</v>
      </c>
      <c r="J26" s="13">
        <v>861</v>
      </c>
      <c r="K26" s="13">
        <v>816</v>
      </c>
      <c r="L26" s="13">
        <v>786</v>
      </c>
      <c r="M26" s="14">
        <v>765</v>
      </c>
    </row>
    <row r="27" spans="1:13" ht="21.75" customHeight="1" x14ac:dyDescent="0.25">
      <c r="A27" s="8" t="s">
        <v>89</v>
      </c>
      <c r="B27" s="13">
        <v>0</v>
      </c>
      <c r="C27" s="13">
        <v>0</v>
      </c>
      <c r="D27" s="13">
        <v>0</v>
      </c>
      <c r="E27" s="13">
        <v>0</v>
      </c>
      <c r="F27" s="14">
        <v>0</v>
      </c>
      <c r="H27" s="177" t="s">
        <v>220</v>
      </c>
      <c r="I27" s="13">
        <v>5</v>
      </c>
      <c r="J27" s="13">
        <v>5</v>
      </c>
      <c r="K27" s="13">
        <v>7</v>
      </c>
      <c r="L27" s="13">
        <v>8</v>
      </c>
      <c r="M27" s="14">
        <v>8</v>
      </c>
    </row>
    <row r="28" spans="1:13" ht="21.75" customHeight="1" x14ac:dyDescent="0.25">
      <c r="A28" s="8" t="s">
        <v>90</v>
      </c>
      <c r="B28" s="13" t="s">
        <v>39</v>
      </c>
      <c r="C28" s="13">
        <v>77</v>
      </c>
      <c r="D28" s="13">
        <v>0</v>
      </c>
      <c r="E28" s="13" t="s">
        <v>39</v>
      </c>
      <c r="F28" s="14">
        <v>59</v>
      </c>
      <c r="H28" s="177" t="s">
        <v>221</v>
      </c>
      <c r="I28" s="13">
        <v>3</v>
      </c>
      <c r="J28" s="13">
        <v>4</v>
      </c>
      <c r="K28" s="13">
        <v>4</v>
      </c>
      <c r="L28" s="13">
        <v>4</v>
      </c>
      <c r="M28" s="14">
        <v>5</v>
      </c>
    </row>
    <row r="29" spans="1:13" ht="21.75" customHeight="1" thickBot="1" x14ac:dyDescent="0.3">
      <c r="A29" s="8" t="s">
        <v>91</v>
      </c>
      <c r="B29" s="13">
        <v>183</v>
      </c>
      <c r="C29" s="13">
        <v>966</v>
      </c>
      <c r="D29" s="13">
        <v>304</v>
      </c>
      <c r="E29" s="13">
        <v>232</v>
      </c>
      <c r="F29" s="14">
        <v>342</v>
      </c>
      <c r="H29" s="178" t="s">
        <v>222</v>
      </c>
      <c r="I29" s="17">
        <v>5</v>
      </c>
      <c r="J29" s="17">
        <v>6</v>
      </c>
      <c r="K29" s="17">
        <v>6</v>
      </c>
      <c r="L29" s="17">
        <v>8</v>
      </c>
      <c r="M29" s="18">
        <v>8</v>
      </c>
    </row>
    <row r="30" spans="1:13" ht="21.75" customHeight="1" thickBot="1" x14ac:dyDescent="0.3">
      <c r="A30" s="9" t="s">
        <v>93</v>
      </c>
      <c r="B30" s="15" t="s">
        <v>536</v>
      </c>
      <c r="C30" s="15" t="s">
        <v>103</v>
      </c>
      <c r="D30" s="15" t="s">
        <v>537</v>
      </c>
      <c r="E30" s="15" t="s">
        <v>538</v>
      </c>
      <c r="F30" s="16" t="s">
        <v>539</v>
      </c>
      <c r="H30" s="180" t="s">
        <v>272</v>
      </c>
    </row>
    <row r="31" spans="1:13" ht="21.75" customHeight="1" x14ac:dyDescent="0.25">
      <c r="A31" s="8" t="s">
        <v>99</v>
      </c>
      <c r="B31" s="13" t="s">
        <v>540</v>
      </c>
      <c r="C31" s="13" t="s">
        <v>541</v>
      </c>
      <c r="D31" s="13" t="s">
        <v>542</v>
      </c>
      <c r="E31" s="13" t="s">
        <v>543</v>
      </c>
      <c r="F31" s="14" t="s">
        <v>544</v>
      </c>
      <c r="H31" s="181"/>
      <c r="I31" s="19">
        <v>2015</v>
      </c>
      <c r="J31" s="19">
        <v>2016</v>
      </c>
      <c r="K31" s="19">
        <v>2017</v>
      </c>
      <c r="L31" s="19">
        <v>2018</v>
      </c>
      <c r="M31" s="20">
        <v>2019</v>
      </c>
    </row>
    <row r="32" spans="1:13" ht="21.75" customHeight="1" x14ac:dyDescent="0.25">
      <c r="A32" s="9" t="s">
        <v>105</v>
      </c>
      <c r="B32" s="15" t="s">
        <v>540</v>
      </c>
      <c r="C32" s="15" t="s">
        <v>541</v>
      </c>
      <c r="D32" s="15" t="s">
        <v>542</v>
      </c>
      <c r="E32" s="15" t="s">
        <v>543</v>
      </c>
      <c r="F32" s="16" t="s">
        <v>544</v>
      </c>
      <c r="H32" s="177" t="s">
        <v>225</v>
      </c>
      <c r="I32" s="13" t="s">
        <v>627</v>
      </c>
      <c r="J32" s="13" t="s">
        <v>628</v>
      </c>
      <c r="K32" s="13" t="s">
        <v>632</v>
      </c>
      <c r="L32" s="13" t="s">
        <v>17</v>
      </c>
      <c r="M32" s="14" t="s">
        <v>633</v>
      </c>
    </row>
    <row r="33" spans="1:13" ht="21.75" customHeight="1" x14ac:dyDescent="0.25">
      <c r="A33" s="9" t="s">
        <v>106</v>
      </c>
      <c r="B33" s="15" t="s">
        <v>540</v>
      </c>
      <c r="C33" s="15" t="s">
        <v>545</v>
      </c>
      <c r="D33" s="15" t="s">
        <v>542</v>
      </c>
      <c r="E33" s="15" t="s">
        <v>543</v>
      </c>
      <c r="F33" s="16" t="s">
        <v>546</v>
      </c>
      <c r="H33" s="177" t="s">
        <v>226</v>
      </c>
      <c r="I33" s="13" t="s">
        <v>634</v>
      </c>
      <c r="J33" s="13" t="s">
        <v>635</v>
      </c>
      <c r="K33" s="13" t="s">
        <v>636</v>
      </c>
      <c r="L33" s="13" t="s">
        <v>232</v>
      </c>
      <c r="M33" s="14" t="s">
        <v>219</v>
      </c>
    </row>
    <row r="34" spans="1:13" ht="21.75" customHeight="1" x14ac:dyDescent="0.25">
      <c r="A34" s="8" t="s">
        <v>112</v>
      </c>
      <c r="B34" s="13" t="s">
        <v>547</v>
      </c>
      <c r="C34" s="13" t="s">
        <v>548</v>
      </c>
      <c r="D34" s="13" t="s">
        <v>549</v>
      </c>
      <c r="E34" s="13" t="s">
        <v>550</v>
      </c>
      <c r="F34" s="14" t="s">
        <v>551</v>
      </c>
      <c r="H34" s="177" t="s">
        <v>228</v>
      </c>
      <c r="I34" s="13">
        <v>-1</v>
      </c>
      <c r="J34" s="13">
        <v>-539</v>
      </c>
      <c r="K34" s="13">
        <v>-36</v>
      </c>
      <c r="L34" s="13">
        <v>103</v>
      </c>
      <c r="M34" s="14">
        <v>150</v>
      </c>
    </row>
    <row r="35" spans="1:13" ht="21.75" customHeight="1" x14ac:dyDescent="0.25">
      <c r="A35" s="8" t="s">
        <v>118</v>
      </c>
      <c r="B35" s="13" t="s">
        <v>553</v>
      </c>
      <c r="C35" s="13" t="s">
        <v>554</v>
      </c>
      <c r="D35" s="13" t="s">
        <v>555</v>
      </c>
      <c r="E35" s="13" t="s">
        <v>556</v>
      </c>
      <c r="F35" s="14" t="s">
        <v>557</v>
      </c>
      <c r="H35" s="177" t="s">
        <v>229</v>
      </c>
      <c r="I35" s="13">
        <v>288</v>
      </c>
      <c r="J35" s="13">
        <v>228</v>
      </c>
      <c r="K35" s="13">
        <v>12</v>
      </c>
      <c r="L35" s="13">
        <v>-70</v>
      </c>
      <c r="M35" s="14">
        <v>31</v>
      </c>
    </row>
    <row r="36" spans="1:13" ht="21.75" customHeight="1" x14ac:dyDescent="0.25">
      <c r="A36" s="9" t="s">
        <v>119</v>
      </c>
      <c r="B36" s="15" t="s">
        <v>558</v>
      </c>
      <c r="C36" s="15" t="s">
        <v>559</v>
      </c>
      <c r="D36" s="15" t="s">
        <v>560</v>
      </c>
      <c r="E36" s="15" t="s">
        <v>561</v>
      </c>
      <c r="F36" s="16" t="s">
        <v>562</v>
      </c>
      <c r="H36" s="177" t="s">
        <v>230</v>
      </c>
      <c r="I36" s="13">
        <v>168</v>
      </c>
      <c r="J36" s="13">
        <v>167</v>
      </c>
      <c r="K36" s="13">
        <v>-981</v>
      </c>
      <c r="L36" s="13">
        <v>-473</v>
      </c>
      <c r="M36" s="14">
        <v>299</v>
      </c>
    </row>
    <row r="37" spans="1:13" ht="21.75" customHeight="1" x14ac:dyDescent="0.25">
      <c r="A37" s="8" t="s">
        <v>563</v>
      </c>
      <c r="B37" s="13" t="s">
        <v>39</v>
      </c>
      <c r="C37" s="13" t="s">
        <v>39</v>
      </c>
      <c r="D37" s="13">
        <v>0</v>
      </c>
      <c r="E37" s="13">
        <v>0</v>
      </c>
      <c r="F37" s="14">
        <v>0</v>
      </c>
      <c r="H37" s="182" t="s">
        <v>233</v>
      </c>
      <c r="I37" s="15" t="s">
        <v>637</v>
      </c>
      <c r="J37" s="15" t="s">
        <v>638</v>
      </c>
      <c r="K37" s="15" t="s">
        <v>639</v>
      </c>
      <c r="L37" s="15" t="s">
        <v>640</v>
      </c>
      <c r="M37" s="16" t="s">
        <v>641</v>
      </c>
    </row>
    <row r="38" spans="1:13" ht="21.75" customHeight="1" x14ac:dyDescent="0.25">
      <c r="A38" s="8" t="s">
        <v>126</v>
      </c>
      <c r="B38" s="13">
        <v>17</v>
      </c>
      <c r="C38" s="13">
        <v>17</v>
      </c>
      <c r="D38" s="13">
        <v>17</v>
      </c>
      <c r="E38" s="13">
        <v>17</v>
      </c>
      <c r="F38" s="14">
        <v>17</v>
      </c>
      <c r="H38" s="177" t="s">
        <v>239</v>
      </c>
      <c r="I38" s="13" t="s">
        <v>642</v>
      </c>
      <c r="J38" s="13" t="s">
        <v>643</v>
      </c>
      <c r="K38" s="13" t="s">
        <v>644</v>
      </c>
      <c r="L38" s="13" t="s">
        <v>645</v>
      </c>
      <c r="M38" s="14" t="s">
        <v>646</v>
      </c>
    </row>
    <row r="39" spans="1:13" ht="21.75" customHeight="1" x14ac:dyDescent="0.25">
      <c r="A39" s="8" t="s">
        <v>127</v>
      </c>
      <c r="B39" s="13" t="s">
        <v>564</v>
      </c>
      <c r="C39" s="13" t="s">
        <v>565</v>
      </c>
      <c r="D39" s="13" t="s">
        <v>566</v>
      </c>
      <c r="E39" s="13" t="s">
        <v>567</v>
      </c>
      <c r="F39" s="14" t="s">
        <v>568</v>
      </c>
      <c r="H39" s="177" t="s">
        <v>244</v>
      </c>
      <c r="I39" s="13">
        <v>394</v>
      </c>
      <c r="J39" s="13">
        <v>840</v>
      </c>
      <c r="K39" s="13" t="s">
        <v>647</v>
      </c>
      <c r="L39" s="13">
        <v>287</v>
      </c>
      <c r="M39" s="14">
        <v>-677</v>
      </c>
    </row>
    <row r="40" spans="1:13" ht="21.75" customHeight="1" x14ac:dyDescent="0.25">
      <c r="A40" s="8" t="s">
        <v>133</v>
      </c>
      <c r="B40" s="13" t="s">
        <v>569</v>
      </c>
      <c r="C40" s="13" t="s">
        <v>570</v>
      </c>
      <c r="D40" s="13" t="s">
        <v>571</v>
      </c>
      <c r="E40" s="13" t="s">
        <v>572</v>
      </c>
      <c r="F40" s="14" t="s">
        <v>573</v>
      </c>
      <c r="H40" s="182" t="s">
        <v>246</v>
      </c>
      <c r="I40" s="15" t="s">
        <v>648</v>
      </c>
      <c r="J40" s="15">
        <v>-982</v>
      </c>
      <c r="K40" s="15">
        <v>562</v>
      </c>
      <c r="L40" s="15" t="s">
        <v>649</v>
      </c>
      <c r="M40" s="16" t="s">
        <v>650</v>
      </c>
    </row>
    <row r="41" spans="1:13" ht="21.75" customHeight="1" x14ac:dyDescent="0.25">
      <c r="A41" s="8" t="s">
        <v>574</v>
      </c>
      <c r="B41" s="13" t="s">
        <v>575</v>
      </c>
      <c r="C41" s="13" t="s">
        <v>576</v>
      </c>
      <c r="D41" s="13" t="s">
        <v>577</v>
      </c>
      <c r="E41" s="13" t="s">
        <v>578</v>
      </c>
      <c r="F41" s="14" t="s">
        <v>579</v>
      </c>
      <c r="H41" s="177" t="s">
        <v>249</v>
      </c>
      <c r="I41" s="13">
        <v>-8</v>
      </c>
      <c r="J41" s="13">
        <v>-3</v>
      </c>
      <c r="K41" s="13">
        <v>-21</v>
      </c>
      <c r="L41" s="13">
        <v>-20</v>
      </c>
      <c r="M41" s="14">
        <v>-24</v>
      </c>
    </row>
    <row r="42" spans="1:13" ht="21.75" customHeight="1" x14ac:dyDescent="0.25">
      <c r="A42" s="8" t="s">
        <v>139</v>
      </c>
      <c r="B42" s="13" t="s">
        <v>580</v>
      </c>
      <c r="C42" s="13" t="s">
        <v>581</v>
      </c>
      <c r="D42" s="13" t="s">
        <v>582</v>
      </c>
      <c r="E42" s="13" t="s">
        <v>583</v>
      </c>
      <c r="F42" s="14" t="s">
        <v>584</v>
      </c>
      <c r="H42" s="177" t="s">
        <v>250</v>
      </c>
      <c r="I42" s="13" t="s">
        <v>651</v>
      </c>
      <c r="J42" s="13" t="s">
        <v>652</v>
      </c>
      <c r="K42" s="13" t="s">
        <v>653</v>
      </c>
      <c r="L42" s="13" t="s">
        <v>654</v>
      </c>
      <c r="M42" s="14" t="s">
        <v>655</v>
      </c>
    </row>
    <row r="43" spans="1:13" ht="21.75" customHeight="1" x14ac:dyDescent="0.25">
      <c r="A43" s="9" t="s">
        <v>141</v>
      </c>
      <c r="B43" s="15" t="s">
        <v>585</v>
      </c>
      <c r="C43" s="15" t="s">
        <v>586</v>
      </c>
      <c r="D43" s="15" t="s">
        <v>587</v>
      </c>
      <c r="E43" s="15" t="s">
        <v>588</v>
      </c>
      <c r="F43" s="16" t="s">
        <v>589</v>
      </c>
      <c r="H43" s="177" t="s">
        <v>255</v>
      </c>
      <c r="I43" s="13" t="s">
        <v>656</v>
      </c>
      <c r="J43" s="13" t="s">
        <v>657</v>
      </c>
      <c r="K43" s="13" t="s">
        <v>658</v>
      </c>
      <c r="L43" s="13" t="s">
        <v>659</v>
      </c>
      <c r="M43" s="14" t="s">
        <v>660</v>
      </c>
    </row>
    <row r="44" spans="1:13" ht="22.5" x14ac:dyDescent="0.25">
      <c r="A44" s="9" t="s">
        <v>147</v>
      </c>
      <c r="B44" s="15" t="s">
        <v>524</v>
      </c>
      <c r="C44" s="15" t="s">
        <v>525</v>
      </c>
      <c r="D44" s="15" t="s">
        <v>526</v>
      </c>
      <c r="E44" s="15" t="s">
        <v>527</v>
      </c>
      <c r="F44" s="16" t="s">
        <v>528</v>
      </c>
      <c r="H44" s="177" t="s">
        <v>261</v>
      </c>
      <c r="I44" s="13" t="s">
        <v>661</v>
      </c>
      <c r="J44" s="13" t="s">
        <v>662</v>
      </c>
      <c r="K44" s="13" t="s">
        <v>663</v>
      </c>
      <c r="L44" s="13" t="s">
        <v>77</v>
      </c>
      <c r="M44" s="14" t="s">
        <v>664</v>
      </c>
    </row>
    <row r="45" spans="1:13" ht="23.25" thickBot="1" x14ac:dyDescent="0.3">
      <c r="A45" s="10" t="s">
        <v>148</v>
      </c>
      <c r="B45" s="21">
        <v>907</v>
      </c>
      <c r="C45" s="21">
        <v>819</v>
      </c>
      <c r="D45" s="21">
        <v>794</v>
      </c>
      <c r="E45" s="21">
        <v>767</v>
      </c>
      <c r="F45" s="22">
        <v>746</v>
      </c>
      <c r="H45" s="182" t="s">
        <v>263</v>
      </c>
      <c r="I45" s="15">
        <v>735</v>
      </c>
      <c r="J45" s="15" t="s">
        <v>665</v>
      </c>
      <c r="K45" s="15" t="s">
        <v>666</v>
      </c>
      <c r="L45" s="15" t="s">
        <v>667</v>
      </c>
      <c r="M45" s="16" t="s">
        <v>668</v>
      </c>
    </row>
    <row r="46" spans="1:13" x14ac:dyDescent="0.25">
      <c r="H46" s="177" t="s">
        <v>269</v>
      </c>
      <c r="I46" s="13">
        <v>-247</v>
      </c>
      <c r="J46" s="13">
        <v>-104</v>
      </c>
      <c r="K46" s="13">
        <v>264</v>
      </c>
      <c r="L46" s="13">
        <v>-160</v>
      </c>
      <c r="M46" s="14">
        <v>-24</v>
      </c>
    </row>
    <row r="47" spans="1:13" ht="23.25" thickBot="1" x14ac:dyDescent="0.3">
      <c r="H47" s="12" t="s">
        <v>270</v>
      </c>
      <c r="I47" s="17" t="s">
        <v>669</v>
      </c>
      <c r="J47" s="17" t="s">
        <v>670</v>
      </c>
      <c r="K47" s="17" t="s">
        <v>671</v>
      </c>
      <c r="L47" s="17" t="s">
        <v>672</v>
      </c>
      <c r="M47" s="18">
        <v>33</v>
      </c>
    </row>
  </sheetData>
  <pageMargins left="0.7" right="0.7" top="0.75" bottom="0.75" header="0.3" footer="0.3"/>
  <pageSetup paperSize="9" orientation="portrait" r:id="rId1"/>
  <headerFooter>
    <oddHeader xml:space="preserve">&amp;R&amp;10&amp;"Arial"Internal
&amp;"Arial"&amp;06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49"/>
  <sheetViews>
    <sheetView showGridLines="0" topLeftCell="A6" zoomScale="70" zoomScaleNormal="70" workbookViewId="0">
      <selection activeCell="A6" sqref="A6:M49"/>
    </sheetView>
  </sheetViews>
  <sheetFormatPr defaultRowHeight="15" x14ac:dyDescent="0.25"/>
  <cols>
    <col min="1" max="1" width="18" customWidth="1"/>
    <col min="2" max="6" width="8.140625" customWidth="1"/>
    <col min="8" max="8" width="31.28515625" customWidth="1"/>
    <col min="9" max="13" width="8.140625" customWidth="1"/>
    <col min="15" max="15" width="17.42578125" customWidth="1"/>
    <col min="16" max="16" width="20.140625" customWidth="1"/>
    <col min="22" max="22" width="8.7109375" customWidth="1"/>
  </cols>
  <sheetData>
    <row r="1" spans="1:16" x14ac:dyDescent="0.25">
      <c r="A1" s="176"/>
      <c r="B1" s="167"/>
      <c r="O1" s="171" t="s">
        <v>0</v>
      </c>
      <c r="P1" s="200" t="s">
        <v>674</v>
      </c>
    </row>
    <row r="2" spans="1:16" ht="15" customHeight="1" x14ac:dyDescent="0.25">
      <c r="A2" s="176"/>
      <c r="B2" s="167"/>
      <c r="O2" s="172" t="s">
        <v>1</v>
      </c>
      <c r="P2" s="38" t="s">
        <v>673</v>
      </c>
    </row>
    <row r="3" spans="1:16" x14ac:dyDescent="0.25">
      <c r="A3" s="176"/>
      <c r="B3" s="169"/>
      <c r="O3" s="172" t="s">
        <v>224</v>
      </c>
      <c r="P3" s="4" t="s">
        <v>675</v>
      </c>
    </row>
    <row r="4" spans="1:16" ht="15.75" thickBot="1" x14ac:dyDescent="0.3">
      <c r="A4" s="176"/>
      <c r="B4" s="170"/>
      <c r="O4" s="173" t="s">
        <v>2</v>
      </c>
      <c r="P4" s="6">
        <v>1815263899</v>
      </c>
    </row>
    <row r="5" spans="1:16" ht="15.75" thickBot="1" x14ac:dyDescent="0.3"/>
    <row r="6" spans="1:16" ht="15.75" thickBot="1" x14ac:dyDescent="0.3">
      <c r="A6" s="23" t="s">
        <v>154</v>
      </c>
      <c r="H6" s="23" t="s">
        <v>223</v>
      </c>
    </row>
    <row r="7" spans="1:16" ht="21.75" customHeight="1" x14ac:dyDescent="0.25">
      <c r="A7" s="7"/>
      <c r="B7" s="19">
        <v>2015</v>
      </c>
      <c r="C7" s="19">
        <v>2016</v>
      </c>
      <c r="D7" s="19">
        <v>2017</v>
      </c>
      <c r="E7" s="19">
        <v>2018</v>
      </c>
      <c r="F7" s="20">
        <v>2019</v>
      </c>
      <c r="H7" s="7"/>
      <c r="I7" s="19">
        <v>2015</v>
      </c>
      <c r="J7" s="19">
        <v>2016</v>
      </c>
      <c r="K7" s="19">
        <v>2017</v>
      </c>
      <c r="L7" s="19">
        <v>2018</v>
      </c>
      <c r="M7" s="20">
        <v>2019</v>
      </c>
    </row>
    <row r="8" spans="1:16" ht="21.75" customHeight="1" x14ac:dyDescent="0.25">
      <c r="A8" s="8" t="s">
        <v>6</v>
      </c>
      <c r="B8" s="13" t="s">
        <v>676</v>
      </c>
      <c r="C8" s="13" t="s">
        <v>677</v>
      </c>
      <c r="D8" s="13" t="s">
        <v>678</v>
      </c>
      <c r="E8" s="13" t="s">
        <v>679</v>
      </c>
      <c r="F8" s="14" t="s">
        <v>680</v>
      </c>
      <c r="H8" s="8" t="s">
        <v>155</v>
      </c>
      <c r="I8" s="31" t="s">
        <v>830</v>
      </c>
      <c r="J8" s="31" t="s">
        <v>831</v>
      </c>
      <c r="K8" s="31" t="s">
        <v>832</v>
      </c>
      <c r="L8" s="31" t="s">
        <v>833</v>
      </c>
      <c r="M8" s="32" t="s">
        <v>834</v>
      </c>
    </row>
    <row r="9" spans="1:16" ht="21.75" customHeight="1" x14ac:dyDescent="0.25">
      <c r="A9" s="8" t="s">
        <v>16</v>
      </c>
      <c r="B9" s="13" t="s">
        <v>676</v>
      </c>
      <c r="C9" s="13" t="s">
        <v>677</v>
      </c>
      <c r="D9" s="13" t="s">
        <v>678</v>
      </c>
      <c r="E9" s="13" t="s">
        <v>679</v>
      </c>
      <c r="F9" s="14" t="s">
        <v>680</v>
      </c>
      <c r="H9" s="8" t="s">
        <v>161</v>
      </c>
      <c r="I9" s="31" t="s">
        <v>835</v>
      </c>
      <c r="J9" s="31" t="s">
        <v>836</v>
      </c>
      <c r="K9" s="31" t="s">
        <v>837</v>
      </c>
      <c r="L9" s="31" t="s">
        <v>838</v>
      </c>
      <c r="M9" s="32" t="s">
        <v>839</v>
      </c>
    </row>
    <row r="10" spans="1:16" ht="21.75" customHeight="1" x14ac:dyDescent="0.25">
      <c r="A10" s="8" t="s">
        <v>22</v>
      </c>
      <c r="B10" s="13" t="s">
        <v>681</v>
      </c>
      <c r="C10" s="13" t="s">
        <v>682</v>
      </c>
      <c r="D10" s="13" t="s">
        <v>683</v>
      </c>
      <c r="E10" s="13" t="s">
        <v>684</v>
      </c>
      <c r="F10" s="14" t="s">
        <v>685</v>
      </c>
      <c r="H10" s="9" t="s">
        <v>167</v>
      </c>
      <c r="I10" s="33" t="s">
        <v>840</v>
      </c>
      <c r="J10" s="33" t="s">
        <v>841</v>
      </c>
      <c r="K10" s="33" t="s">
        <v>842</v>
      </c>
      <c r="L10" s="33" t="s">
        <v>843</v>
      </c>
      <c r="M10" s="34" t="s">
        <v>844</v>
      </c>
    </row>
    <row r="11" spans="1:16" ht="21.75" customHeight="1" x14ac:dyDescent="0.25">
      <c r="A11" s="8" t="s">
        <v>28</v>
      </c>
      <c r="B11" s="13" t="s">
        <v>686</v>
      </c>
      <c r="C11" s="13" t="s">
        <v>687</v>
      </c>
      <c r="D11" s="13" t="s">
        <v>688</v>
      </c>
      <c r="E11" s="13" t="s">
        <v>689</v>
      </c>
      <c r="F11" s="14" t="s">
        <v>690</v>
      </c>
      <c r="H11" s="8" t="s">
        <v>173</v>
      </c>
      <c r="I11" s="31" t="s">
        <v>845</v>
      </c>
      <c r="J11" s="31" t="s">
        <v>846</v>
      </c>
      <c r="K11" s="31" t="s">
        <v>847</v>
      </c>
      <c r="L11" s="31" t="s">
        <v>848</v>
      </c>
      <c r="M11" s="32" t="s">
        <v>849</v>
      </c>
    </row>
    <row r="12" spans="1:16" ht="21.75" customHeight="1" x14ac:dyDescent="0.25">
      <c r="A12" s="8" t="s">
        <v>29</v>
      </c>
      <c r="B12" s="13" t="s">
        <v>691</v>
      </c>
      <c r="C12" s="13" t="s">
        <v>692</v>
      </c>
      <c r="D12" s="13" t="s">
        <v>693</v>
      </c>
      <c r="E12" s="13" t="s">
        <v>694</v>
      </c>
      <c r="F12" s="14" t="s">
        <v>286</v>
      </c>
      <c r="H12" s="8" t="s">
        <v>226</v>
      </c>
      <c r="I12" s="31" t="s">
        <v>850</v>
      </c>
      <c r="J12" s="31" t="s">
        <v>851</v>
      </c>
      <c r="K12" s="31" t="s">
        <v>852</v>
      </c>
      <c r="L12" s="31" t="s">
        <v>57</v>
      </c>
      <c r="M12" s="32" t="s">
        <v>853</v>
      </c>
    </row>
    <row r="13" spans="1:16" ht="21.75" customHeight="1" x14ac:dyDescent="0.25">
      <c r="A13" s="8" t="s">
        <v>35</v>
      </c>
      <c r="B13" s="13">
        <v>469</v>
      </c>
      <c r="C13" s="13">
        <v>449</v>
      </c>
      <c r="D13" s="13">
        <v>445</v>
      </c>
      <c r="E13" s="13">
        <v>476</v>
      </c>
      <c r="F13" s="14" t="s">
        <v>39</v>
      </c>
      <c r="H13" s="8" t="s">
        <v>179</v>
      </c>
      <c r="I13" s="31">
        <v>53</v>
      </c>
      <c r="J13" s="31">
        <v>156</v>
      </c>
      <c r="K13" s="31">
        <v>20</v>
      </c>
      <c r="L13" s="31">
        <v>-8</v>
      </c>
      <c r="M13" s="32" t="s">
        <v>854</v>
      </c>
    </row>
    <row r="14" spans="1:16" ht="21.75" customHeight="1" x14ac:dyDescent="0.25">
      <c r="A14" s="8" t="s">
        <v>37</v>
      </c>
      <c r="B14" s="13" t="s">
        <v>695</v>
      </c>
      <c r="C14" s="13" t="s">
        <v>696</v>
      </c>
      <c r="D14" s="13" t="s">
        <v>697</v>
      </c>
      <c r="E14" s="13" t="s">
        <v>698</v>
      </c>
      <c r="F14" s="14" t="s">
        <v>699</v>
      </c>
      <c r="H14" s="8" t="s">
        <v>404</v>
      </c>
      <c r="I14" s="31" t="s">
        <v>39</v>
      </c>
      <c r="J14" s="31">
        <v>0</v>
      </c>
      <c r="K14" s="31" t="s">
        <v>39</v>
      </c>
      <c r="L14" s="31" t="s">
        <v>39</v>
      </c>
      <c r="M14" s="32" t="s">
        <v>39</v>
      </c>
    </row>
    <row r="15" spans="1:16" ht="21.75" customHeight="1" x14ac:dyDescent="0.25">
      <c r="A15" s="9" t="s">
        <v>40</v>
      </c>
      <c r="B15" s="15" t="s">
        <v>700</v>
      </c>
      <c r="C15" s="15" t="s">
        <v>701</v>
      </c>
      <c r="D15" s="15" t="s">
        <v>702</v>
      </c>
      <c r="E15" s="15" t="s">
        <v>703</v>
      </c>
      <c r="F15" s="16" t="s">
        <v>704</v>
      </c>
      <c r="H15" s="9" t="s">
        <v>180</v>
      </c>
      <c r="I15" s="33" t="s">
        <v>855</v>
      </c>
      <c r="J15" s="33" t="s">
        <v>856</v>
      </c>
      <c r="K15" s="33" t="s">
        <v>857</v>
      </c>
      <c r="L15" s="33" t="s">
        <v>858</v>
      </c>
      <c r="M15" s="34" t="s">
        <v>859</v>
      </c>
    </row>
    <row r="16" spans="1:16" ht="21.75" customHeight="1" x14ac:dyDescent="0.25">
      <c r="A16" s="8" t="s">
        <v>46</v>
      </c>
      <c r="B16" s="13" t="s">
        <v>705</v>
      </c>
      <c r="C16" s="13" t="s">
        <v>706</v>
      </c>
      <c r="D16" s="13" t="s">
        <v>707</v>
      </c>
      <c r="E16" s="13" t="s">
        <v>708</v>
      </c>
      <c r="F16" s="14" t="s">
        <v>709</v>
      </c>
      <c r="H16" s="9" t="s">
        <v>186</v>
      </c>
      <c r="I16" s="33" t="s">
        <v>860</v>
      </c>
      <c r="J16" s="33" t="s">
        <v>861</v>
      </c>
      <c r="K16" s="33" t="s">
        <v>862</v>
      </c>
      <c r="L16" s="33" t="s">
        <v>863</v>
      </c>
      <c r="M16" s="34" t="s">
        <v>864</v>
      </c>
    </row>
    <row r="17" spans="1:13" ht="21.75" customHeight="1" x14ac:dyDescent="0.25">
      <c r="A17" s="8" t="s">
        <v>51</v>
      </c>
      <c r="B17" s="13" t="s">
        <v>710</v>
      </c>
      <c r="C17" s="13" t="s">
        <v>711</v>
      </c>
      <c r="D17" s="13" t="s">
        <v>712</v>
      </c>
      <c r="E17" s="13" t="s">
        <v>713</v>
      </c>
      <c r="F17" s="14" t="s">
        <v>714</v>
      </c>
      <c r="H17" s="8" t="s">
        <v>865</v>
      </c>
      <c r="I17" s="31">
        <v>0</v>
      </c>
      <c r="J17" s="31" t="s">
        <v>39</v>
      </c>
      <c r="K17" s="31" t="s">
        <v>39</v>
      </c>
      <c r="L17" s="31">
        <v>560</v>
      </c>
      <c r="M17" s="32">
        <v>28</v>
      </c>
    </row>
    <row r="18" spans="1:13" ht="21.75" customHeight="1" x14ac:dyDescent="0.25">
      <c r="A18" s="8" t="s">
        <v>56</v>
      </c>
      <c r="B18" s="13" t="s">
        <v>715</v>
      </c>
      <c r="C18" s="13" t="s">
        <v>716</v>
      </c>
      <c r="D18" s="13" t="s">
        <v>717</v>
      </c>
      <c r="E18" s="13" t="s">
        <v>718</v>
      </c>
      <c r="F18" s="14" t="s">
        <v>719</v>
      </c>
      <c r="H18" s="9" t="s">
        <v>193</v>
      </c>
      <c r="I18" s="33" t="s">
        <v>866</v>
      </c>
      <c r="J18" s="33" t="s">
        <v>867</v>
      </c>
      <c r="K18" s="33" t="s">
        <v>868</v>
      </c>
      <c r="L18" s="33" t="s">
        <v>869</v>
      </c>
      <c r="M18" s="34" t="s">
        <v>870</v>
      </c>
    </row>
    <row r="19" spans="1:13" ht="21.75" customHeight="1" x14ac:dyDescent="0.25">
      <c r="A19" s="8" t="s">
        <v>62</v>
      </c>
      <c r="B19" s="13" t="s">
        <v>720</v>
      </c>
      <c r="C19" s="13" t="s">
        <v>721</v>
      </c>
      <c r="D19" s="13" t="s">
        <v>722</v>
      </c>
      <c r="E19" s="13" t="s">
        <v>723</v>
      </c>
      <c r="F19" s="14" t="s">
        <v>724</v>
      </c>
      <c r="H19" s="8" t="s">
        <v>199</v>
      </c>
      <c r="I19" s="31" t="s">
        <v>871</v>
      </c>
      <c r="J19" s="31" t="s">
        <v>872</v>
      </c>
      <c r="K19" s="31" t="s">
        <v>873</v>
      </c>
      <c r="L19" s="31" t="s">
        <v>874</v>
      </c>
      <c r="M19" s="32" t="s">
        <v>875</v>
      </c>
    </row>
    <row r="20" spans="1:13" ht="21.75" customHeight="1" x14ac:dyDescent="0.25">
      <c r="A20" s="8" t="s">
        <v>63</v>
      </c>
      <c r="B20" s="13" t="s">
        <v>725</v>
      </c>
      <c r="C20" s="13" t="s">
        <v>726</v>
      </c>
      <c r="D20" s="13" t="s">
        <v>727</v>
      </c>
      <c r="E20" s="13" t="s">
        <v>728</v>
      </c>
      <c r="F20" s="14" t="s">
        <v>729</v>
      </c>
      <c r="H20" s="9" t="s">
        <v>200</v>
      </c>
      <c r="I20" s="33" t="s">
        <v>876</v>
      </c>
      <c r="J20" s="33" t="s">
        <v>877</v>
      </c>
      <c r="K20" s="33" t="s">
        <v>878</v>
      </c>
      <c r="L20" s="33" t="s">
        <v>879</v>
      </c>
      <c r="M20" s="34" t="s">
        <v>880</v>
      </c>
    </row>
    <row r="21" spans="1:13" ht="21.75" customHeight="1" x14ac:dyDescent="0.25">
      <c r="A21" s="8" t="s">
        <v>320</v>
      </c>
      <c r="B21" s="13" t="s">
        <v>730</v>
      </c>
      <c r="C21" s="13" t="s">
        <v>731</v>
      </c>
      <c r="D21" s="13" t="s">
        <v>732</v>
      </c>
      <c r="E21" s="13" t="s">
        <v>733</v>
      </c>
      <c r="F21" s="14" t="s">
        <v>734</v>
      </c>
      <c r="H21" s="8" t="s">
        <v>428</v>
      </c>
      <c r="I21" s="31">
        <v>-470</v>
      </c>
      <c r="J21" s="31">
        <v>-399</v>
      </c>
      <c r="K21" s="31">
        <v>-386</v>
      </c>
      <c r="L21" s="31">
        <v>-468</v>
      </c>
      <c r="M21" s="32">
        <v>-472</v>
      </c>
    </row>
    <row r="22" spans="1:13" ht="21.75" customHeight="1" x14ac:dyDescent="0.25">
      <c r="A22" s="8" t="s">
        <v>735</v>
      </c>
      <c r="B22" s="13" t="s">
        <v>736</v>
      </c>
      <c r="C22" s="13" t="s">
        <v>737</v>
      </c>
      <c r="D22" s="13" t="s">
        <v>738</v>
      </c>
      <c r="E22" s="13" t="s">
        <v>739</v>
      </c>
      <c r="F22" s="14" t="s">
        <v>39</v>
      </c>
      <c r="H22" s="9" t="s">
        <v>206</v>
      </c>
      <c r="I22" s="33" t="s">
        <v>881</v>
      </c>
      <c r="J22" s="33" t="s">
        <v>882</v>
      </c>
      <c r="K22" s="33" t="s">
        <v>883</v>
      </c>
      <c r="L22" s="33" t="s">
        <v>884</v>
      </c>
      <c r="M22" s="34" t="s">
        <v>885</v>
      </c>
    </row>
    <row r="23" spans="1:13" ht="21.75" customHeight="1" x14ac:dyDescent="0.25">
      <c r="A23" s="8" t="s">
        <v>64</v>
      </c>
      <c r="B23" s="13">
        <v>745</v>
      </c>
      <c r="C23" s="13">
        <v>689</v>
      </c>
      <c r="D23" s="13">
        <v>702</v>
      </c>
      <c r="E23" s="13" t="s">
        <v>740</v>
      </c>
      <c r="F23" s="14" t="s">
        <v>741</v>
      </c>
      <c r="H23" s="8" t="s">
        <v>207</v>
      </c>
      <c r="I23" s="31" t="s">
        <v>39</v>
      </c>
      <c r="J23" s="31" t="s">
        <v>39</v>
      </c>
      <c r="K23" s="31" t="s">
        <v>39</v>
      </c>
      <c r="L23" s="31" t="s">
        <v>886</v>
      </c>
      <c r="M23" s="32">
        <v>663</v>
      </c>
    </row>
    <row r="24" spans="1:13" ht="21.75" customHeight="1" x14ac:dyDescent="0.25">
      <c r="A24" s="9" t="s">
        <v>70</v>
      </c>
      <c r="B24" s="15" t="s">
        <v>742</v>
      </c>
      <c r="C24" s="15" t="s">
        <v>743</v>
      </c>
      <c r="D24" s="15" t="s">
        <v>744</v>
      </c>
      <c r="E24" s="15" t="s">
        <v>745</v>
      </c>
      <c r="F24" s="16" t="s">
        <v>746</v>
      </c>
      <c r="H24" s="9" t="s">
        <v>209</v>
      </c>
      <c r="I24" s="33" t="s">
        <v>881</v>
      </c>
      <c r="J24" s="33" t="s">
        <v>882</v>
      </c>
      <c r="K24" s="33" t="s">
        <v>883</v>
      </c>
      <c r="L24" s="33" t="s">
        <v>887</v>
      </c>
      <c r="M24" s="34" t="s">
        <v>888</v>
      </c>
    </row>
    <row r="25" spans="1:13" ht="21.75" customHeight="1" x14ac:dyDescent="0.25">
      <c r="A25" s="8" t="s">
        <v>76</v>
      </c>
      <c r="B25" s="13" t="s">
        <v>747</v>
      </c>
      <c r="C25" s="13" t="s">
        <v>748</v>
      </c>
      <c r="D25" s="13" t="s">
        <v>749</v>
      </c>
      <c r="E25" s="13" t="s">
        <v>750</v>
      </c>
      <c r="F25" s="14" t="s">
        <v>751</v>
      </c>
      <c r="H25" s="9" t="s">
        <v>211</v>
      </c>
      <c r="I25" s="33" t="s">
        <v>881</v>
      </c>
      <c r="J25" s="33" t="s">
        <v>882</v>
      </c>
      <c r="K25" s="33" t="s">
        <v>883</v>
      </c>
      <c r="L25" s="33" t="s">
        <v>884</v>
      </c>
      <c r="M25" s="34" t="s">
        <v>885</v>
      </c>
    </row>
    <row r="26" spans="1:13" ht="21.75" customHeight="1" x14ac:dyDescent="0.25">
      <c r="A26" s="8" t="s">
        <v>83</v>
      </c>
      <c r="B26" s="13" t="s">
        <v>752</v>
      </c>
      <c r="C26" s="13" t="s">
        <v>753</v>
      </c>
      <c r="D26" s="13" t="s">
        <v>754</v>
      </c>
      <c r="E26" s="13" t="s">
        <v>755</v>
      </c>
      <c r="F26" s="14" t="s">
        <v>756</v>
      </c>
      <c r="H26" s="9" t="s">
        <v>212</v>
      </c>
      <c r="I26" s="33" t="s">
        <v>881</v>
      </c>
      <c r="J26" s="33" t="s">
        <v>882</v>
      </c>
      <c r="K26" s="33" t="s">
        <v>883</v>
      </c>
      <c r="L26" s="33" t="s">
        <v>887</v>
      </c>
      <c r="M26" s="34" t="s">
        <v>888</v>
      </c>
    </row>
    <row r="27" spans="1:13" ht="21.75" customHeight="1" x14ac:dyDescent="0.25">
      <c r="A27" s="8" t="s">
        <v>89</v>
      </c>
      <c r="B27" s="13">
        <v>0</v>
      </c>
      <c r="C27" s="13">
        <v>0</v>
      </c>
      <c r="D27" s="13">
        <v>0</v>
      </c>
      <c r="E27" s="13">
        <v>0</v>
      </c>
      <c r="F27" s="14">
        <v>0</v>
      </c>
      <c r="H27" s="9" t="s">
        <v>213</v>
      </c>
      <c r="I27" s="33" t="s">
        <v>881</v>
      </c>
      <c r="J27" s="33" t="s">
        <v>882</v>
      </c>
      <c r="K27" s="33" t="s">
        <v>883</v>
      </c>
      <c r="L27" s="33" t="s">
        <v>887</v>
      </c>
      <c r="M27" s="34" t="s">
        <v>888</v>
      </c>
    </row>
    <row r="28" spans="1:13" ht="21.75" customHeight="1" x14ac:dyDescent="0.25">
      <c r="A28" s="8" t="s">
        <v>90</v>
      </c>
      <c r="B28" s="13" t="s">
        <v>757</v>
      </c>
      <c r="C28" s="13" t="s">
        <v>758</v>
      </c>
      <c r="D28" s="13" t="s">
        <v>759</v>
      </c>
      <c r="E28" s="13" t="s">
        <v>760</v>
      </c>
      <c r="F28" s="14" t="s">
        <v>761</v>
      </c>
      <c r="H28" s="8" t="s">
        <v>214</v>
      </c>
      <c r="I28" s="31" t="s">
        <v>889</v>
      </c>
      <c r="J28" s="31" t="s">
        <v>890</v>
      </c>
      <c r="K28" s="31" t="s">
        <v>891</v>
      </c>
      <c r="L28" s="31" t="s">
        <v>892</v>
      </c>
      <c r="M28" s="32" t="s">
        <v>893</v>
      </c>
    </row>
    <row r="29" spans="1:13" ht="21.75" customHeight="1" x14ac:dyDescent="0.25">
      <c r="A29" s="8" t="s">
        <v>91</v>
      </c>
      <c r="B29" s="13" t="s">
        <v>762</v>
      </c>
      <c r="C29" s="13" t="s">
        <v>763</v>
      </c>
      <c r="D29" s="13" t="s">
        <v>764</v>
      </c>
      <c r="E29" s="13" t="s">
        <v>765</v>
      </c>
      <c r="F29" s="14" t="s">
        <v>766</v>
      </c>
      <c r="H29" s="8" t="s">
        <v>220</v>
      </c>
      <c r="I29" s="31">
        <v>5</v>
      </c>
      <c r="J29" s="31">
        <v>6</v>
      </c>
      <c r="K29" s="31">
        <v>6</v>
      </c>
      <c r="L29" s="31">
        <v>7</v>
      </c>
      <c r="M29" s="32">
        <v>6</v>
      </c>
    </row>
    <row r="30" spans="1:13" ht="21.75" customHeight="1" x14ac:dyDescent="0.25">
      <c r="A30" s="9" t="s">
        <v>93</v>
      </c>
      <c r="B30" s="15" t="s">
        <v>767</v>
      </c>
      <c r="C30" s="15" t="s">
        <v>768</v>
      </c>
      <c r="D30" s="15" t="s">
        <v>769</v>
      </c>
      <c r="E30" s="15" t="s">
        <v>770</v>
      </c>
      <c r="F30" s="16" t="s">
        <v>771</v>
      </c>
      <c r="H30" s="8" t="s">
        <v>221</v>
      </c>
      <c r="I30" s="31">
        <v>2</v>
      </c>
      <c r="J30" s="31">
        <v>1</v>
      </c>
      <c r="K30" s="31">
        <v>2</v>
      </c>
      <c r="L30" s="31">
        <v>2</v>
      </c>
      <c r="M30" s="32">
        <v>2</v>
      </c>
    </row>
    <row r="31" spans="1:13" ht="21.75" customHeight="1" thickBot="1" x14ac:dyDescent="0.3">
      <c r="A31" s="8" t="s">
        <v>99</v>
      </c>
      <c r="B31" s="13" t="s">
        <v>772</v>
      </c>
      <c r="C31" s="13" t="s">
        <v>773</v>
      </c>
      <c r="D31" s="13" t="s">
        <v>774</v>
      </c>
      <c r="E31" s="13" t="s">
        <v>775</v>
      </c>
      <c r="F31" s="14" t="s">
        <v>776</v>
      </c>
      <c r="H31" s="178" t="s">
        <v>222</v>
      </c>
      <c r="I31" s="35">
        <v>5</v>
      </c>
      <c r="J31" s="35">
        <v>6</v>
      </c>
      <c r="K31" s="35">
        <v>6</v>
      </c>
      <c r="L31" s="35">
        <v>7</v>
      </c>
      <c r="M31" s="36">
        <v>5</v>
      </c>
    </row>
    <row r="32" spans="1:13" ht="21.75" customHeight="1" thickBot="1" x14ac:dyDescent="0.3">
      <c r="A32" s="8" t="s">
        <v>777</v>
      </c>
      <c r="B32" s="13" t="s">
        <v>39</v>
      </c>
      <c r="C32" s="13" t="s">
        <v>39</v>
      </c>
      <c r="D32" s="13" t="s">
        <v>39</v>
      </c>
      <c r="E32" s="13" t="s">
        <v>39</v>
      </c>
      <c r="F32" s="14" t="s">
        <v>39</v>
      </c>
      <c r="H32" s="23" t="s">
        <v>272</v>
      </c>
    </row>
    <row r="33" spans="1:13" ht="21.75" customHeight="1" x14ac:dyDescent="0.25">
      <c r="A33" s="9" t="s">
        <v>105</v>
      </c>
      <c r="B33" s="15" t="s">
        <v>772</v>
      </c>
      <c r="C33" s="15" t="s">
        <v>773</v>
      </c>
      <c r="D33" s="15" t="s">
        <v>774</v>
      </c>
      <c r="E33" s="15" t="s">
        <v>775</v>
      </c>
      <c r="F33" s="16" t="s">
        <v>776</v>
      </c>
      <c r="H33" s="7"/>
      <c r="I33" s="19">
        <v>2015</v>
      </c>
      <c r="J33" s="19">
        <v>2016</v>
      </c>
      <c r="K33" s="19">
        <v>2017</v>
      </c>
      <c r="L33" s="19">
        <v>2018</v>
      </c>
      <c r="M33" s="20">
        <v>2019</v>
      </c>
    </row>
    <row r="34" spans="1:13" ht="21.75" customHeight="1" x14ac:dyDescent="0.25">
      <c r="A34" s="9" t="s">
        <v>106</v>
      </c>
      <c r="B34" s="15" t="s">
        <v>778</v>
      </c>
      <c r="C34" s="15" t="s">
        <v>779</v>
      </c>
      <c r="D34" s="15" t="s">
        <v>780</v>
      </c>
      <c r="E34" s="15" t="s">
        <v>781</v>
      </c>
      <c r="F34" s="16" t="s">
        <v>782</v>
      </c>
      <c r="H34" s="8" t="s">
        <v>225</v>
      </c>
      <c r="I34" s="31" t="s">
        <v>876</v>
      </c>
      <c r="J34" s="31" t="s">
        <v>877</v>
      </c>
      <c r="K34" s="31" t="s">
        <v>878</v>
      </c>
      <c r="L34" s="31" t="s">
        <v>894</v>
      </c>
      <c r="M34" s="32" t="s">
        <v>895</v>
      </c>
    </row>
    <row r="35" spans="1:13" ht="21.75" customHeight="1" x14ac:dyDescent="0.25">
      <c r="A35" s="8" t="s">
        <v>112</v>
      </c>
      <c r="B35" s="13" t="s">
        <v>783</v>
      </c>
      <c r="C35" s="13" t="s">
        <v>784</v>
      </c>
      <c r="D35" s="13" t="s">
        <v>785</v>
      </c>
      <c r="E35" s="13" t="s">
        <v>786</v>
      </c>
      <c r="F35" s="14" t="s">
        <v>787</v>
      </c>
      <c r="H35" s="8" t="s">
        <v>226</v>
      </c>
      <c r="I35" s="31" t="s">
        <v>850</v>
      </c>
      <c r="J35" s="31" t="s">
        <v>851</v>
      </c>
      <c r="K35" s="31" t="s">
        <v>852</v>
      </c>
      <c r="L35" s="31" t="s">
        <v>57</v>
      </c>
      <c r="M35" s="32" t="s">
        <v>896</v>
      </c>
    </row>
    <row r="36" spans="1:13" ht="21.75" customHeight="1" x14ac:dyDescent="0.25">
      <c r="A36" s="8" t="s">
        <v>356</v>
      </c>
      <c r="B36" s="13" t="s">
        <v>788</v>
      </c>
      <c r="C36" s="13" t="s">
        <v>789</v>
      </c>
      <c r="D36" s="13" t="s">
        <v>790</v>
      </c>
      <c r="E36" s="13" t="s">
        <v>791</v>
      </c>
      <c r="F36" s="14" t="s">
        <v>792</v>
      </c>
      <c r="H36" s="8" t="s">
        <v>228</v>
      </c>
      <c r="I36" s="31">
        <v>-102</v>
      </c>
      <c r="J36" s="31" t="s">
        <v>897</v>
      </c>
      <c r="K36" s="31">
        <v>334</v>
      </c>
      <c r="L36" s="31" t="s">
        <v>898</v>
      </c>
      <c r="M36" s="32">
        <v>117</v>
      </c>
    </row>
    <row r="37" spans="1:13" ht="21.75" customHeight="1" x14ac:dyDescent="0.25">
      <c r="A37" s="8" t="s">
        <v>118</v>
      </c>
      <c r="B37" s="13" t="s">
        <v>793</v>
      </c>
      <c r="C37" s="13" t="s">
        <v>794</v>
      </c>
      <c r="D37" s="13" t="s">
        <v>795</v>
      </c>
      <c r="E37" s="13" t="s">
        <v>796</v>
      </c>
      <c r="F37" s="14" t="s">
        <v>797</v>
      </c>
      <c r="H37" s="8" t="s">
        <v>229</v>
      </c>
      <c r="I37" s="31">
        <v>-37</v>
      </c>
      <c r="J37" s="31">
        <v>813</v>
      </c>
      <c r="K37" s="31">
        <v>-29</v>
      </c>
      <c r="L37" s="31">
        <v>628</v>
      </c>
      <c r="M37" s="32" t="s">
        <v>899</v>
      </c>
    </row>
    <row r="38" spans="1:13" ht="21.75" customHeight="1" x14ac:dyDescent="0.25">
      <c r="A38" s="9" t="s">
        <v>119</v>
      </c>
      <c r="B38" s="15" t="s">
        <v>798</v>
      </c>
      <c r="C38" s="15" t="s">
        <v>799</v>
      </c>
      <c r="D38" s="15" t="s">
        <v>800</v>
      </c>
      <c r="E38" s="15" t="s">
        <v>801</v>
      </c>
      <c r="F38" s="16" t="s">
        <v>802</v>
      </c>
      <c r="H38" s="8" t="s">
        <v>230</v>
      </c>
      <c r="I38" s="31">
        <v>318</v>
      </c>
      <c r="J38" s="31" t="s">
        <v>900</v>
      </c>
      <c r="K38" s="31">
        <v>-110</v>
      </c>
      <c r="L38" s="31">
        <v>-837</v>
      </c>
      <c r="M38" s="32" t="s">
        <v>901</v>
      </c>
    </row>
    <row r="39" spans="1:13" ht="21.75" customHeight="1" x14ac:dyDescent="0.25">
      <c r="A39" s="8" t="s">
        <v>563</v>
      </c>
      <c r="B39" s="13">
        <v>0</v>
      </c>
      <c r="C39" s="13">
        <v>0</v>
      </c>
      <c r="D39" s="13">
        <v>0</v>
      </c>
      <c r="E39" s="13">
        <v>0</v>
      </c>
      <c r="F39" s="14">
        <v>0</v>
      </c>
      <c r="H39" s="9" t="s">
        <v>233</v>
      </c>
      <c r="I39" s="33" t="s">
        <v>902</v>
      </c>
      <c r="J39" s="33" t="s">
        <v>903</v>
      </c>
      <c r="K39" s="33" t="s">
        <v>904</v>
      </c>
      <c r="L39" s="33" t="s">
        <v>905</v>
      </c>
      <c r="M39" s="34" t="s">
        <v>906</v>
      </c>
    </row>
    <row r="40" spans="1:13" ht="21.75" customHeight="1" x14ac:dyDescent="0.25">
      <c r="A40" s="8" t="s">
        <v>126</v>
      </c>
      <c r="B40" s="13" t="s">
        <v>803</v>
      </c>
      <c r="C40" s="13" t="s">
        <v>804</v>
      </c>
      <c r="D40" s="13" t="s">
        <v>805</v>
      </c>
      <c r="E40" s="13" t="s">
        <v>806</v>
      </c>
      <c r="F40" s="14" t="s">
        <v>807</v>
      </c>
      <c r="H40" s="8" t="s">
        <v>239</v>
      </c>
      <c r="I40" s="31" t="s">
        <v>907</v>
      </c>
      <c r="J40" s="31" t="s">
        <v>908</v>
      </c>
      <c r="K40" s="31" t="s">
        <v>909</v>
      </c>
      <c r="L40" s="31" t="s">
        <v>910</v>
      </c>
      <c r="M40" s="32" t="s">
        <v>911</v>
      </c>
    </row>
    <row r="41" spans="1:13" ht="21.75" customHeight="1" x14ac:dyDescent="0.25">
      <c r="A41" s="8" t="s">
        <v>133</v>
      </c>
      <c r="B41" s="13" t="s">
        <v>808</v>
      </c>
      <c r="C41" s="13" t="s">
        <v>809</v>
      </c>
      <c r="D41" s="13" t="s">
        <v>810</v>
      </c>
      <c r="E41" s="13" t="s">
        <v>811</v>
      </c>
      <c r="F41" s="14" t="s">
        <v>812</v>
      </c>
      <c r="H41" s="177" t="s">
        <v>244</v>
      </c>
      <c r="I41" s="31">
        <v>20</v>
      </c>
      <c r="J41" s="31">
        <v>-985</v>
      </c>
      <c r="K41" s="31">
        <v>-488</v>
      </c>
      <c r="L41" s="31">
        <v>-871</v>
      </c>
      <c r="M41" s="32">
        <v>758</v>
      </c>
    </row>
    <row r="42" spans="1:13" ht="21.75" customHeight="1" x14ac:dyDescent="0.25">
      <c r="A42" s="8" t="s">
        <v>574</v>
      </c>
      <c r="B42" s="13" t="s">
        <v>813</v>
      </c>
      <c r="C42" s="13" t="s">
        <v>814</v>
      </c>
      <c r="D42" s="13" t="s">
        <v>815</v>
      </c>
      <c r="E42" s="13" t="s">
        <v>816</v>
      </c>
      <c r="F42" s="14">
        <v>-907</v>
      </c>
      <c r="H42" s="9" t="s">
        <v>246</v>
      </c>
      <c r="I42" s="33" t="s">
        <v>912</v>
      </c>
      <c r="J42" s="33" t="s">
        <v>913</v>
      </c>
      <c r="K42" s="33" t="s">
        <v>914</v>
      </c>
      <c r="L42" s="33" t="s">
        <v>915</v>
      </c>
      <c r="M42" s="34" t="s">
        <v>916</v>
      </c>
    </row>
    <row r="43" spans="1:13" ht="21.75" customHeight="1" x14ac:dyDescent="0.25">
      <c r="A43" s="8" t="s">
        <v>369</v>
      </c>
      <c r="B43" s="13">
        <v>13</v>
      </c>
      <c r="C43" s="13">
        <v>26</v>
      </c>
      <c r="D43" s="13">
        <v>8</v>
      </c>
      <c r="E43" s="13">
        <v>15</v>
      </c>
      <c r="F43" s="14">
        <v>-2</v>
      </c>
      <c r="H43" s="8" t="s">
        <v>249</v>
      </c>
      <c r="I43" s="31">
        <v>323</v>
      </c>
      <c r="J43" s="31">
        <v>-607</v>
      </c>
      <c r="K43" s="31" t="s">
        <v>917</v>
      </c>
      <c r="L43" s="31">
        <v>-378</v>
      </c>
      <c r="M43" s="32" t="s">
        <v>918</v>
      </c>
    </row>
    <row r="44" spans="1:13" x14ac:dyDescent="0.25">
      <c r="A44" s="8" t="s">
        <v>139</v>
      </c>
      <c r="B44" s="13" t="s">
        <v>817</v>
      </c>
      <c r="C44" s="13" t="s">
        <v>818</v>
      </c>
      <c r="D44" s="13" t="s">
        <v>819</v>
      </c>
      <c r="E44" s="13" t="s">
        <v>820</v>
      </c>
      <c r="F44" s="14" t="s">
        <v>821</v>
      </c>
      <c r="H44" s="177" t="s">
        <v>250</v>
      </c>
      <c r="I44" s="31" t="s">
        <v>919</v>
      </c>
      <c r="J44" s="31" t="s">
        <v>920</v>
      </c>
      <c r="K44" s="31" t="s">
        <v>921</v>
      </c>
      <c r="L44" s="31" t="s">
        <v>922</v>
      </c>
      <c r="M44" s="32" t="s">
        <v>923</v>
      </c>
    </row>
    <row r="45" spans="1:13" ht="22.5" x14ac:dyDescent="0.25">
      <c r="A45" s="9" t="s">
        <v>141</v>
      </c>
      <c r="B45" s="15" t="s">
        <v>822</v>
      </c>
      <c r="C45" s="15" t="s">
        <v>823</v>
      </c>
      <c r="D45" s="15" t="s">
        <v>824</v>
      </c>
      <c r="E45" s="15" t="s">
        <v>825</v>
      </c>
      <c r="F45" s="16" t="s">
        <v>826</v>
      </c>
      <c r="H45" s="8" t="s">
        <v>255</v>
      </c>
      <c r="I45" s="31" t="s">
        <v>924</v>
      </c>
      <c r="J45" s="31" t="s">
        <v>925</v>
      </c>
      <c r="K45" s="31" t="s">
        <v>926</v>
      </c>
      <c r="L45" s="31" t="s">
        <v>927</v>
      </c>
      <c r="M45" s="32">
        <v>318</v>
      </c>
    </row>
    <row r="46" spans="1:13" ht="22.5" x14ac:dyDescent="0.25">
      <c r="A46" s="9" t="s">
        <v>147</v>
      </c>
      <c r="B46" s="15" t="s">
        <v>742</v>
      </c>
      <c r="C46" s="15" t="s">
        <v>743</v>
      </c>
      <c r="D46" s="15" t="s">
        <v>744</v>
      </c>
      <c r="E46" s="15" t="s">
        <v>745</v>
      </c>
      <c r="F46" s="16" t="s">
        <v>746</v>
      </c>
      <c r="H46" s="8" t="s">
        <v>261</v>
      </c>
      <c r="I46" s="31" t="s">
        <v>928</v>
      </c>
      <c r="J46" s="31" t="s">
        <v>929</v>
      </c>
      <c r="K46" s="31" t="s">
        <v>930</v>
      </c>
      <c r="L46" s="31" t="s">
        <v>931</v>
      </c>
      <c r="M46" s="32" t="s">
        <v>25</v>
      </c>
    </row>
    <row r="47" spans="1:13" ht="23.25" thickBot="1" x14ac:dyDescent="0.3">
      <c r="A47" s="10" t="s">
        <v>148</v>
      </c>
      <c r="B47" s="21" t="s">
        <v>827</v>
      </c>
      <c r="C47" s="21" t="s">
        <v>827</v>
      </c>
      <c r="D47" s="21" t="s">
        <v>828</v>
      </c>
      <c r="E47" s="21" t="s">
        <v>828</v>
      </c>
      <c r="F47" s="22" t="s">
        <v>829</v>
      </c>
      <c r="H47" s="9" t="s">
        <v>263</v>
      </c>
      <c r="I47" s="33" t="s">
        <v>932</v>
      </c>
      <c r="J47" s="33" t="s">
        <v>933</v>
      </c>
      <c r="K47" s="33" t="s">
        <v>934</v>
      </c>
      <c r="L47" s="33" t="s">
        <v>935</v>
      </c>
      <c r="M47" s="34" t="s">
        <v>936</v>
      </c>
    </row>
    <row r="48" spans="1:13" x14ac:dyDescent="0.25">
      <c r="H48" s="8" t="s">
        <v>269</v>
      </c>
      <c r="I48" s="31">
        <v>-302</v>
      </c>
      <c r="J48" s="31">
        <v>-123</v>
      </c>
      <c r="K48" s="31">
        <v>31</v>
      </c>
      <c r="L48" s="31">
        <v>-25</v>
      </c>
      <c r="M48" s="32">
        <v>-98</v>
      </c>
    </row>
    <row r="49" spans="8:13" ht="23.25" thickBot="1" x14ac:dyDescent="0.3">
      <c r="H49" s="178" t="s">
        <v>270</v>
      </c>
      <c r="I49" s="35" t="s">
        <v>937</v>
      </c>
      <c r="J49" s="35">
        <v>35</v>
      </c>
      <c r="K49" s="35">
        <v>-696</v>
      </c>
      <c r="L49" s="35">
        <v>91</v>
      </c>
      <c r="M49" s="36" t="s">
        <v>938</v>
      </c>
    </row>
  </sheetData>
  <pageMargins left="0.7" right="0.7" top="0.75" bottom="0.75" header="0.3" footer="0.3"/>
  <pageSetup paperSize="9" orientation="portrait" r:id="rId1"/>
  <headerFooter>
    <oddHeader xml:space="preserve">&amp;R&amp;10&amp;"Arial"Internal
&amp;"Arial"&amp;06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47"/>
  <sheetViews>
    <sheetView showGridLines="0" zoomScale="70" zoomScaleNormal="70" workbookViewId="0">
      <selection activeCell="A6" sqref="A6:M47"/>
    </sheetView>
  </sheetViews>
  <sheetFormatPr defaultRowHeight="15" x14ac:dyDescent="0.25"/>
  <cols>
    <col min="1" max="1" width="18" customWidth="1"/>
    <col min="2" max="6" width="8.140625" customWidth="1"/>
    <col min="8" max="8" width="31.42578125" customWidth="1"/>
    <col min="9" max="13" width="8.140625" customWidth="1"/>
    <col min="14" max="14" width="9.140625" customWidth="1"/>
    <col min="16" max="16" width="17.42578125" customWidth="1"/>
    <col min="17" max="17" width="23.42578125" customWidth="1"/>
  </cols>
  <sheetData>
    <row r="1" spans="1:17" ht="15" customHeight="1" x14ac:dyDescent="0.25">
      <c r="P1" s="26" t="s">
        <v>0</v>
      </c>
      <c r="Q1" s="206" t="s">
        <v>941</v>
      </c>
    </row>
    <row r="2" spans="1:17" x14ac:dyDescent="0.25">
      <c r="P2" s="28" t="s">
        <v>1</v>
      </c>
      <c r="Q2" s="41" t="s">
        <v>940</v>
      </c>
    </row>
    <row r="3" spans="1:17" ht="21.75" customHeight="1" x14ac:dyDescent="0.25">
      <c r="P3" s="184" t="s">
        <v>224</v>
      </c>
      <c r="Q3" s="4" t="s">
        <v>939</v>
      </c>
    </row>
    <row r="4" spans="1:17" ht="15.75" thickBot="1" x14ac:dyDescent="0.3">
      <c r="P4" s="30" t="s">
        <v>2</v>
      </c>
      <c r="Q4" s="6">
        <v>503564743</v>
      </c>
    </row>
    <row r="5" spans="1:17" ht="15.75" thickBot="1" x14ac:dyDescent="0.3"/>
    <row r="6" spans="1:17" ht="15.75" thickBot="1" x14ac:dyDescent="0.3">
      <c r="A6" s="23" t="s">
        <v>154</v>
      </c>
      <c r="H6" s="23" t="s">
        <v>223</v>
      </c>
    </row>
    <row r="7" spans="1:17" ht="21.75" customHeight="1" x14ac:dyDescent="0.25">
      <c r="A7" s="7"/>
      <c r="B7" s="19">
        <v>2015</v>
      </c>
      <c r="C7" s="19">
        <v>2016</v>
      </c>
      <c r="D7" s="19">
        <v>2017</v>
      </c>
      <c r="E7" s="19">
        <v>2018</v>
      </c>
      <c r="F7" s="20">
        <v>2019</v>
      </c>
      <c r="H7" s="7"/>
      <c r="I7" s="19">
        <v>2015</v>
      </c>
      <c r="J7" s="19">
        <v>2016</v>
      </c>
      <c r="K7" s="19">
        <v>2017</v>
      </c>
      <c r="L7" s="19">
        <v>2018</v>
      </c>
      <c r="M7" s="20">
        <v>2019</v>
      </c>
    </row>
    <row r="8" spans="1:17" ht="21.75" customHeight="1" x14ac:dyDescent="0.25">
      <c r="A8" s="8" t="s">
        <v>6</v>
      </c>
      <c r="B8" s="31" t="s">
        <v>942</v>
      </c>
      <c r="C8" s="31" t="s">
        <v>943</v>
      </c>
      <c r="D8" s="31" t="s">
        <v>944</v>
      </c>
      <c r="E8" s="31" t="s">
        <v>945</v>
      </c>
      <c r="F8" s="32" t="s">
        <v>946</v>
      </c>
      <c r="H8" s="8" t="s">
        <v>155</v>
      </c>
      <c r="I8" s="31" t="s">
        <v>1078</v>
      </c>
      <c r="J8" s="31" t="s">
        <v>1079</v>
      </c>
      <c r="K8" s="31" t="s">
        <v>1080</v>
      </c>
      <c r="L8" s="31" t="s">
        <v>1081</v>
      </c>
      <c r="M8" s="32" t="s">
        <v>1082</v>
      </c>
    </row>
    <row r="9" spans="1:17" ht="21.75" customHeight="1" x14ac:dyDescent="0.25">
      <c r="A9" s="8" t="s">
        <v>12</v>
      </c>
      <c r="B9" s="31" t="s">
        <v>947</v>
      </c>
      <c r="C9" s="31" t="s">
        <v>948</v>
      </c>
      <c r="D9" s="31" t="s">
        <v>949</v>
      </c>
      <c r="E9" s="31" t="s">
        <v>950</v>
      </c>
      <c r="F9" s="32" t="s">
        <v>951</v>
      </c>
      <c r="H9" s="8" t="s">
        <v>161</v>
      </c>
      <c r="I9" s="31" t="s">
        <v>1083</v>
      </c>
      <c r="J9" s="31" t="s">
        <v>1084</v>
      </c>
      <c r="K9" s="31" t="s">
        <v>1085</v>
      </c>
      <c r="L9" s="31" t="s">
        <v>1086</v>
      </c>
      <c r="M9" s="32" t="s">
        <v>1087</v>
      </c>
    </row>
    <row r="10" spans="1:17" ht="21.75" customHeight="1" x14ac:dyDescent="0.25">
      <c r="A10" s="8" t="s">
        <v>16</v>
      </c>
      <c r="B10" s="31" t="s">
        <v>952</v>
      </c>
      <c r="C10" s="31" t="s">
        <v>953</v>
      </c>
      <c r="D10" s="31" t="s">
        <v>954</v>
      </c>
      <c r="E10" s="31" t="s">
        <v>955</v>
      </c>
      <c r="F10" s="32" t="s">
        <v>956</v>
      </c>
      <c r="H10" s="9" t="s">
        <v>167</v>
      </c>
      <c r="I10" s="33" t="s">
        <v>1088</v>
      </c>
      <c r="J10" s="33" t="s">
        <v>1089</v>
      </c>
      <c r="K10" s="33" t="s">
        <v>1090</v>
      </c>
      <c r="L10" s="33" t="s">
        <v>1091</v>
      </c>
      <c r="M10" s="34" t="s">
        <v>1092</v>
      </c>
    </row>
    <row r="11" spans="1:17" ht="21.75" customHeight="1" x14ac:dyDescent="0.25">
      <c r="A11" s="8" t="s">
        <v>22</v>
      </c>
      <c r="B11" s="31" t="s">
        <v>39</v>
      </c>
      <c r="C11" s="31" t="s">
        <v>39</v>
      </c>
      <c r="D11" s="31" t="s">
        <v>39</v>
      </c>
      <c r="E11" s="31" t="s">
        <v>957</v>
      </c>
      <c r="F11" s="32" t="s">
        <v>958</v>
      </c>
      <c r="H11" s="8" t="s">
        <v>173</v>
      </c>
      <c r="I11" s="31" t="s">
        <v>1093</v>
      </c>
      <c r="J11" s="31" t="s">
        <v>1094</v>
      </c>
      <c r="K11" s="31" t="s">
        <v>1095</v>
      </c>
      <c r="L11" s="31" t="s">
        <v>1096</v>
      </c>
      <c r="M11" s="32" t="s">
        <v>1097</v>
      </c>
    </row>
    <row r="12" spans="1:17" ht="21.75" customHeight="1" x14ac:dyDescent="0.25">
      <c r="A12" s="8" t="s">
        <v>28</v>
      </c>
      <c r="B12" s="31" t="s">
        <v>298</v>
      </c>
      <c r="C12" s="31" t="s">
        <v>959</v>
      </c>
      <c r="D12" s="31" t="s">
        <v>960</v>
      </c>
      <c r="E12" s="31" t="s">
        <v>957</v>
      </c>
      <c r="F12" s="32" t="s">
        <v>958</v>
      </c>
      <c r="H12" s="8" t="s">
        <v>1098</v>
      </c>
      <c r="I12" s="31" t="s">
        <v>1099</v>
      </c>
      <c r="J12" s="31" t="s">
        <v>1100</v>
      </c>
      <c r="K12" s="31" t="s">
        <v>1101</v>
      </c>
      <c r="L12" s="31" t="s">
        <v>1102</v>
      </c>
      <c r="M12" s="32" t="s">
        <v>1103</v>
      </c>
    </row>
    <row r="13" spans="1:17" ht="21.75" customHeight="1" x14ac:dyDescent="0.25">
      <c r="A13" s="8" t="s">
        <v>29</v>
      </c>
      <c r="B13" s="31" t="s">
        <v>961</v>
      </c>
      <c r="C13" s="31" t="s">
        <v>962</v>
      </c>
      <c r="D13" s="31" t="s">
        <v>963</v>
      </c>
      <c r="E13" s="31" t="s">
        <v>964</v>
      </c>
      <c r="F13" s="32" t="s">
        <v>965</v>
      </c>
      <c r="H13" s="8" t="s">
        <v>226</v>
      </c>
      <c r="I13" s="31">
        <v>228</v>
      </c>
      <c r="J13" s="31">
        <v>287</v>
      </c>
      <c r="K13" s="31">
        <v>366</v>
      </c>
      <c r="L13" s="31">
        <v>475</v>
      </c>
      <c r="M13" s="32">
        <v>565</v>
      </c>
    </row>
    <row r="14" spans="1:17" ht="21.75" customHeight="1" x14ac:dyDescent="0.25">
      <c r="A14" s="8" t="s">
        <v>37</v>
      </c>
      <c r="B14" s="31" t="s">
        <v>39</v>
      </c>
      <c r="C14" s="31" t="s">
        <v>39</v>
      </c>
      <c r="D14" s="31" t="s">
        <v>39</v>
      </c>
      <c r="E14" s="31" t="s">
        <v>39</v>
      </c>
      <c r="F14" s="32">
        <v>276</v>
      </c>
      <c r="H14" s="8" t="s">
        <v>404</v>
      </c>
      <c r="I14" s="31">
        <v>-57</v>
      </c>
      <c r="J14" s="31">
        <v>-120</v>
      </c>
      <c r="K14" s="31">
        <v>-152</v>
      </c>
      <c r="L14" s="31">
        <v>-179</v>
      </c>
      <c r="M14" s="32">
        <v>-364</v>
      </c>
    </row>
    <row r="15" spans="1:17" ht="21.75" customHeight="1" x14ac:dyDescent="0.25">
      <c r="A15" s="9" t="s">
        <v>40</v>
      </c>
      <c r="B15" s="33" t="s">
        <v>966</v>
      </c>
      <c r="C15" s="33" t="s">
        <v>967</v>
      </c>
      <c r="D15" s="33" t="s">
        <v>968</v>
      </c>
      <c r="E15" s="33" t="s">
        <v>969</v>
      </c>
      <c r="F15" s="34" t="s">
        <v>970</v>
      </c>
      <c r="H15" s="9" t="s">
        <v>180</v>
      </c>
      <c r="I15" s="33" t="s">
        <v>1104</v>
      </c>
      <c r="J15" s="33" t="s">
        <v>1105</v>
      </c>
      <c r="K15" s="33" t="s">
        <v>1106</v>
      </c>
      <c r="L15" s="33" t="s">
        <v>1107</v>
      </c>
      <c r="M15" s="34" t="s">
        <v>1108</v>
      </c>
    </row>
    <row r="16" spans="1:17" ht="21.75" customHeight="1" x14ac:dyDescent="0.25">
      <c r="A16" s="8" t="s">
        <v>46</v>
      </c>
      <c r="B16" s="31" t="s">
        <v>971</v>
      </c>
      <c r="C16" s="31" t="s">
        <v>972</v>
      </c>
      <c r="D16" s="31" t="s">
        <v>973</v>
      </c>
      <c r="E16" s="31" t="s">
        <v>974</v>
      </c>
      <c r="F16" s="32" t="s">
        <v>975</v>
      </c>
      <c r="H16" s="9" t="s">
        <v>186</v>
      </c>
      <c r="I16" s="33" t="s">
        <v>1109</v>
      </c>
      <c r="J16" s="33" t="s">
        <v>1110</v>
      </c>
      <c r="K16" s="33" t="s">
        <v>1111</v>
      </c>
      <c r="L16" s="33" t="s">
        <v>1112</v>
      </c>
      <c r="M16" s="34" t="s">
        <v>1113</v>
      </c>
    </row>
    <row r="17" spans="1:13" ht="21.75" customHeight="1" x14ac:dyDescent="0.25">
      <c r="A17" s="8" t="s">
        <v>51</v>
      </c>
      <c r="B17" s="31" t="s">
        <v>976</v>
      </c>
      <c r="C17" s="31" t="s">
        <v>977</v>
      </c>
      <c r="D17" s="31" t="s">
        <v>978</v>
      </c>
      <c r="E17" s="31" t="s">
        <v>979</v>
      </c>
      <c r="F17" s="32" t="s">
        <v>980</v>
      </c>
      <c r="H17" s="8" t="s">
        <v>192</v>
      </c>
      <c r="I17" s="31">
        <v>15</v>
      </c>
      <c r="J17" s="31">
        <v>77</v>
      </c>
      <c r="K17" s="31">
        <v>106</v>
      </c>
      <c r="L17" s="31">
        <v>-183</v>
      </c>
      <c r="M17" s="32">
        <v>203</v>
      </c>
    </row>
    <row r="18" spans="1:13" ht="21.75" customHeight="1" x14ac:dyDescent="0.25">
      <c r="A18" s="8" t="s">
        <v>56</v>
      </c>
      <c r="B18" s="31" t="s">
        <v>981</v>
      </c>
      <c r="C18" s="31" t="s">
        <v>982</v>
      </c>
      <c r="D18" s="31" t="s">
        <v>983</v>
      </c>
      <c r="E18" s="31" t="s">
        <v>984</v>
      </c>
      <c r="F18" s="32" t="s">
        <v>985</v>
      </c>
      <c r="H18" s="9" t="s">
        <v>193</v>
      </c>
      <c r="I18" s="33" t="s">
        <v>152</v>
      </c>
      <c r="J18" s="33" t="s">
        <v>1114</v>
      </c>
      <c r="K18" s="33" t="s">
        <v>1115</v>
      </c>
      <c r="L18" s="33" t="s">
        <v>1116</v>
      </c>
      <c r="M18" s="34" t="s">
        <v>1117</v>
      </c>
    </row>
    <row r="19" spans="1:13" ht="21.75" customHeight="1" x14ac:dyDescent="0.25">
      <c r="A19" s="8" t="s">
        <v>62</v>
      </c>
      <c r="B19" s="31" t="s">
        <v>986</v>
      </c>
      <c r="C19" s="31" t="s">
        <v>987</v>
      </c>
      <c r="D19" s="31" t="s">
        <v>988</v>
      </c>
      <c r="E19" s="31" t="s">
        <v>989</v>
      </c>
      <c r="F19" s="32" t="s">
        <v>990</v>
      </c>
      <c r="H19" s="8" t="s">
        <v>199</v>
      </c>
      <c r="I19" s="31">
        <v>950</v>
      </c>
      <c r="J19" s="31" t="s">
        <v>1118</v>
      </c>
      <c r="K19" s="31" t="s">
        <v>153</v>
      </c>
      <c r="L19" s="31" t="s">
        <v>1119</v>
      </c>
      <c r="M19" s="32" t="s">
        <v>1120</v>
      </c>
    </row>
    <row r="20" spans="1:13" ht="21.75" customHeight="1" x14ac:dyDescent="0.25">
      <c r="A20" s="8" t="s">
        <v>63</v>
      </c>
      <c r="B20" s="31">
        <v>992</v>
      </c>
      <c r="C20" s="31">
        <v>854</v>
      </c>
      <c r="D20" s="31" t="s">
        <v>991</v>
      </c>
      <c r="E20" s="31" t="s">
        <v>992</v>
      </c>
      <c r="F20" s="32" t="s">
        <v>993</v>
      </c>
      <c r="H20" s="9" t="s">
        <v>200</v>
      </c>
      <c r="I20" s="33">
        <v>618</v>
      </c>
      <c r="J20" s="33" t="s">
        <v>1121</v>
      </c>
      <c r="K20" s="33" t="s">
        <v>82</v>
      </c>
      <c r="L20" s="33" t="s">
        <v>1122</v>
      </c>
      <c r="M20" s="34" t="s">
        <v>1123</v>
      </c>
    </row>
    <row r="21" spans="1:13" ht="21.75" customHeight="1" x14ac:dyDescent="0.25">
      <c r="A21" s="8" t="s">
        <v>320</v>
      </c>
      <c r="B21" s="31" t="s">
        <v>39</v>
      </c>
      <c r="C21" s="31">
        <v>242</v>
      </c>
      <c r="D21" s="31">
        <v>415</v>
      </c>
      <c r="E21" s="31">
        <v>518</v>
      </c>
      <c r="F21" s="32">
        <v>679</v>
      </c>
      <c r="H21" s="8" t="s">
        <v>1124</v>
      </c>
      <c r="I21" s="31">
        <v>-22</v>
      </c>
      <c r="J21" s="31">
        <v>-96</v>
      </c>
      <c r="K21" s="31">
        <v>-4</v>
      </c>
      <c r="L21" s="31">
        <v>9</v>
      </c>
      <c r="M21" s="32">
        <v>-14</v>
      </c>
    </row>
    <row r="22" spans="1:13" ht="21.75" customHeight="1" x14ac:dyDescent="0.25">
      <c r="A22" s="8" t="s">
        <v>64</v>
      </c>
      <c r="B22" s="31" t="s">
        <v>994</v>
      </c>
      <c r="C22" s="31" t="s">
        <v>995</v>
      </c>
      <c r="D22" s="31" t="s">
        <v>996</v>
      </c>
      <c r="E22" s="31" t="s">
        <v>997</v>
      </c>
      <c r="F22" s="32" t="s">
        <v>998</v>
      </c>
      <c r="H22" s="9" t="s">
        <v>206</v>
      </c>
      <c r="I22" s="33">
        <v>596</v>
      </c>
      <c r="J22" s="33" t="s">
        <v>15</v>
      </c>
      <c r="K22" s="33" t="s">
        <v>535</v>
      </c>
      <c r="L22" s="33" t="s">
        <v>1125</v>
      </c>
      <c r="M22" s="34" t="s">
        <v>1126</v>
      </c>
    </row>
    <row r="23" spans="1:13" ht="21.75" customHeight="1" x14ac:dyDescent="0.25">
      <c r="A23" s="9" t="s">
        <v>70</v>
      </c>
      <c r="B23" s="33" t="s">
        <v>999</v>
      </c>
      <c r="C23" s="33" t="s">
        <v>1000</v>
      </c>
      <c r="D23" s="33" t="s">
        <v>1001</v>
      </c>
      <c r="E23" s="33" t="s">
        <v>1002</v>
      </c>
      <c r="F23" s="34" t="s">
        <v>1003</v>
      </c>
      <c r="H23" s="8" t="s">
        <v>207</v>
      </c>
      <c r="I23" s="31" t="s">
        <v>39</v>
      </c>
      <c r="J23" s="31" t="s">
        <v>39</v>
      </c>
      <c r="K23" s="31">
        <v>789</v>
      </c>
      <c r="L23" s="31">
        <v>157</v>
      </c>
      <c r="M23" s="32">
        <v>0</v>
      </c>
    </row>
    <row r="24" spans="1:13" ht="21.75" customHeight="1" x14ac:dyDescent="0.25">
      <c r="A24" s="8" t="s">
        <v>76</v>
      </c>
      <c r="B24" s="31" t="s">
        <v>1004</v>
      </c>
      <c r="C24" s="31" t="s">
        <v>1005</v>
      </c>
      <c r="D24" s="31" t="s">
        <v>1006</v>
      </c>
      <c r="E24" s="31" t="s">
        <v>1007</v>
      </c>
      <c r="F24" s="32" t="s">
        <v>1008</v>
      </c>
      <c r="H24" s="9" t="s">
        <v>209</v>
      </c>
      <c r="I24" s="33">
        <v>596</v>
      </c>
      <c r="J24" s="33" t="s">
        <v>15</v>
      </c>
      <c r="K24" s="33" t="s">
        <v>1127</v>
      </c>
      <c r="L24" s="33" t="s">
        <v>1128</v>
      </c>
      <c r="M24" s="34" t="s">
        <v>1126</v>
      </c>
    </row>
    <row r="25" spans="1:13" ht="21.75" customHeight="1" x14ac:dyDescent="0.25">
      <c r="A25" s="8" t="s">
        <v>83</v>
      </c>
      <c r="B25" s="31" t="s">
        <v>1009</v>
      </c>
      <c r="C25" s="31" t="s">
        <v>1010</v>
      </c>
      <c r="D25" s="31" t="s">
        <v>1011</v>
      </c>
      <c r="E25" s="31" t="s">
        <v>1012</v>
      </c>
      <c r="F25" s="32" t="s">
        <v>1013</v>
      </c>
      <c r="H25" s="9" t="s">
        <v>211</v>
      </c>
      <c r="I25" s="33">
        <v>596</v>
      </c>
      <c r="J25" s="33" t="s">
        <v>15</v>
      </c>
      <c r="K25" s="33" t="s">
        <v>535</v>
      </c>
      <c r="L25" s="33" t="s">
        <v>1125</v>
      </c>
      <c r="M25" s="34" t="s">
        <v>1126</v>
      </c>
    </row>
    <row r="26" spans="1:13" ht="21.75" customHeight="1" x14ac:dyDescent="0.25">
      <c r="A26" s="8" t="s">
        <v>89</v>
      </c>
      <c r="B26" s="31">
        <v>0</v>
      </c>
      <c r="C26" s="31">
        <v>0</v>
      </c>
      <c r="D26" s="31">
        <v>0</v>
      </c>
      <c r="E26" s="31">
        <v>0</v>
      </c>
      <c r="F26" s="32">
        <v>0</v>
      </c>
      <c r="H26" s="9" t="s">
        <v>212</v>
      </c>
      <c r="I26" s="33">
        <v>596</v>
      </c>
      <c r="J26" s="33" t="s">
        <v>15</v>
      </c>
      <c r="K26" s="33" t="s">
        <v>1127</v>
      </c>
      <c r="L26" s="33" t="s">
        <v>1128</v>
      </c>
      <c r="M26" s="34" t="s">
        <v>1126</v>
      </c>
    </row>
    <row r="27" spans="1:13" ht="21.75" customHeight="1" x14ac:dyDescent="0.25">
      <c r="A27" s="8" t="s">
        <v>90</v>
      </c>
      <c r="B27" s="31" t="s">
        <v>1014</v>
      </c>
      <c r="C27" s="31" t="s">
        <v>1015</v>
      </c>
      <c r="D27" s="31" t="s">
        <v>1016</v>
      </c>
      <c r="E27" s="31" t="s">
        <v>1017</v>
      </c>
      <c r="F27" s="32" t="s">
        <v>1018</v>
      </c>
      <c r="H27" s="8" t="s">
        <v>1129</v>
      </c>
      <c r="I27" s="31">
        <v>0</v>
      </c>
      <c r="J27" s="31" t="s">
        <v>39</v>
      </c>
      <c r="K27" s="31" t="s">
        <v>39</v>
      </c>
      <c r="L27" s="31" t="s">
        <v>39</v>
      </c>
      <c r="M27" s="32" t="s">
        <v>39</v>
      </c>
    </row>
    <row r="28" spans="1:13" ht="21.75" customHeight="1" x14ac:dyDescent="0.25">
      <c r="A28" s="8" t="s">
        <v>91</v>
      </c>
      <c r="B28" s="31" t="s">
        <v>1019</v>
      </c>
      <c r="C28" s="31" t="s">
        <v>1020</v>
      </c>
      <c r="D28" s="31" t="s">
        <v>1021</v>
      </c>
      <c r="E28" s="31" t="s">
        <v>1022</v>
      </c>
      <c r="F28" s="32" t="s">
        <v>1023</v>
      </c>
      <c r="H28" s="9" t="s">
        <v>213</v>
      </c>
      <c r="I28" s="33">
        <v>596</v>
      </c>
      <c r="J28" s="33" t="s">
        <v>15</v>
      </c>
      <c r="K28" s="33" t="s">
        <v>1127</v>
      </c>
      <c r="L28" s="33" t="s">
        <v>1128</v>
      </c>
      <c r="M28" s="34" t="s">
        <v>1126</v>
      </c>
    </row>
    <row r="29" spans="1:13" ht="21.75" customHeight="1" x14ac:dyDescent="0.25">
      <c r="A29" s="9" t="s">
        <v>93</v>
      </c>
      <c r="B29" s="33" t="s">
        <v>1024</v>
      </c>
      <c r="C29" s="33" t="s">
        <v>1025</v>
      </c>
      <c r="D29" s="33" t="s">
        <v>1026</v>
      </c>
      <c r="E29" s="33" t="s">
        <v>1027</v>
      </c>
      <c r="F29" s="34" t="s">
        <v>1028</v>
      </c>
      <c r="H29" s="8" t="s">
        <v>214</v>
      </c>
      <c r="I29" s="31">
        <v>477</v>
      </c>
      <c r="J29" s="31">
        <v>484</v>
      </c>
      <c r="K29" s="31">
        <v>493</v>
      </c>
      <c r="L29" s="31">
        <v>500</v>
      </c>
      <c r="M29" s="32">
        <v>504</v>
      </c>
    </row>
    <row r="30" spans="1:13" ht="21.75" customHeight="1" x14ac:dyDescent="0.25">
      <c r="A30" s="8" t="s">
        <v>99</v>
      </c>
      <c r="B30" s="31" t="s">
        <v>1029</v>
      </c>
      <c r="C30" s="31" t="s">
        <v>1030</v>
      </c>
      <c r="D30" s="31" t="s">
        <v>1031</v>
      </c>
      <c r="E30" s="31" t="s">
        <v>1032</v>
      </c>
      <c r="F30" s="32" t="s">
        <v>1033</v>
      </c>
      <c r="H30" s="8" t="s">
        <v>220</v>
      </c>
      <c r="I30" s="31">
        <v>1</v>
      </c>
      <c r="J30" s="31">
        <v>5</v>
      </c>
      <c r="K30" s="31">
        <v>5</v>
      </c>
      <c r="L30" s="31">
        <v>20</v>
      </c>
      <c r="M30" s="32">
        <v>23</v>
      </c>
    </row>
    <row r="31" spans="1:13" ht="21.75" customHeight="1" x14ac:dyDescent="0.25">
      <c r="A31" s="8" t="s">
        <v>777</v>
      </c>
      <c r="B31" s="31" t="s">
        <v>1034</v>
      </c>
      <c r="C31" s="31" t="s">
        <v>1035</v>
      </c>
      <c r="D31" s="31" t="s">
        <v>1036</v>
      </c>
      <c r="E31" s="31" t="s">
        <v>1037</v>
      </c>
      <c r="F31" s="32" t="s">
        <v>1038</v>
      </c>
      <c r="H31" s="8" t="s">
        <v>221</v>
      </c>
      <c r="I31" s="31" t="s">
        <v>39</v>
      </c>
      <c r="J31" s="31">
        <v>0</v>
      </c>
      <c r="K31" s="31" t="s">
        <v>39</v>
      </c>
      <c r="L31" s="31" t="s">
        <v>39</v>
      </c>
      <c r="M31" s="32" t="s">
        <v>39</v>
      </c>
    </row>
    <row r="32" spans="1:13" ht="21.75" customHeight="1" thickBot="1" x14ac:dyDescent="0.3">
      <c r="A32" s="9" t="s">
        <v>105</v>
      </c>
      <c r="B32" s="33" t="s">
        <v>1039</v>
      </c>
      <c r="C32" s="33" t="s">
        <v>1040</v>
      </c>
      <c r="D32" s="33" t="s">
        <v>1041</v>
      </c>
      <c r="E32" s="33" t="s">
        <v>1042</v>
      </c>
      <c r="F32" s="34" t="s">
        <v>1043</v>
      </c>
      <c r="H32" s="178" t="s">
        <v>222</v>
      </c>
      <c r="I32" s="35">
        <v>1</v>
      </c>
      <c r="J32" s="35">
        <v>5</v>
      </c>
      <c r="K32" s="35">
        <v>5</v>
      </c>
      <c r="L32" s="35">
        <v>20</v>
      </c>
      <c r="M32" s="36">
        <v>23</v>
      </c>
    </row>
    <row r="33" spans="1:13" ht="21.75" customHeight="1" thickBot="1" x14ac:dyDescent="0.3">
      <c r="A33" s="9" t="s">
        <v>106</v>
      </c>
      <c r="B33" s="33" t="s">
        <v>1044</v>
      </c>
      <c r="C33" s="33" t="s">
        <v>1045</v>
      </c>
      <c r="D33" s="33" t="s">
        <v>1046</v>
      </c>
      <c r="E33" s="33" t="s">
        <v>1047</v>
      </c>
      <c r="F33" s="34" t="s">
        <v>1048</v>
      </c>
      <c r="H33" s="23" t="s">
        <v>272</v>
      </c>
    </row>
    <row r="34" spans="1:13" ht="21.75" customHeight="1" x14ac:dyDescent="0.25">
      <c r="A34" s="8" t="s">
        <v>112</v>
      </c>
      <c r="B34" s="31">
        <v>407</v>
      </c>
      <c r="C34" s="31">
        <v>392</v>
      </c>
      <c r="D34" s="31">
        <v>990</v>
      </c>
      <c r="E34" s="31" t="s">
        <v>1049</v>
      </c>
      <c r="F34" s="32" t="s">
        <v>39</v>
      </c>
      <c r="H34" s="7"/>
      <c r="I34" s="19">
        <v>2015</v>
      </c>
      <c r="J34" s="19">
        <v>2016</v>
      </c>
      <c r="K34" s="19">
        <v>2017</v>
      </c>
      <c r="L34" s="19">
        <v>2018</v>
      </c>
      <c r="M34" s="20">
        <v>2019</v>
      </c>
    </row>
    <row r="35" spans="1:13" ht="21.75" customHeight="1" x14ac:dyDescent="0.25">
      <c r="A35" s="8" t="s">
        <v>118</v>
      </c>
      <c r="B35" s="31" t="s">
        <v>1050</v>
      </c>
      <c r="C35" s="31" t="s">
        <v>1051</v>
      </c>
      <c r="D35" s="31" t="s">
        <v>1052</v>
      </c>
      <c r="E35" s="31" t="s">
        <v>1053</v>
      </c>
      <c r="F35" s="32" t="s">
        <v>1054</v>
      </c>
      <c r="H35" s="8" t="s">
        <v>225</v>
      </c>
      <c r="I35" s="31">
        <v>596</v>
      </c>
      <c r="J35" s="31" t="s">
        <v>15</v>
      </c>
      <c r="K35" s="31" t="s">
        <v>1127</v>
      </c>
      <c r="L35" s="31" t="s">
        <v>1128</v>
      </c>
      <c r="M35" s="32" t="s">
        <v>1126</v>
      </c>
    </row>
    <row r="36" spans="1:13" ht="21.75" customHeight="1" x14ac:dyDescent="0.25">
      <c r="A36" s="9" t="s">
        <v>119</v>
      </c>
      <c r="B36" s="33" t="s">
        <v>1055</v>
      </c>
      <c r="C36" s="33" t="s">
        <v>1056</v>
      </c>
      <c r="D36" s="33" t="s">
        <v>1057</v>
      </c>
      <c r="E36" s="33" t="s">
        <v>1058</v>
      </c>
      <c r="F36" s="34" t="s">
        <v>1059</v>
      </c>
      <c r="H36" s="8" t="s">
        <v>226</v>
      </c>
      <c r="I36" s="31" t="s">
        <v>1130</v>
      </c>
      <c r="J36" s="31" t="s">
        <v>1131</v>
      </c>
      <c r="K36" s="31" t="s">
        <v>1132</v>
      </c>
      <c r="L36" s="31" t="s">
        <v>1133</v>
      </c>
      <c r="M36" s="32" t="s">
        <v>1134</v>
      </c>
    </row>
    <row r="37" spans="1:13" ht="21.75" customHeight="1" x14ac:dyDescent="0.25">
      <c r="A37" s="8" t="s">
        <v>563</v>
      </c>
      <c r="B37" s="31">
        <v>0</v>
      </c>
      <c r="C37" s="31">
        <v>0</v>
      </c>
      <c r="D37" s="31">
        <v>0</v>
      </c>
      <c r="E37" s="31">
        <v>0</v>
      </c>
      <c r="F37" s="32">
        <v>0</v>
      </c>
      <c r="H37" s="8" t="s">
        <v>228</v>
      </c>
      <c r="I37" s="31">
        <v>81</v>
      </c>
      <c r="J37" s="31">
        <v>-246</v>
      </c>
      <c r="K37" s="31">
        <v>-29</v>
      </c>
      <c r="L37" s="31">
        <v>441</v>
      </c>
      <c r="M37" s="32">
        <v>796</v>
      </c>
    </row>
    <row r="38" spans="1:13" ht="21.75" customHeight="1" x14ac:dyDescent="0.25">
      <c r="A38" s="8" t="s">
        <v>126</v>
      </c>
      <c r="B38" s="31">
        <v>5</v>
      </c>
      <c r="C38" s="31">
        <v>5</v>
      </c>
      <c r="D38" s="31">
        <v>5</v>
      </c>
      <c r="E38" s="31">
        <v>5</v>
      </c>
      <c r="F38" s="32">
        <v>5</v>
      </c>
      <c r="H38" s="8" t="s">
        <v>229</v>
      </c>
      <c r="I38" s="31" t="s">
        <v>1135</v>
      </c>
      <c r="J38" s="31" t="s">
        <v>1136</v>
      </c>
      <c r="K38" s="31" t="s">
        <v>1137</v>
      </c>
      <c r="L38" s="31" t="s">
        <v>1138</v>
      </c>
      <c r="M38" s="32" t="s">
        <v>1139</v>
      </c>
    </row>
    <row r="39" spans="1:13" ht="21.75" customHeight="1" x14ac:dyDescent="0.25">
      <c r="A39" s="8" t="s">
        <v>127</v>
      </c>
      <c r="B39" s="31" t="s">
        <v>1060</v>
      </c>
      <c r="C39" s="31" t="s">
        <v>1061</v>
      </c>
      <c r="D39" s="31" t="s">
        <v>1062</v>
      </c>
      <c r="E39" s="31" t="s">
        <v>1063</v>
      </c>
      <c r="F39" s="32" t="s">
        <v>1064</v>
      </c>
      <c r="H39" s="8" t="s">
        <v>230</v>
      </c>
      <c r="I39" s="31" t="s">
        <v>1140</v>
      </c>
      <c r="J39" s="31" t="s">
        <v>1141</v>
      </c>
      <c r="K39" s="31">
        <v>-242</v>
      </c>
      <c r="L39" s="31" t="s">
        <v>1142</v>
      </c>
      <c r="M39" s="32" t="s">
        <v>1143</v>
      </c>
    </row>
    <row r="40" spans="1:13" ht="21.75" customHeight="1" x14ac:dyDescent="0.25">
      <c r="A40" s="8" t="s">
        <v>133</v>
      </c>
      <c r="B40" s="31" t="s">
        <v>1065</v>
      </c>
      <c r="C40" s="31" t="s">
        <v>1066</v>
      </c>
      <c r="D40" s="31" t="s">
        <v>1067</v>
      </c>
      <c r="E40" s="31" t="s">
        <v>1068</v>
      </c>
      <c r="F40" s="32" t="s">
        <v>1069</v>
      </c>
      <c r="H40" s="9" t="s">
        <v>233</v>
      </c>
      <c r="I40" s="33" t="s">
        <v>1144</v>
      </c>
      <c r="J40" s="33" t="s">
        <v>1145</v>
      </c>
      <c r="K40" s="33" t="s">
        <v>1146</v>
      </c>
      <c r="L40" s="33" t="s">
        <v>1147</v>
      </c>
      <c r="M40" s="34" t="s">
        <v>1148</v>
      </c>
    </row>
    <row r="41" spans="1:13" ht="21.75" customHeight="1" x14ac:dyDescent="0.25">
      <c r="A41" s="8" t="s">
        <v>574</v>
      </c>
      <c r="B41" s="31" t="s">
        <v>1070</v>
      </c>
      <c r="C41" s="31" t="s">
        <v>1070</v>
      </c>
      <c r="D41" s="31" t="s">
        <v>1070</v>
      </c>
      <c r="E41" s="31" t="s">
        <v>1070</v>
      </c>
      <c r="F41" s="32" t="s">
        <v>1070</v>
      </c>
      <c r="H41" s="8" t="s">
        <v>239</v>
      </c>
      <c r="I41" s="31" t="s">
        <v>1149</v>
      </c>
      <c r="J41" s="31" t="s">
        <v>1150</v>
      </c>
      <c r="K41" s="31" t="s">
        <v>1151</v>
      </c>
      <c r="L41" s="31" t="s">
        <v>1152</v>
      </c>
      <c r="M41" s="32" t="s">
        <v>1153</v>
      </c>
    </row>
    <row r="42" spans="1:13" ht="21.75" customHeight="1" x14ac:dyDescent="0.25">
      <c r="A42" s="8" t="s">
        <v>369</v>
      </c>
      <c r="B42" s="31">
        <v>-1</v>
      </c>
      <c r="C42" s="31">
        <v>16</v>
      </c>
      <c r="D42" s="31">
        <v>-16</v>
      </c>
      <c r="E42" s="31" t="s">
        <v>39</v>
      </c>
      <c r="F42" s="32" t="s">
        <v>39</v>
      </c>
      <c r="H42" s="8" t="s">
        <v>244</v>
      </c>
      <c r="I42" s="31" t="s">
        <v>1154</v>
      </c>
      <c r="J42" s="31" t="s">
        <v>456</v>
      </c>
      <c r="K42" s="31" t="s">
        <v>1155</v>
      </c>
      <c r="L42" s="31" t="s">
        <v>1156</v>
      </c>
      <c r="M42" s="32" t="s">
        <v>1157</v>
      </c>
    </row>
    <row r="43" spans="1:13" ht="21.75" customHeight="1" x14ac:dyDescent="0.25">
      <c r="A43" s="8" t="s">
        <v>139</v>
      </c>
      <c r="B43" s="31">
        <v>-722</v>
      </c>
      <c r="C43" s="31" t="s">
        <v>1071</v>
      </c>
      <c r="D43" s="31">
        <v>-468</v>
      </c>
      <c r="E43" s="31" t="s">
        <v>1072</v>
      </c>
      <c r="F43" s="32">
        <v>-986</v>
      </c>
      <c r="H43" s="9" t="s">
        <v>246</v>
      </c>
      <c r="I43" s="33" t="s">
        <v>1158</v>
      </c>
      <c r="J43" s="33" t="s">
        <v>1159</v>
      </c>
      <c r="K43" s="33" t="s">
        <v>1160</v>
      </c>
      <c r="L43" s="33" t="s">
        <v>1161</v>
      </c>
      <c r="M43" s="34" t="s">
        <v>1162</v>
      </c>
    </row>
    <row r="44" spans="1:13" ht="22.5" x14ac:dyDescent="0.25">
      <c r="A44" s="9" t="s">
        <v>141</v>
      </c>
      <c r="B44" s="33" t="s">
        <v>1073</v>
      </c>
      <c r="C44" s="33" t="s">
        <v>1074</v>
      </c>
      <c r="D44" s="33" t="s">
        <v>1075</v>
      </c>
      <c r="E44" s="33" t="s">
        <v>1076</v>
      </c>
      <c r="F44" s="34" t="s">
        <v>1077</v>
      </c>
      <c r="H44" s="8" t="s">
        <v>261</v>
      </c>
      <c r="I44" s="31" t="s">
        <v>1163</v>
      </c>
      <c r="J44" s="31" t="s">
        <v>1164</v>
      </c>
      <c r="K44" s="31" t="s">
        <v>1165</v>
      </c>
      <c r="L44" s="31" t="s">
        <v>1166</v>
      </c>
      <c r="M44" s="32" t="s">
        <v>1167</v>
      </c>
    </row>
    <row r="45" spans="1:13" ht="22.5" x14ac:dyDescent="0.25">
      <c r="A45" s="9" t="s">
        <v>147</v>
      </c>
      <c r="B45" s="33" t="s">
        <v>999</v>
      </c>
      <c r="C45" s="33" t="s">
        <v>1000</v>
      </c>
      <c r="D45" s="33" t="s">
        <v>1001</v>
      </c>
      <c r="E45" s="33" t="s">
        <v>1002</v>
      </c>
      <c r="F45" s="34" t="s">
        <v>1003</v>
      </c>
      <c r="H45" s="9" t="s">
        <v>263</v>
      </c>
      <c r="I45" s="33" t="s">
        <v>1163</v>
      </c>
      <c r="J45" s="33" t="s">
        <v>1164</v>
      </c>
      <c r="K45" s="33" t="s">
        <v>1165</v>
      </c>
      <c r="L45" s="33" t="s">
        <v>1166</v>
      </c>
      <c r="M45" s="34" t="s">
        <v>1167</v>
      </c>
    </row>
    <row r="46" spans="1:13" ht="23.25" thickBot="1" x14ac:dyDescent="0.3">
      <c r="A46" s="10" t="s">
        <v>148</v>
      </c>
      <c r="B46" s="39">
        <v>471</v>
      </c>
      <c r="C46" s="39">
        <v>477</v>
      </c>
      <c r="D46" s="39">
        <v>484</v>
      </c>
      <c r="E46" s="39">
        <v>491</v>
      </c>
      <c r="F46" s="40">
        <v>498</v>
      </c>
      <c r="H46" s="8" t="s">
        <v>269</v>
      </c>
      <c r="I46" s="31">
        <v>-374</v>
      </c>
      <c r="J46" s="31">
        <v>-212</v>
      </c>
      <c r="K46" s="31">
        <v>713</v>
      </c>
      <c r="L46" s="31">
        <v>-351</v>
      </c>
      <c r="M46" s="32">
        <v>70</v>
      </c>
    </row>
    <row r="47" spans="1:13" ht="23.25" thickBot="1" x14ac:dyDescent="0.3">
      <c r="H47" s="178" t="s">
        <v>270</v>
      </c>
      <c r="I47" s="35" t="s">
        <v>1168</v>
      </c>
      <c r="J47" s="35" t="s">
        <v>986</v>
      </c>
      <c r="K47" s="35" t="s">
        <v>1169</v>
      </c>
      <c r="L47" s="35" t="s">
        <v>1170</v>
      </c>
      <c r="M47" s="36" t="s">
        <v>1171</v>
      </c>
    </row>
  </sheetData>
  <pageMargins left="0.7" right="0.7" top="0.75" bottom="0.75" header="0.3" footer="0.3"/>
  <pageSetup paperSize="9" orientation="portrait" r:id="rId1"/>
  <headerFooter>
    <oddHeader xml:space="preserve">&amp;R&amp;10&amp;"Arial"Internal
&amp;"Arial"&amp;06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47"/>
  <sheetViews>
    <sheetView showGridLines="0" zoomScale="70" zoomScaleNormal="70" workbookViewId="0">
      <selection activeCell="A6" sqref="A6:M47"/>
    </sheetView>
  </sheetViews>
  <sheetFormatPr defaultRowHeight="15" x14ac:dyDescent="0.25"/>
  <cols>
    <col min="1" max="1" width="18" customWidth="1"/>
    <col min="2" max="6" width="8.140625" customWidth="1"/>
    <col min="8" max="8" width="31.5703125" customWidth="1"/>
    <col min="9" max="13" width="8.140625" customWidth="1"/>
    <col min="14" max="14" width="9.140625" customWidth="1"/>
    <col min="16" max="16" width="16" customWidth="1"/>
    <col min="17" max="17" width="23.5703125" customWidth="1"/>
  </cols>
  <sheetData>
    <row r="1" spans="1:17" x14ac:dyDescent="0.25">
      <c r="P1" s="26" t="s">
        <v>0</v>
      </c>
      <c r="Q1" s="206" t="s">
        <v>1456</v>
      </c>
    </row>
    <row r="2" spans="1:17" x14ac:dyDescent="0.25">
      <c r="P2" s="28" t="s">
        <v>1</v>
      </c>
      <c r="Q2" s="38" t="s">
        <v>1172</v>
      </c>
    </row>
    <row r="3" spans="1:17" x14ac:dyDescent="0.25">
      <c r="P3" s="183" t="s">
        <v>224</v>
      </c>
      <c r="Q3" s="4" t="s">
        <v>1173</v>
      </c>
    </row>
    <row r="4" spans="1:17" ht="15.75" thickBot="1" x14ac:dyDescent="0.3">
      <c r="P4" s="30" t="s">
        <v>2</v>
      </c>
      <c r="Q4" s="6">
        <v>7542215767</v>
      </c>
    </row>
    <row r="5" spans="1:17" ht="15.75" thickBot="1" x14ac:dyDescent="0.3"/>
    <row r="6" spans="1:17" ht="15.75" thickBot="1" x14ac:dyDescent="0.3">
      <c r="A6" s="23" t="s">
        <v>154</v>
      </c>
      <c r="H6" s="23" t="s">
        <v>223</v>
      </c>
    </row>
    <row r="7" spans="1:17" ht="21.75" customHeight="1" x14ac:dyDescent="0.25">
      <c r="A7" s="7"/>
      <c r="B7" s="19">
        <v>2015</v>
      </c>
      <c r="C7" s="19">
        <v>2016</v>
      </c>
      <c r="D7" s="19">
        <v>2017</v>
      </c>
      <c r="E7" s="19">
        <v>2018</v>
      </c>
      <c r="F7" s="20">
        <v>2019</v>
      </c>
      <c r="H7" s="7"/>
      <c r="I7" s="19">
        <v>2015</v>
      </c>
      <c r="J7" s="19">
        <v>2016</v>
      </c>
      <c r="K7" s="19">
        <v>2017</v>
      </c>
      <c r="L7" s="19">
        <v>2018</v>
      </c>
      <c r="M7" s="20">
        <v>2019</v>
      </c>
    </row>
    <row r="8" spans="1:17" ht="21.75" customHeight="1" x14ac:dyDescent="0.25">
      <c r="A8" s="8" t="s">
        <v>6</v>
      </c>
      <c r="B8" s="122" t="s">
        <v>1174</v>
      </c>
      <c r="C8" s="122" t="s">
        <v>1175</v>
      </c>
      <c r="D8" s="122" t="s">
        <v>1176</v>
      </c>
      <c r="E8" s="122" t="s">
        <v>1177</v>
      </c>
      <c r="F8" s="123" t="s">
        <v>1178</v>
      </c>
      <c r="H8" s="8" t="s">
        <v>155</v>
      </c>
      <c r="I8" s="122" t="s">
        <v>1338</v>
      </c>
      <c r="J8" s="122" t="s">
        <v>1339</v>
      </c>
      <c r="K8" s="122" t="s">
        <v>1340</v>
      </c>
      <c r="L8" s="122" t="s">
        <v>1341</v>
      </c>
      <c r="M8" s="123" t="s">
        <v>1342</v>
      </c>
    </row>
    <row r="9" spans="1:17" ht="21.75" customHeight="1" x14ac:dyDescent="0.25">
      <c r="A9" s="8" t="s">
        <v>12</v>
      </c>
      <c r="B9" s="122" t="s">
        <v>1179</v>
      </c>
      <c r="C9" s="122" t="s">
        <v>1180</v>
      </c>
      <c r="D9" s="122" t="s">
        <v>1181</v>
      </c>
      <c r="E9" s="122" t="s">
        <v>1182</v>
      </c>
      <c r="F9" s="123" t="s">
        <v>1183</v>
      </c>
      <c r="H9" s="8" t="s">
        <v>161</v>
      </c>
      <c r="I9" s="122" t="s">
        <v>1343</v>
      </c>
      <c r="J9" s="122" t="s">
        <v>1344</v>
      </c>
      <c r="K9" s="122" t="s">
        <v>1345</v>
      </c>
      <c r="L9" s="122" t="s">
        <v>1346</v>
      </c>
      <c r="M9" s="123" t="s">
        <v>1347</v>
      </c>
    </row>
    <row r="10" spans="1:17" ht="21.75" customHeight="1" x14ac:dyDescent="0.25">
      <c r="A10" s="8" t="s">
        <v>16</v>
      </c>
      <c r="B10" s="122" t="s">
        <v>1184</v>
      </c>
      <c r="C10" s="122" t="s">
        <v>1185</v>
      </c>
      <c r="D10" s="122" t="s">
        <v>1186</v>
      </c>
      <c r="E10" s="122" t="s">
        <v>1187</v>
      </c>
      <c r="F10" s="123" t="s">
        <v>1188</v>
      </c>
      <c r="H10" s="9" t="s">
        <v>167</v>
      </c>
      <c r="I10" s="124" t="s">
        <v>1348</v>
      </c>
      <c r="J10" s="124" t="s">
        <v>1349</v>
      </c>
      <c r="K10" s="124" t="s">
        <v>1350</v>
      </c>
      <c r="L10" s="124" t="s">
        <v>1351</v>
      </c>
      <c r="M10" s="125" t="s">
        <v>1352</v>
      </c>
    </row>
    <row r="11" spans="1:17" ht="21.75" customHeight="1" x14ac:dyDescent="0.25">
      <c r="A11" s="8" t="s">
        <v>22</v>
      </c>
      <c r="B11" s="122" t="s">
        <v>1189</v>
      </c>
      <c r="C11" s="122" t="s">
        <v>1190</v>
      </c>
      <c r="D11" s="122" t="s">
        <v>1191</v>
      </c>
      <c r="E11" s="122" t="s">
        <v>1192</v>
      </c>
      <c r="F11" s="123" t="s">
        <v>1193</v>
      </c>
      <c r="H11" s="8" t="s">
        <v>173</v>
      </c>
      <c r="I11" s="122" t="s">
        <v>1353</v>
      </c>
      <c r="J11" s="122" t="s">
        <v>1354</v>
      </c>
      <c r="K11" s="122" t="s">
        <v>1355</v>
      </c>
      <c r="L11" s="122" t="s">
        <v>1356</v>
      </c>
      <c r="M11" s="123" t="s">
        <v>1357</v>
      </c>
    </row>
    <row r="12" spans="1:17" ht="21.75" customHeight="1" x14ac:dyDescent="0.25">
      <c r="A12" s="8" t="s">
        <v>28</v>
      </c>
      <c r="B12" s="122" t="s">
        <v>1189</v>
      </c>
      <c r="C12" s="122" t="s">
        <v>1190</v>
      </c>
      <c r="D12" s="122" t="s">
        <v>1191</v>
      </c>
      <c r="E12" s="122" t="s">
        <v>1192</v>
      </c>
      <c r="F12" s="123" t="s">
        <v>1193</v>
      </c>
      <c r="H12" s="8" t="s">
        <v>1098</v>
      </c>
      <c r="I12" s="122" t="s">
        <v>1358</v>
      </c>
      <c r="J12" s="122" t="s">
        <v>1359</v>
      </c>
      <c r="K12" s="122" t="s">
        <v>1360</v>
      </c>
      <c r="L12" s="122" t="s">
        <v>1361</v>
      </c>
      <c r="M12" s="123" t="s">
        <v>1362</v>
      </c>
    </row>
    <row r="13" spans="1:17" ht="21.75" customHeight="1" x14ac:dyDescent="0.25">
      <c r="A13" s="8" t="s">
        <v>29</v>
      </c>
      <c r="B13" s="122" t="s">
        <v>1194</v>
      </c>
      <c r="C13" s="122" t="s">
        <v>1195</v>
      </c>
      <c r="D13" s="122" t="s">
        <v>1196</v>
      </c>
      <c r="E13" s="122" t="s">
        <v>1197</v>
      </c>
      <c r="F13" s="123" t="s">
        <v>1198</v>
      </c>
      <c r="H13" s="8" t="s">
        <v>179</v>
      </c>
      <c r="I13" s="122" t="s">
        <v>1363</v>
      </c>
      <c r="J13" s="122" t="s">
        <v>377</v>
      </c>
      <c r="K13" s="122" t="s">
        <v>1364</v>
      </c>
      <c r="L13" s="122">
        <v>47</v>
      </c>
      <c r="M13" s="123">
        <v>26</v>
      </c>
    </row>
    <row r="14" spans="1:17" ht="21.75" customHeight="1" x14ac:dyDescent="0.25">
      <c r="A14" s="8" t="s">
        <v>37</v>
      </c>
      <c r="B14" s="122" t="s">
        <v>1199</v>
      </c>
      <c r="C14" s="122" t="s">
        <v>1200</v>
      </c>
      <c r="D14" s="122" t="s">
        <v>1201</v>
      </c>
      <c r="E14" s="122" t="s">
        <v>1202</v>
      </c>
      <c r="F14" s="123" t="s">
        <v>1203</v>
      </c>
      <c r="H14" s="9" t="s">
        <v>180</v>
      </c>
      <c r="I14" s="124" t="s">
        <v>1365</v>
      </c>
      <c r="J14" s="124" t="s">
        <v>1366</v>
      </c>
      <c r="K14" s="124" t="s">
        <v>1367</v>
      </c>
      <c r="L14" s="124" t="s">
        <v>1368</v>
      </c>
      <c r="M14" s="125" t="s">
        <v>1369</v>
      </c>
    </row>
    <row r="15" spans="1:17" ht="21.75" customHeight="1" x14ac:dyDescent="0.25">
      <c r="A15" s="9" t="s">
        <v>40</v>
      </c>
      <c r="B15" s="124" t="s">
        <v>1204</v>
      </c>
      <c r="C15" s="124" t="s">
        <v>1205</v>
      </c>
      <c r="D15" s="124" t="s">
        <v>1206</v>
      </c>
      <c r="E15" s="124" t="s">
        <v>1207</v>
      </c>
      <c r="F15" s="125" t="s">
        <v>1208</v>
      </c>
      <c r="H15" s="9" t="s">
        <v>186</v>
      </c>
      <c r="I15" s="124" t="s">
        <v>1370</v>
      </c>
      <c r="J15" s="124" t="s">
        <v>1371</v>
      </c>
      <c r="K15" s="124" t="s">
        <v>1372</v>
      </c>
      <c r="L15" s="124" t="s">
        <v>1373</v>
      </c>
      <c r="M15" s="125" t="s">
        <v>1374</v>
      </c>
    </row>
    <row r="16" spans="1:17" ht="21.75" customHeight="1" x14ac:dyDescent="0.25">
      <c r="A16" s="8" t="s">
        <v>46</v>
      </c>
      <c r="B16" s="122" t="s">
        <v>1209</v>
      </c>
      <c r="C16" s="122" t="s">
        <v>1210</v>
      </c>
      <c r="D16" s="122" t="s">
        <v>1211</v>
      </c>
      <c r="E16" s="122" t="s">
        <v>1212</v>
      </c>
      <c r="F16" s="123" t="s">
        <v>1213</v>
      </c>
      <c r="H16" s="8" t="s">
        <v>192</v>
      </c>
      <c r="I16" s="122">
        <v>-267</v>
      </c>
      <c r="J16" s="122">
        <v>-195</v>
      </c>
      <c r="K16" s="122">
        <v>-251</v>
      </c>
      <c r="L16" s="122">
        <v>-59</v>
      </c>
      <c r="M16" s="123">
        <v>-57</v>
      </c>
    </row>
    <row r="17" spans="1:13" ht="21.75" customHeight="1" x14ac:dyDescent="0.25">
      <c r="A17" s="8" t="s">
        <v>51</v>
      </c>
      <c r="B17" s="122" t="s">
        <v>1214</v>
      </c>
      <c r="C17" s="122" t="s">
        <v>1215</v>
      </c>
      <c r="D17" s="122" t="s">
        <v>1216</v>
      </c>
      <c r="E17" s="122" t="s">
        <v>1217</v>
      </c>
      <c r="F17" s="123" t="s">
        <v>1218</v>
      </c>
      <c r="H17" s="9" t="s">
        <v>193</v>
      </c>
      <c r="I17" s="124" t="s">
        <v>1375</v>
      </c>
      <c r="J17" s="124" t="s">
        <v>841</v>
      </c>
      <c r="K17" s="124" t="s">
        <v>1376</v>
      </c>
      <c r="L17" s="124" t="s">
        <v>1377</v>
      </c>
      <c r="M17" s="125" t="s">
        <v>1378</v>
      </c>
    </row>
    <row r="18" spans="1:13" ht="21.75" customHeight="1" x14ac:dyDescent="0.25">
      <c r="A18" s="8" t="s">
        <v>56</v>
      </c>
      <c r="B18" s="122" t="s">
        <v>1219</v>
      </c>
      <c r="C18" s="122" t="s">
        <v>1220</v>
      </c>
      <c r="D18" s="122" t="s">
        <v>1221</v>
      </c>
      <c r="E18" s="122" t="s">
        <v>1222</v>
      </c>
      <c r="F18" s="123" t="s">
        <v>1223</v>
      </c>
      <c r="H18" s="8" t="s">
        <v>199</v>
      </c>
      <c r="I18" s="122" t="s">
        <v>1379</v>
      </c>
      <c r="J18" s="122" t="s">
        <v>1380</v>
      </c>
      <c r="K18" s="122" t="s">
        <v>1381</v>
      </c>
      <c r="L18" s="122" t="s">
        <v>1382</v>
      </c>
      <c r="M18" s="123" t="s">
        <v>1383</v>
      </c>
    </row>
    <row r="19" spans="1:13" ht="21.75" customHeight="1" x14ac:dyDescent="0.25">
      <c r="A19" s="8" t="s">
        <v>62</v>
      </c>
      <c r="B19" s="122" t="s">
        <v>1224</v>
      </c>
      <c r="C19" s="122" t="s">
        <v>1225</v>
      </c>
      <c r="D19" s="122" t="s">
        <v>803</v>
      </c>
      <c r="E19" s="122" t="s">
        <v>1226</v>
      </c>
      <c r="F19" s="123" t="s">
        <v>1227</v>
      </c>
      <c r="H19" s="9" t="s">
        <v>200</v>
      </c>
      <c r="I19" s="124" t="s">
        <v>1384</v>
      </c>
      <c r="J19" s="124" t="s">
        <v>1385</v>
      </c>
      <c r="K19" s="124" t="s">
        <v>1386</v>
      </c>
      <c r="L19" s="124" t="s">
        <v>1387</v>
      </c>
      <c r="M19" s="125" t="s">
        <v>1388</v>
      </c>
    </row>
    <row r="20" spans="1:13" ht="21.75" customHeight="1" x14ac:dyDescent="0.25">
      <c r="A20" s="8" t="s">
        <v>63</v>
      </c>
      <c r="B20" s="122" t="s">
        <v>1228</v>
      </c>
      <c r="C20" s="122" t="s">
        <v>1229</v>
      </c>
      <c r="D20" s="122" t="s">
        <v>1230</v>
      </c>
      <c r="E20" s="122" t="s">
        <v>1231</v>
      </c>
      <c r="F20" s="123" t="s">
        <v>1232</v>
      </c>
      <c r="H20" s="9" t="s">
        <v>206</v>
      </c>
      <c r="I20" s="124" t="s">
        <v>1384</v>
      </c>
      <c r="J20" s="124" t="s">
        <v>1385</v>
      </c>
      <c r="K20" s="124" t="s">
        <v>1386</v>
      </c>
      <c r="L20" s="124" t="s">
        <v>1387</v>
      </c>
      <c r="M20" s="125" t="s">
        <v>1388</v>
      </c>
    </row>
    <row r="21" spans="1:13" ht="21.75" customHeight="1" x14ac:dyDescent="0.25">
      <c r="A21" s="8" t="s">
        <v>320</v>
      </c>
      <c r="B21" s="122" t="s">
        <v>1233</v>
      </c>
      <c r="C21" s="122" t="s">
        <v>1234</v>
      </c>
      <c r="D21" s="122" t="s">
        <v>1235</v>
      </c>
      <c r="E21" s="122" t="s">
        <v>1236</v>
      </c>
      <c r="F21" s="123" t="s">
        <v>1237</v>
      </c>
      <c r="H21" s="8" t="s">
        <v>207</v>
      </c>
      <c r="I21" s="122" t="s">
        <v>39</v>
      </c>
      <c r="J21" s="122" t="s">
        <v>39</v>
      </c>
      <c r="K21" s="122" t="s">
        <v>39</v>
      </c>
      <c r="L21" s="122" t="s">
        <v>1389</v>
      </c>
      <c r="M21" s="123">
        <v>-157</v>
      </c>
    </row>
    <row r="22" spans="1:13" ht="21.75" customHeight="1" x14ac:dyDescent="0.25">
      <c r="A22" s="8" t="s">
        <v>735</v>
      </c>
      <c r="B22" s="122" t="s">
        <v>39</v>
      </c>
      <c r="C22" s="122" t="s">
        <v>39</v>
      </c>
      <c r="D22" s="122" t="s">
        <v>886</v>
      </c>
      <c r="E22" s="122" t="s">
        <v>1238</v>
      </c>
      <c r="F22" s="123" t="s">
        <v>1239</v>
      </c>
      <c r="H22" s="9" t="s">
        <v>209</v>
      </c>
      <c r="I22" s="124" t="s">
        <v>1384</v>
      </c>
      <c r="J22" s="124" t="s">
        <v>1385</v>
      </c>
      <c r="K22" s="124" t="s">
        <v>1386</v>
      </c>
      <c r="L22" s="124" t="s">
        <v>1390</v>
      </c>
      <c r="M22" s="125" t="s">
        <v>1391</v>
      </c>
    </row>
    <row r="23" spans="1:13" ht="21.75" customHeight="1" x14ac:dyDescent="0.25">
      <c r="A23" s="8" t="s">
        <v>64</v>
      </c>
      <c r="B23" s="122" t="s">
        <v>1240</v>
      </c>
      <c r="C23" s="122" t="s">
        <v>1241</v>
      </c>
      <c r="D23" s="122" t="s">
        <v>1242</v>
      </c>
      <c r="E23" s="122" t="s">
        <v>1243</v>
      </c>
      <c r="F23" s="123" t="s">
        <v>1244</v>
      </c>
      <c r="H23" s="9" t="s">
        <v>211</v>
      </c>
      <c r="I23" s="124" t="s">
        <v>1384</v>
      </c>
      <c r="J23" s="124" t="s">
        <v>1385</v>
      </c>
      <c r="K23" s="124" t="s">
        <v>1386</v>
      </c>
      <c r="L23" s="124" t="s">
        <v>1387</v>
      </c>
      <c r="M23" s="125" t="s">
        <v>1388</v>
      </c>
    </row>
    <row r="24" spans="1:13" ht="21.75" customHeight="1" x14ac:dyDescent="0.25">
      <c r="A24" s="9" t="s">
        <v>70</v>
      </c>
      <c r="B24" s="124" t="s">
        <v>1245</v>
      </c>
      <c r="C24" s="124" t="s">
        <v>1246</v>
      </c>
      <c r="D24" s="124" t="s">
        <v>1247</v>
      </c>
      <c r="E24" s="124" t="s">
        <v>1248</v>
      </c>
      <c r="F24" s="125" t="s">
        <v>1249</v>
      </c>
      <c r="H24" s="9" t="s">
        <v>212</v>
      </c>
      <c r="I24" s="124" t="s">
        <v>1384</v>
      </c>
      <c r="J24" s="124" t="s">
        <v>1385</v>
      </c>
      <c r="K24" s="124" t="s">
        <v>1386</v>
      </c>
      <c r="L24" s="124" t="s">
        <v>1390</v>
      </c>
      <c r="M24" s="125" t="s">
        <v>1391</v>
      </c>
    </row>
    <row r="25" spans="1:13" ht="21.75" customHeight="1" x14ac:dyDescent="0.25">
      <c r="A25" s="8" t="s">
        <v>76</v>
      </c>
      <c r="B25" s="122" t="s">
        <v>1250</v>
      </c>
      <c r="C25" s="122" t="s">
        <v>1251</v>
      </c>
      <c r="D25" s="122" t="s">
        <v>1252</v>
      </c>
      <c r="E25" s="122" t="s">
        <v>1253</v>
      </c>
      <c r="F25" s="123" t="s">
        <v>1254</v>
      </c>
      <c r="H25" s="9" t="s">
        <v>213</v>
      </c>
      <c r="I25" s="124" t="s">
        <v>1384</v>
      </c>
      <c r="J25" s="124" t="s">
        <v>1385</v>
      </c>
      <c r="K25" s="124" t="s">
        <v>1386</v>
      </c>
      <c r="L25" s="124" t="s">
        <v>1390</v>
      </c>
      <c r="M25" s="125" t="s">
        <v>1391</v>
      </c>
    </row>
    <row r="26" spans="1:13" ht="21.75" customHeight="1" x14ac:dyDescent="0.25">
      <c r="A26" s="8" t="s">
        <v>83</v>
      </c>
      <c r="B26" s="122" t="s">
        <v>1255</v>
      </c>
      <c r="C26" s="122" t="s">
        <v>1256</v>
      </c>
      <c r="D26" s="122" t="s">
        <v>1257</v>
      </c>
      <c r="E26" s="122" t="s">
        <v>1258</v>
      </c>
      <c r="F26" s="123" t="s">
        <v>1259</v>
      </c>
      <c r="H26" s="8" t="s">
        <v>214</v>
      </c>
      <c r="I26" s="122" t="s">
        <v>1392</v>
      </c>
      <c r="J26" s="122" t="s">
        <v>1393</v>
      </c>
      <c r="K26" s="122" t="s">
        <v>1394</v>
      </c>
      <c r="L26" s="122" t="s">
        <v>1395</v>
      </c>
      <c r="M26" s="123" t="s">
        <v>1396</v>
      </c>
    </row>
    <row r="27" spans="1:13" ht="21.75" customHeight="1" x14ac:dyDescent="0.25">
      <c r="A27" s="8" t="s">
        <v>89</v>
      </c>
      <c r="B27" s="122" t="s">
        <v>1260</v>
      </c>
      <c r="C27" s="122" t="s">
        <v>1261</v>
      </c>
      <c r="D27" s="122" t="s">
        <v>1262</v>
      </c>
      <c r="E27" s="122">
        <v>0</v>
      </c>
      <c r="F27" s="123">
        <v>0</v>
      </c>
      <c r="H27" s="8" t="s">
        <v>220</v>
      </c>
      <c r="I27" s="122">
        <v>1</v>
      </c>
      <c r="J27" s="122">
        <v>3</v>
      </c>
      <c r="K27" s="122">
        <v>3</v>
      </c>
      <c r="L27" s="122">
        <v>4</v>
      </c>
      <c r="M27" s="123">
        <v>5</v>
      </c>
    </row>
    <row r="28" spans="1:13" ht="21.75" customHeight="1" x14ac:dyDescent="0.25">
      <c r="A28" s="8" t="s">
        <v>90</v>
      </c>
      <c r="B28" s="122" t="s">
        <v>1263</v>
      </c>
      <c r="C28" s="122">
        <v>25</v>
      </c>
      <c r="D28" s="122" t="s">
        <v>1264</v>
      </c>
      <c r="E28" s="122" t="s">
        <v>444</v>
      </c>
      <c r="F28" s="123" t="s">
        <v>1265</v>
      </c>
      <c r="H28" s="8" t="s">
        <v>221</v>
      </c>
      <c r="I28" s="122">
        <v>1</v>
      </c>
      <c r="J28" s="122">
        <v>1</v>
      </c>
      <c r="K28" s="122">
        <v>2</v>
      </c>
      <c r="L28" s="122">
        <v>2</v>
      </c>
      <c r="M28" s="123">
        <v>2</v>
      </c>
    </row>
    <row r="29" spans="1:13" ht="21.75" customHeight="1" thickBot="1" x14ac:dyDescent="0.3">
      <c r="A29" s="8" t="s">
        <v>91</v>
      </c>
      <c r="B29" s="122" t="s">
        <v>1266</v>
      </c>
      <c r="C29" s="122" t="s">
        <v>1267</v>
      </c>
      <c r="D29" s="122" t="s">
        <v>1268</v>
      </c>
      <c r="E29" s="122" t="s">
        <v>1269</v>
      </c>
      <c r="F29" s="123" t="s">
        <v>1270</v>
      </c>
      <c r="H29" s="12" t="s">
        <v>222</v>
      </c>
      <c r="I29" s="126">
        <v>2</v>
      </c>
      <c r="J29" s="126">
        <v>3</v>
      </c>
      <c r="K29" s="126">
        <v>4</v>
      </c>
      <c r="L29" s="126">
        <v>4</v>
      </c>
      <c r="M29" s="127">
        <v>5</v>
      </c>
    </row>
    <row r="30" spans="1:13" ht="21.75" customHeight="1" thickBot="1" x14ac:dyDescent="0.3">
      <c r="A30" s="9" t="s">
        <v>93</v>
      </c>
      <c r="B30" s="124" t="s">
        <v>1271</v>
      </c>
      <c r="C30" s="124" t="s">
        <v>1272</v>
      </c>
      <c r="D30" s="124" t="s">
        <v>1273</v>
      </c>
      <c r="E30" s="124" t="s">
        <v>1274</v>
      </c>
      <c r="F30" s="125" t="s">
        <v>1275</v>
      </c>
      <c r="H30" s="23" t="s">
        <v>272</v>
      </c>
    </row>
    <row r="31" spans="1:13" ht="21.75" customHeight="1" x14ac:dyDescent="0.25">
      <c r="A31" s="8" t="s">
        <v>99</v>
      </c>
      <c r="B31" s="122" t="s">
        <v>1276</v>
      </c>
      <c r="C31" s="122" t="s">
        <v>1277</v>
      </c>
      <c r="D31" s="122" t="s">
        <v>1278</v>
      </c>
      <c r="E31" s="122" t="s">
        <v>1279</v>
      </c>
      <c r="F31" s="123" t="s">
        <v>1280</v>
      </c>
      <c r="H31" s="7"/>
      <c r="I31" s="19">
        <v>2015</v>
      </c>
      <c r="J31" s="19">
        <v>2016</v>
      </c>
      <c r="K31" s="19">
        <v>2017</v>
      </c>
      <c r="L31" s="19">
        <v>2018</v>
      </c>
      <c r="M31" s="20">
        <v>2019</v>
      </c>
    </row>
    <row r="32" spans="1:13" ht="21.75" customHeight="1" x14ac:dyDescent="0.25">
      <c r="A32" s="8" t="s">
        <v>777</v>
      </c>
      <c r="B32" s="122" t="s">
        <v>39</v>
      </c>
      <c r="C32" s="122">
        <v>761</v>
      </c>
      <c r="D32" s="122" t="s">
        <v>1281</v>
      </c>
      <c r="E32" s="122" t="s">
        <v>1137</v>
      </c>
      <c r="F32" s="123" t="s">
        <v>1282</v>
      </c>
      <c r="H32" s="8" t="s">
        <v>225</v>
      </c>
      <c r="I32" s="31" t="s">
        <v>1384</v>
      </c>
      <c r="J32" s="31" t="s">
        <v>1385</v>
      </c>
      <c r="K32" s="31" t="s">
        <v>1386</v>
      </c>
      <c r="L32" s="31" t="s">
        <v>1390</v>
      </c>
      <c r="M32" s="32" t="s">
        <v>1391</v>
      </c>
    </row>
    <row r="33" spans="1:13" ht="21.75" customHeight="1" x14ac:dyDescent="0.25">
      <c r="A33" s="9" t="s">
        <v>105</v>
      </c>
      <c r="B33" s="124" t="s">
        <v>1276</v>
      </c>
      <c r="C33" s="124" t="s">
        <v>1283</v>
      </c>
      <c r="D33" s="124" t="s">
        <v>1284</v>
      </c>
      <c r="E33" s="124" t="s">
        <v>1285</v>
      </c>
      <c r="F33" s="125" t="s">
        <v>1286</v>
      </c>
      <c r="H33" s="8" t="s">
        <v>226</v>
      </c>
      <c r="I33" s="31" t="s">
        <v>1397</v>
      </c>
      <c r="J33" s="31" t="s">
        <v>1398</v>
      </c>
      <c r="K33" s="31" t="s">
        <v>1399</v>
      </c>
      <c r="L33" s="31" t="s">
        <v>1400</v>
      </c>
      <c r="M33" s="32" t="s">
        <v>1401</v>
      </c>
    </row>
    <row r="34" spans="1:13" ht="21.75" customHeight="1" x14ac:dyDescent="0.25">
      <c r="A34" s="9" t="s">
        <v>106</v>
      </c>
      <c r="B34" s="124" t="s">
        <v>1287</v>
      </c>
      <c r="C34" s="124" t="s">
        <v>1288</v>
      </c>
      <c r="D34" s="124" t="s">
        <v>1289</v>
      </c>
      <c r="E34" s="124" t="s">
        <v>1290</v>
      </c>
      <c r="F34" s="125" t="s">
        <v>1291</v>
      </c>
      <c r="H34" s="8" t="s">
        <v>228</v>
      </c>
      <c r="I34" s="31">
        <v>224</v>
      </c>
      <c r="J34" s="31" t="s">
        <v>1402</v>
      </c>
      <c r="K34" s="31">
        <v>-829</v>
      </c>
      <c r="L34" s="31" t="s">
        <v>1403</v>
      </c>
      <c r="M34" s="32" t="s">
        <v>1404</v>
      </c>
    </row>
    <row r="35" spans="1:13" ht="21.75" customHeight="1" x14ac:dyDescent="0.25">
      <c r="A35" s="8" t="s">
        <v>112</v>
      </c>
      <c r="B35" s="122" t="s">
        <v>1292</v>
      </c>
      <c r="C35" s="122" t="s">
        <v>1293</v>
      </c>
      <c r="D35" s="122" t="s">
        <v>1294</v>
      </c>
      <c r="E35" s="122">
        <v>541</v>
      </c>
      <c r="F35" s="123">
        <v>233</v>
      </c>
      <c r="H35" s="8" t="s">
        <v>229</v>
      </c>
      <c r="I35" s="31" t="s">
        <v>1405</v>
      </c>
      <c r="J35" s="31" t="s">
        <v>1406</v>
      </c>
      <c r="K35" s="31" t="s">
        <v>1407</v>
      </c>
      <c r="L35" s="31" t="s">
        <v>1408</v>
      </c>
      <c r="M35" s="32" t="s">
        <v>1409</v>
      </c>
    </row>
    <row r="36" spans="1:13" ht="21.75" customHeight="1" x14ac:dyDescent="0.25">
      <c r="A36" s="8" t="s">
        <v>118</v>
      </c>
      <c r="B36" s="122" t="s">
        <v>1295</v>
      </c>
      <c r="C36" s="122" t="s">
        <v>1296</v>
      </c>
      <c r="D36" s="122" t="s">
        <v>1297</v>
      </c>
      <c r="E36" s="122" t="s">
        <v>1298</v>
      </c>
      <c r="F36" s="123" t="s">
        <v>1299</v>
      </c>
      <c r="H36" s="8" t="s">
        <v>230</v>
      </c>
      <c r="I36" s="31" t="s">
        <v>432</v>
      </c>
      <c r="J36" s="31">
        <v>610</v>
      </c>
      <c r="K36" s="31" t="s">
        <v>1410</v>
      </c>
      <c r="L36" s="31" t="s">
        <v>1411</v>
      </c>
      <c r="M36" s="32" t="s">
        <v>1412</v>
      </c>
    </row>
    <row r="37" spans="1:13" ht="21.75" customHeight="1" x14ac:dyDescent="0.25">
      <c r="A37" s="9" t="s">
        <v>119</v>
      </c>
      <c r="B37" s="124" t="s">
        <v>1300</v>
      </c>
      <c r="C37" s="124" t="s">
        <v>1301</v>
      </c>
      <c r="D37" s="124" t="s">
        <v>1302</v>
      </c>
      <c r="E37" s="124" t="s">
        <v>1303</v>
      </c>
      <c r="F37" s="125" t="s">
        <v>1304</v>
      </c>
      <c r="H37" s="9" t="s">
        <v>233</v>
      </c>
      <c r="I37" s="33" t="s">
        <v>1413</v>
      </c>
      <c r="J37" s="33" t="s">
        <v>1414</v>
      </c>
      <c r="K37" s="33" t="s">
        <v>1415</v>
      </c>
      <c r="L37" s="33" t="s">
        <v>1416</v>
      </c>
      <c r="M37" s="34" t="s">
        <v>1417</v>
      </c>
    </row>
    <row r="38" spans="1:13" ht="21.75" customHeight="1" x14ac:dyDescent="0.25">
      <c r="A38" s="8" t="s">
        <v>126</v>
      </c>
      <c r="B38" s="122" t="s">
        <v>1305</v>
      </c>
      <c r="C38" s="122" t="s">
        <v>1306</v>
      </c>
      <c r="D38" s="122" t="s">
        <v>1307</v>
      </c>
      <c r="E38" s="122" t="s">
        <v>1308</v>
      </c>
      <c r="F38" s="123" t="s">
        <v>1309</v>
      </c>
      <c r="H38" s="8" t="s">
        <v>239</v>
      </c>
      <c r="I38" s="31" t="s">
        <v>1418</v>
      </c>
      <c r="J38" s="31" t="s">
        <v>1419</v>
      </c>
      <c r="K38" s="31" t="s">
        <v>1420</v>
      </c>
      <c r="L38" s="31" t="s">
        <v>1421</v>
      </c>
      <c r="M38" s="32" t="s">
        <v>1422</v>
      </c>
    </row>
    <row r="39" spans="1:13" ht="21.75" customHeight="1" x14ac:dyDescent="0.25">
      <c r="A39" s="8" t="s">
        <v>127</v>
      </c>
      <c r="B39" s="122" t="s">
        <v>1310</v>
      </c>
      <c r="C39" s="122" t="s">
        <v>1311</v>
      </c>
      <c r="D39" s="122" t="s">
        <v>1312</v>
      </c>
      <c r="E39" s="122" t="s">
        <v>1313</v>
      </c>
      <c r="F39" s="123" t="s">
        <v>1314</v>
      </c>
      <c r="H39" s="8" t="s">
        <v>244</v>
      </c>
      <c r="I39" s="31" t="s">
        <v>1423</v>
      </c>
      <c r="J39" s="31" t="s">
        <v>1424</v>
      </c>
      <c r="K39" s="31" t="s">
        <v>1425</v>
      </c>
      <c r="L39" s="31" t="s">
        <v>1426</v>
      </c>
      <c r="M39" s="32" t="s">
        <v>1427</v>
      </c>
    </row>
    <row r="40" spans="1:13" ht="21.75" customHeight="1" x14ac:dyDescent="0.25">
      <c r="A40" s="8" t="s">
        <v>133</v>
      </c>
      <c r="B40" s="122" t="s">
        <v>1315</v>
      </c>
      <c r="C40" s="122" t="s">
        <v>1316</v>
      </c>
      <c r="D40" s="122" t="s">
        <v>1317</v>
      </c>
      <c r="E40" s="122" t="s">
        <v>1318</v>
      </c>
      <c r="F40" s="123" t="s">
        <v>1319</v>
      </c>
      <c r="H40" s="9" t="s">
        <v>246</v>
      </c>
      <c r="I40" s="33" t="s">
        <v>1428</v>
      </c>
      <c r="J40" s="33" t="s">
        <v>1429</v>
      </c>
      <c r="K40" s="33" t="s">
        <v>1430</v>
      </c>
      <c r="L40" s="33" t="s">
        <v>1431</v>
      </c>
      <c r="M40" s="34" t="s">
        <v>1432</v>
      </c>
    </row>
    <row r="41" spans="1:13" ht="21.75" customHeight="1" x14ac:dyDescent="0.25">
      <c r="A41" s="8" t="s">
        <v>369</v>
      </c>
      <c r="B41" s="122" t="s">
        <v>1320</v>
      </c>
      <c r="C41" s="122" t="s">
        <v>1321</v>
      </c>
      <c r="D41" s="122" t="s">
        <v>1322</v>
      </c>
      <c r="E41" s="122">
        <v>-892</v>
      </c>
      <c r="F41" s="123" t="s">
        <v>1323</v>
      </c>
      <c r="H41" s="8" t="s">
        <v>249</v>
      </c>
      <c r="I41" s="31">
        <v>950</v>
      </c>
      <c r="J41" s="31">
        <v>-369</v>
      </c>
      <c r="K41" s="31">
        <v>-190</v>
      </c>
      <c r="L41" s="31">
        <v>-971</v>
      </c>
      <c r="M41" s="32">
        <v>-675</v>
      </c>
    </row>
    <row r="42" spans="1:13" ht="21.75" customHeight="1" x14ac:dyDescent="0.25">
      <c r="A42" s="8" t="s">
        <v>139</v>
      </c>
      <c r="B42" s="122">
        <v>-647</v>
      </c>
      <c r="C42" s="122" t="s">
        <v>1324</v>
      </c>
      <c r="D42" s="122" t="s">
        <v>1325</v>
      </c>
      <c r="E42" s="122" t="s">
        <v>1326</v>
      </c>
      <c r="F42" s="123" t="s">
        <v>1327</v>
      </c>
      <c r="H42" s="8" t="s">
        <v>250</v>
      </c>
      <c r="I42" s="31" t="s">
        <v>1433</v>
      </c>
      <c r="J42" s="31" t="s">
        <v>1434</v>
      </c>
      <c r="K42" s="31" t="s">
        <v>1435</v>
      </c>
      <c r="L42" s="31" t="s">
        <v>1436</v>
      </c>
      <c r="M42" s="32" t="s">
        <v>1437</v>
      </c>
    </row>
    <row r="43" spans="1:13" ht="21.75" customHeight="1" x14ac:dyDescent="0.25">
      <c r="A43" s="9" t="s">
        <v>141</v>
      </c>
      <c r="B43" s="124" t="s">
        <v>1328</v>
      </c>
      <c r="C43" s="124" t="s">
        <v>1329</v>
      </c>
      <c r="D43" s="124" t="s">
        <v>1330</v>
      </c>
      <c r="E43" s="124" t="s">
        <v>1331</v>
      </c>
      <c r="F43" s="125" t="s">
        <v>1332</v>
      </c>
      <c r="H43" s="8" t="s">
        <v>255</v>
      </c>
      <c r="I43" s="31" t="s">
        <v>1438</v>
      </c>
      <c r="J43" s="31" t="s">
        <v>1439</v>
      </c>
      <c r="K43" s="31" t="s">
        <v>1440</v>
      </c>
      <c r="L43" s="31" t="s">
        <v>1441</v>
      </c>
      <c r="M43" s="32" t="s">
        <v>1442</v>
      </c>
    </row>
    <row r="44" spans="1:13" ht="22.5" x14ac:dyDescent="0.25">
      <c r="A44" s="9" t="s">
        <v>147</v>
      </c>
      <c r="B44" s="124" t="s">
        <v>1245</v>
      </c>
      <c r="C44" s="124" t="s">
        <v>1246</v>
      </c>
      <c r="D44" s="124" t="s">
        <v>1247</v>
      </c>
      <c r="E44" s="124" t="s">
        <v>1248</v>
      </c>
      <c r="F44" s="125" t="s">
        <v>1249</v>
      </c>
      <c r="H44" s="8" t="s">
        <v>261</v>
      </c>
      <c r="I44" s="31" t="s">
        <v>1443</v>
      </c>
      <c r="J44" s="31" t="s">
        <v>1444</v>
      </c>
      <c r="K44" s="31" t="s">
        <v>1445</v>
      </c>
      <c r="L44" s="31" t="s">
        <v>1446</v>
      </c>
      <c r="M44" s="32" t="s">
        <v>1447</v>
      </c>
    </row>
    <row r="45" spans="1:13" ht="23.25" thickBot="1" x14ac:dyDescent="0.3">
      <c r="A45" s="10" t="s">
        <v>148</v>
      </c>
      <c r="B45" s="39" t="s">
        <v>1333</v>
      </c>
      <c r="C45" s="39" t="s">
        <v>1334</v>
      </c>
      <c r="D45" s="39" t="s">
        <v>1335</v>
      </c>
      <c r="E45" s="39" t="s">
        <v>1336</v>
      </c>
      <c r="F45" s="40" t="s">
        <v>1337</v>
      </c>
      <c r="H45" s="9" t="s">
        <v>263</v>
      </c>
      <c r="I45" s="33" t="s">
        <v>1448</v>
      </c>
      <c r="J45" s="33" t="s">
        <v>1449</v>
      </c>
      <c r="K45" s="33" t="s">
        <v>1450</v>
      </c>
      <c r="L45" s="33" t="s">
        <v>1451</v>
      </c>
      <c r="M45" s="34" t="s">
        <v>1452</v>
      </c>
    </row>
    <row r="46" spans="1:13" x14ac:dyDescent="0.25">
      <c r="H46" s="8" t="s">
        <v>269</v>
      </c>
      <c r="I46" s="31">
        <v>-73</v>
      </c>
      <c r="J46" s="31">
        <v>-67</v>
      </c>
      <c r="K46" s="31">
        <v>19</v>
      </c>
      <c r="L46" s="31">
        <v>50</v>
      </c>
      <c r="M46" s="32">
        <v>-115</v>
      </c>
    </row>
    <row r="47" spans="1:13" ht="23.25" thickBot="1" x14ac:dyDescent="0.3">
      <c r="H47" s="178" t="s">
        <v>270</v>
      </c>
      <c r="I47" s="35" t="s">
        <v>1453</v>
      </c>
      <c r="J47" s="35">
        <v>915</v>
      </c>
      <c r="K47" s="35" t="s">
        <v>1454</v>
      </c>
      <c r="L47" s="35" t="s">
        <v>1455</v>
      </c>
      <c r="M47" s="36">
        <v>-590</v>
      </c>
    </row>
  </sheetData>
  <pageMargins left="0.7" right="0.7" top="0.75" bottom="0.75" header="0.3" footer="0.3"/>
  <pageSetup paperSize="9" orientation="portrait" r:id="rId1"/>
  <headerFooter>
    <oddHeader xml:space="preserve">&amp;R&amp;10&amp;"Arial"Internal
&amp;"Arial"&amp;06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CDCB3-DAEC-4EDD-B002-EC38A5B6F7A9}">
  <dimension ref="A1:Q45"/>
  <sheetViews>
    <sheetView showGridLines="0" zoomScale="70" zoomScaleNormal="70" workbookViewId="0">
      <selection activeCell="A6" sqref="A6:M45"/>
    </sheetView>
  </sheetViews>
  <sheetFormatPr defaultRowHeight="15" x14ac:dyDescent="0.25"/>
  <cols>
    <col min="1" max="1" width="18" customWidth="1"/>
    <col min="2" max="6" width="8.140625" customWidth="1"/>
    <col min="7" max="7" width="9.140625" customWidth="1"/>
    <col min="8" max="8" width="31.42578125" customWidth="1"/>
    <col min="9" max="13" width="8.140625" customWidth="1"/>
    <col min="14" max="14" width="9.140625" customWidth="1"/>
    <col min="16" max="16" width="20.28515625" customWidth="1"/>
    <col min="17" max="17" width="23.7109375" customWidth="1"/>
  </cols>
  <sheetData>
    <row r="1" spans="1:17" x14ac:dyDescent="0.25">
      <c r="P1" s="186" t="s">
        <v>0</v>
      </c>
      <c r="Q1" s="206" t="s">
        <v>1459</v>
      </c>
    </row>
    <row r="2" spans="1:17" x14ac:dyDescent="0.25">
      <c r="P2" s="172" t="s">
        <v>1</v>
      </c>
      <c r="Q2" s="43" t="s">
        <v>1457</v>
      </c>
    </row>
    <row r="3" spans="1:17" x14ac:dyDescent="0.25">
      <c r="P3" s="185" t="s">
        <v>224</v>
      </c>
      <c r="Q3" s="44" t="s">
        <v>1458</v>
      </c>
    </row>
    <row r="4" spans="1:17" ht="15.75" thickBot="1" x14ac:dyDescent="0.3">
      <c r="P4" s="173" t="s">
        <v>2</v>
      </c>
      <c r="Q4" s="42">
        <v>16788096000</v>
      </c>
    </row>
    <row r="5" spans="1:17" ht="15.75" thickBot="1" x14ac:dyDescent="0.3">
      <c r="B5" s="45"/>
    </row>
    <row r="6" spans="1:17" ht="15.75" thickBot="1" x14ac:dyDescent="0.3">
      <c r="A6" s="23" t="s">
        <v>154</v>
      </c>
      <c r="H6" s="23" t="s">
        <v>223</v>
      </c>
    </row>
    <row r="7" spans="1:17" ht="21.75" customHeight="1" x14ac:dyDescent="0.25">
      <c r="A7" s="7"/>
      <c r="B7" s="19">
        <v>2015</v>
      </c>
      <c r="C7" s="19">
        <v>2016</v>
      </c>
      <c r="D7" s="19">
        <v>2017</v>
      </c>
      <c r="E7" s="19">
        <v>2018</v>
      </c>
      <c r="F7" s="20">
        <v>2019</v>
      </c>
      <c r="H7" s="7"/>
      <c r="I7" s="19">
        <v>2015</v>
      </c>
      <c r="J7" s="19">
        <v>2016</v>
      </c>
      <c r="K7" s="19">
        <v>2017</v>
      </c>
      <c r="L7" s="19">
        <v>2018</v>
      </c>
      <c r="M7" s="20">
        <v>2019</v>
      </c>
    </row>
    <row r="8" spans="1:17" ht="21.75" customHeight="1" x14ac:dyDescent="0.25">
      <c r="A8" s="8" t="s">
        <v>1460</v>
      </c>
      <c r="B8" s="31" t="s">
        <v>1461</v>
      </c>
      <c r="C8" s="31" t="s">
        <v>1462</v>
      </c>
      <c r="D8" s="31" t="s">
        <v>1463</v>
      </c>
      <c r="E8" s="31" t="s">
        <v>1464</v>
      </c>
      <c r="F8" s="32" t="s">
        <v>1465</v>
      </c>
      <c r="H8" s="8" t="s">
        <v>155</v>
      </c>
      <c r="I8" s="31" t="s">
        <v>1614</v>
      </c>
      <c r="J8" s="31" t="s">
        <v>1615</v>
      </c>
      <c r="K8" s="31" t="s">
        <v>1618</v>
      </c>
      <c r="L8" s="31" t="s">
        <v>1616</v>
      </c>
      <c r="M8" s="32" t="s">
        <v>1617</v>
      </c>
    </row>
    <row r="9" spans="1:17" ht="21.75" customHeight="1" x14ac:dyDescent="0.25">
      <c r="A9" s="8" t="s">
        <v>6</v>
      </c>
      <c r="B9" s="31" t="s">
        <v>1467</v>
      </c>
      <c r="C9" s="31" t="s">
        <v>1468</v>
      </c>
      <c r="D9" s="31" t="s">
        <v>1469</v>
      </c>
      <c r="E9" s="31" t="s">
        <v>1470</v>
      </c>
      <c r="F9" s="32" t="s">
        <v>1471</v>
      </c>
      <c r="H9" s="8" t="s">
        <v>161</v>
      </c>
      <c r="I9" s="31" t="s">
        <v>1619</v>
      </c>
      <c r="J9" s="31" t="s">
        <v>1620</v>
      </c>
      <c r="K9" s="31" t="s">
        <v>1623</v>
      </c>
      <c r="L9" s="31" t="s">
        <v>1621</v>
      </c>
      <c r="M9" s="32" t="s">
        <v>1622</v>
      </c>
    </row>
    <row r="10" spans="1:17" ht="21.75" customHeight="1" x14ac:dyDescent="0.25">
      <c r="A10" s="8" t="s">
        <v>12</v>
      </c>
      <c r="B10" s="31" t="s">
        <v>1472</v>
      </c>
      <c r="C10" s="31" t="s">
        <v>1473</v>
      </c>
      <c r="D10" s="31" t="s">
        <v>1474</v>
      </c>
      <c r="E10" s="31" t="s">
        <v>1475</v>
      </c>
      <c r="F10" s="32" t="s">
        <v>1476</v>
      </c>
      <c r="H10" s="9" t="s">
        <v>167</v>
      </c>
      <c r="I10" s="33" t="s">
        <v>1624</v>
      </c>
      <c r="J10" s="33" t="s">
        <v>1625</v>
      </c>
      <c r="K10" s="33" t="s">
        <v>1628</v>
      </c>
      <c r="L10" s="33" t="s">
        <v>1626</v>
      </c>
      <c r="M10" s="34" t="s">
        <v>1627</v>
      </c>
    </row>
    <row r="11" spans="1:17" ht="21.75" customHeight="1" x14ac:dyDescent="0.25">
      <c r="A11" s="8" t="s">
        <v>16</v>
      </c>
      <c r="B11" s="31" t="s">
        <v>1477</v>
      </c>
      <c r="C11" s="31" t="s">
        <v>1478</v>
      </c>
      <c r="D11" s="31" t="s">
        <v>1479</v>
      </c>
      <c r="E11" s="31" t="s">
        <v>1480</v>
      </c>
      <c r="F11" s="32" t="s">
        <v>1481</v>
      </c>
      <c r="H11" s="8" t="s">
        <v>173</v>
      </c>
      <c r="I11" s="31" t="s">
        <v>1629</v>
      </c>
      <c r="J11" s="31" t="s">
        <v>1630</v>
      </c>
      <c r="K11" s="31" t="s">
        <v>1633</v>
      </c>
      <c r="L11" s="31" t="s">
        <v>1631</v>
      </c>
      <c r="M11" s="32" t="s">
        <v>1632</v>
      </c>
    </row>
    <row r="12" spans="1:17" ht="21.75" customHeight="1" x14ac:dyDescent="0.25">
      <c r="A12" s="8" t="s">
        <v>22</v>
      </c>
      <c r="B12" s="31" t="s">
        <v>1482</v>
      </c>
      <c r="C12" s="31" t="s">
        <v>1483</v>
      </c>
      <c r="D12" s="31" t="s">
        <v>1484</v>
      </c>
      <c r="E12" s="31" t="s">
        <v>1485</v>
      </c>
      <c r="F12" s="32" t="s">
        <v>1486</v>
      </c>
      <c r="H12" s="8" t="s">
        <v>1098</v>
      </c>
      <c r="I12" s="31" t="s">
        <v>1634</v>
      </c>
      <c r="J12" s="31" t="s">
        <v>1635</v>
      </c>
      <c r="K12" s="31" t="s">
        <v>1638</v>
      </c>
      <c r="L12" s="31" t="s">
        <v>1636</v>
      </c>
      <c r="M12" s="32" t="s">
        <v>1637</v>
      </c>
    </row>
    <row r="13" spans="1:17" ht="21.75" customHeight="1" x14ac:dyDescent="0.25">
      <c r="A13" s="8" t="s">
        <v>28</v>
      </c>
      <c r="B13" s="31" t="s">
        <v>1487</v>
      </c>
      <c r="C13" s="31" t="s">
        <v>1488</v>
      </c>
      <c r="D13" s="31" t="s">
        <v>1489</v>
      </c>
      <c r="E13" s="31" t="s">
        <v>1490</v>
      </c>
      <c r="F13" s="32" t="s">
        <v>1491</v>
      </c>
      <c r="H13" s="9" t="s">
        <v>180</v>
      </c>
      <c r="I13" s="33" t="s">
        <v>1639</v>
      </c>
      <c r="J13" s="33" t="s">
        <v>1640</v>
      </c>
      <c r="K13" s="33" t="s">
        <v>1643</v>
      </c>
      <c r="L13" s="33" t="s">
        <v>1641</v>
      </c>
      <c r="M13" s="34" t="s">
        <v>1642</v>
      </c>
    </row>
    <row r="14" spans="1:17" ht="21.75" customHeight="1" x14ac:dyDescent="0.25">
      <c r="A14" s="8" t="s">
        <v>29</v>
      </c>
      <c r="B14" s="31" t="s">
        <v>1492</v>
      </c>
      <c r="C14" s="31" t="s">
        <v>1493</v>
      </c>
      <c r="D14" s="31" t="s">
        <v>1494</v>
      </c>
      <c r="E14" s="31" t="s">
        <v>1495</v>
      </c>
      <c r="F14" s="32" t="s">
        <v>1111</v>
      </c>
      <c r="H14" s="9" t="s">
        <v>186</v>
      </c>
      <c r="I14" s="33" t="s">
        <v>1644</v>
      </c>
      <c r="J14" s="33" t="s">
        <v>1645</v>
      </c>
      <c r="K14" s="33" t="s">
        <v>1648</v>
      </c>
      <c r="L14" s="33" t="s">
        <v>1646</v>
      </c>
      <c r="M14" s="34" t="s">
        <v>1647</v>
      </c>
    </row>
    <row r="15" spans="1:17" ht="21.75" customHeight="1" x14ac:dyDescent="0.25">
      <c r="A15" s="8" t="s">
        <v>37</v>
      </c>
      <c r="B15" s="31" t="s">
        <v>1496</v>
      </c>
      <c r="C15" s="31" t="s">
        <v>1497</v>
      </c>
      <c r="D15" s="31" t="s">
        <v>1498</v>
      </c>
      <c r="E15" s="31" t="s">
        <v>1499</v>
      </c>
      <c r="F15" s="32" t="s">
        <v>1500</v>
      </c>
      <c r="H15" s="8" t="s">
        <v>192</v>
      </c>
      <c r="I15" s="31">
        <v>-903</v>
      </c>
      <c r="J15" s="31" t="s">
        <v>1649</v>
      </c>
      <c r="K15" s="31">
        <v>-133</v>
      </c>
      <c r="L15" s="31">
        <v>-441</v>
      </c>
      <c r="M15" s="32">
        <v>422</v>
      </c>
    </row>
    <row r="16" spans="1:17" ht="21.75" customHeight="1" x14ac:dyDescent="0.25">
      <c r="A16" s="9" t="s">
        <v>40</v>
      </c>
      <c r="B16" s="33" t="s">
        <v>1501</v>
      </c>
      <c r="C16" s="33" t="s">
        <v>1502</v>
      </c>
      <c r="D16" s="33" t="s">
        <v>1503</v>
      </c>
      <c r="E16" s="33" t="s">
        <v>1504</v>
      </c>
      <c r="F16" s="34" t="s">
        <v>1505</v>
      </c>
      <c r="H16" s="9" t="s">
        <v>193</v>
      </c>
      <c r="I16" s="33" t="s">
        <v>1650</v>
      </c>
      <c r="J16" s="33" t="s">
        <v>1651</v>
      </c>
      <c r="K16" s="33" t="s">
        <v>1654</v>
      </c>
      <c r="L16" s="33" t="s">
        <v>1652</v>
      </c>
      <c r="M16" s="34" t="s">
        <v>1653</v>
      </c>
    </row>
    <row r="17" spans="1:13" ht="21.75" customHeight="1" x14ac:dyDescent="0.25">
      <c r="A17" s="8" t="s">
        <v>46</v>
      </c>
      <c r="B17" s="31" t="s">
        <v>1506</v>
      </c>
      <c r="C17" s="31" t="s">
        <v>1507</v>
      </c>
      <c r="D17" s="31" t="s">
        <v>1508</v>
      </c>
      <c r="E17" s="31" t="s">
        <v>1509</v>
      </c>
      <c r="F17" s="32" t="s">
        <v>1510</v>
      </c>
      <c r="H17" s="8" t="s">
        <v>199</v>
      </c>
      <c r="I17" s="31" t="s">
        <v>1655</v>
      </c>
      <c r="J17" s="31" t="s">
        <v>1656</v>
      </c>
      <c r="K17" s="31" t="s">
        <v>1659</v>
      </c>
      <c r="L17" s="31" t="s">
        <v>1657</v>
      </c>
      <c r="M17" s="32" t="s">
        <v>1658</v>
      </c>
    </row>
    <row r="18" spans="1:13" ht="21.75" customHeight="1" x14ac:dyDescent="0.25">
      <c r="A18" s="8" t="s">
        <v>51</v>
      </c>
      <c r="B18" s="31" t="s">
        <v>1511</v>
      </c>
      <c r="C18" s="31" t="s">
        <v>1512</v>
      </c>
      <c r="D18" s="31" t="s">
        <v>1513</v>
      </c>
      <c r="E18" s="31" t="s">
        <v>1514</v>
      </c>
      <c r="F18" s="32" t="s">
        <v>1515</v>
      </c>
      <c r="H18" s="9" t="s">
        <v>200</v>
      </c>
      <c r="I18" s="33" t="s">
        <v>1660</v>
      </c>
      <c r="J18" s="33" t="s">
        <v>1661</v>
      </c>
      <c r="K18" s="33" t="s">
        <v>1664</v>
      </c>
      <c r="L18" s="33" t="s">
        <v>1662</v>
      </c>
      <c r="M18" s="34" t="s">
        <v>1663</v>
      </c>
    </row>
    <row r="19" spans="1:13" ht="21.75" customHeight="1" x14ac:dyDescent="0.25">
      <c r="A19" s="8" t="s">
        <v>56</v>
      </c>
      <c r="B19" s="31" t="s">
        <v>1516</v>
      </c>
      <c r="C19" s="31" t="s">
        <v>1517</v>
      </c>
      <c r="D19" s="31" t="s">
        <v>1518</v>
      </c>
      <c r="E19" s="31" t="s">
        <v>1519</v>
      </c>
      <c r="F19" s="32" t="s">
        <v>1520</v>
      </c>
      <c r="H19" s="9" t="s">
        <v>206</v>
      </c>
      <c r="I19" s="33" t="s">
        <v>1660</v>
      </c>
      <c r="J19" s="33" t="s">
        <v>1661</v>
      </c>
      <c r="K19" s="33" t="s">
        <v>1664</v>
      </c>
      <c r="L19" s="33" t="s">
        <v>1662</v>
      </c>
      <c r="M19" s="34" t="s">
        <v>1663</v>
      </c>
    </row>
    <row r="20" spans="1:13" ht="21.75" customHeight="1" x14ac:dyDescent="0.25">
      <c r="A20" s="8" t="s">
        <v>62</v>
      </c>
      <c r="B20" s="31" t="s">
        <v>1521</v>
      </c>
      <c r="C20" s="31" t="s">
        <v>1522</v>
      </c>
      <c r="D20" s="31" t="s">
        <v>39</v>
      </c>
      <c r="E20" s="31" t="s">
        <v>39</v>
      </c>
      <c r="F20" s="32" t="s">
        <v>39</v>
      </c>
      <c r="H20" s="8" t="s">
        <v>207</v>
      </c>
      <c r="I20" s="31" t="s">
        <v>39</v>
      </c>
      <c r="J20" s="31" t="s">
        <v>39</v>
      </c>
      <c r="K20" s="33" t="s">
        <v>39</v>
      </c>
      <c r="L20" s="31" t="s">
        <v>1665</v>
      </c>
      <c r="M20" s="32" t="s">
        <v>39</v>
      </c>
    </row>
    <row r="21" spans="1:13" ht="21.75" customHeight="1" x14ac:dyDescent="0.25">
      <c r="A21" s="8" t="s">
        <v>63</v>
      </c>
      <c r="B21" s="31" t="s">
        <v>1523</v>
      </c>
      <c r="C21" s="31" t="s">
        <v>1524</v>
      </c>
      <c r="D21" s="31" t="s">
        <v>39</v>
      </c>
      <c r="E21" s="31" t="s">
        <v>39</v>
      </c>
      <c r="F21" s="32" t="s">
        <v>39</v>
      </c>
      <c r="H21" s="9" t="s">
        <v>209</v>
      </c>
      <c r="I21" s="33" t="s">
        <v>1660</v>
      </c>
      <c r="J21" s="33" t="s">
        <v>1661</v>
      </c>
      <c r="K21" s="33" t="s">
        <v>1664</v>
      </c>
      <c r="L21" s="33" t="s">
        <v>1666</v>
      </c>
      <c r="M21" s="34" t="s">
        <v>1663</v>
      </c>
    </row>
    <row r="22" spans="1:13" ht="21.75" customHeight="1" x14ac:dyDescent="0.25">
      <c r="A22" s="8" t="s">
        <v>320</v>
      </c>
      <c r="B22" s="31" t="s">
        <v>1525</v>
      </c>
      <c r="C22" s="31" t="s">
        <v>1526</v>
      </c>
      <c r="D22" s="31" t="s">
        <v>1527</v>
      </c>
      <c r="E22" s="31" t="s">
        <v>1528</v>
      </c>
      <c r="F22" s="32" t="s">
        <v>1529</v>
      </c>
      <c r="H22" s="9" t="s">
        <v>211</v>
      </c>
      <c r="I22" s="33" t="s">
        <v>1660</v>
      </c>
      <c r="J22" s="33" t="s">
        <v>1661</v>
      </c>
      <c r="K22" s="33" t="s">
        <v>1664</v>
      </c>
      <c r="L22" s="33" t="s">
        <v>1662</v>
      </c>
      <c r="M22" s="34" t="s">
        <v>1663</v>
      </c>
    </row>
    <row r="23" spans="1:13" ht="21.75" customHeight="1" x14ac:dyDescent="0.25">
      <c r="A23" s="8" t="s">
        <v>64</v>
      </c>
      <c r="B23" s="31" t="s">
        <v>1530</v>
      </c>
      <c r="C23" s="31" t="s">
        <v>1531</v>
      </c>
      <c r="D23" s="31" t="s">
        <v>1532</v>
      </c>
      <c r="E23" s="31" t="s">
        <v>1533</v>
      </c>
      <c r="F23" s="32" t="s">
        <v>1534</v>
      </c>
      <c r="H23" s="9" t="s">
        <v>212</v>
      </c>
      <c r="I23" s="33" t="s">
        <v>1660</v>
      </c>
      <c r="J23" s="33" t="s">
        <v>1661</v>
      </c>
      <c r="K23" s="33" t="s">
        <v>1664</v>
      </c>
      <c r="L23" s="33" t="s">
        <v>1666</v>
      </c>
      <c r="M23" s="34" t="s">
        <v>1663</v>
      </c>
    </row>
    <row r="24" spans="1:13" ht="21.75" customHeight="1" x14ac:dyDescent="0.25">
      <c r="A24" s="9" t="s">
        <v>70</v>
      </c>
      <c r="B24" s="33" t="s">
        <v>1535</v>
      </c>
      <c r="C24" s="33" t="s">
        <v>1536</v>
      </c>
      <c r="D24" s="33" t="s">
        <v>1537</v>
      </c>
      <c r="E24" s="33" t="s">
        <v>1538</v>
      </c>
      <c r="F24" s="34" t="s">
        <v>1539</v>
      </c>
      <c r="H24" s="9" t="s">
        <v>213</v>
      </c>
      <c r="I24" s="33" t="s">
        <v>1660</v>
      </c>
      <c r="J24" s="33" t="s">
        <v>1661</v>
      </c>
      <c r="K24" s="33" t="s">
        <v>1664</v>
      </c>
      <c r="L24" s="33" t="s">
        <v>1666</v>
      </c>
      <c r="M24" s="34" t="s">
        <v>1663</v>
      </c>
    </row>
    <row r="25" spans="1:13" ht="21.75" customHeight="1" x14ac:dyDescent="0.25">
      <c r="A25" s="8" t="s">
        <v>76</v>
      </c>
      <c r="B25" s="31" t="s">
        <v>1540</v>
      </c>
      <c r="C25" s="31" t="s">
        <v>1541</v>
      </c>
      <c r="D25" s="31" t="s">
        <v>1542</v>
      </c>
      <c r="E25" s="31" t="s">
        <v>1543</v>
      </c>
      <c r="F25" s="32" t="s">
        <v>1544</v>
      </c>
      <c r="H25" s="8" t="s">
        <v>214</v>
      </c>
      <c r="I25" s="31" t="s">
        <v>1667</v>
      </c>
      <c r="J25" s="31" t="s">
        <v>1668</v>
      </c>
      <c r="K25" s="31" t="s">
        <v>1671</v>
      </c>
      <c r="L25" s="31" t="s">
        <v>1669</v>
      </c>
      <c r="M25" s="32" t="s">
        <v>1670</v>
      </c>
    </row>
    <row r="26" spans="1:13" ht="21.75" customHeight="1" x14ac:dyDescent="0.25">
      <c r="A26" s="8" t="s">
        <v>83</v>
      </c>
      <c r="B26" s="31" t="s">
        <v>1545</v>
      </c>
      <c r="C26" s="31" t="s">
        <v>1546</v>
      </c>
      <c r="D26" s="31" t="s">
        <v>39</v>
      </c>
      <c r="E26" s="31" t="s">
        <v>39</v>
      </c>
      <c r="F26" s="32" t="s">
        <v>39</v>
      </c>
      <c r="H26" s="8" t="s">
        <v>220</v>
      </c>
      <c r="I26" s="31">
        <v>2</v>
      </c>
      <c r="J26" s="31">
        <v>2</v>
      </c>
      <c r="K26" s="31">
        <v>2</v>
      </c>
      <c r="L26" s="31">
        <v>3</v>
      </c>
      <c r="M26" s="32">
        <v>3</v>
      </c>
    </row>
    <row r="27" spans="1:13" ht="21.75" customHeight="1" x14ac:dyDescent="0.25">
      <c r="A27" s="8" t="s">
        <v>89</v>
      </c>
      <c r="B27" s="31" t="s">
        <v>1547</v>
      </c>
      <c r="C27" s="31" t="s">
        <v>1548</v>
      </c>
      <c r="D27" s="31" t="s">
        <v>1549</v>
      </c>
      <c r="E27" s="31" t="s">
        <v>1550</v>
      </c>
      <c r="F27" s="32" t="s">
        <v>1551</v>
      </c>
      <c r="H27" s="8" t="s">
        <v>221</v>
      </c>
      <c r="I27" s="31">
        <v>0</v>
      </c>
      <c r="J27" s="31">
        <v>1</v>
      </c>
      <c r="K27" s="31">
        <v>1</v>
      </c>
      <c r="L27" s="31">
        <v>1</v>
      </c>
      <c r="M27" s="32">
        <v>1</v>
      </c>
    </row>
    <row r="28" spans="1:13" ht="21.75" customHeight="1" thickBot="1" x14ac:dyDescent="0.3">
      <c r="A28" s="8" t="s">
        <v>90</v>
      </c>
      <c r="B28" s="31" t="s">
        <v>1552</v>
      </c>
      <c r="C28" s="31" t="s">
        <v>1553</v>
      </c>
      <c r="D28" s="31" t="s">
        <v>1554</v>
      </c>
      <c r="E28" s="31" t="s">
        <v>1555</v>
      </c>
      <c r="F28" s="32" t="s">
        <v>1556</v>
      </c>
      <c r="H28" s="178" t="s">
        <v>222</v>
      </c>
      <c r="I28" s="35">
        <v>2</v>
      </c>
      <c r="J28" s="35">
        <v>2</v>
      </c>
      <c r="K28" s="35">
        <v>2</v>
      </c>
      <c r="L28" s="35">
        <v>3</v>
      </c>
      <c r="M28" s="36">
        <v>3</v>
      </c>
    </row>
    <row r="29" spans="1:13" ht="21.75" customHeight="1" thickBot="1" x14ac:dyDescent="0.3">
      <c r="A29" s="8" t="s">
        <v>91</v>
      </c>
      <c r="B29" s="31" t="s">
        <v>1558</v>
      </c>
      <c r="C29" s="31" t="s">
        <v>1559</v>
      </c>
      <c r="D29" s="31" t="s">
        <v>1560</v>
      </c>
      <c r="E29" s="31" t="s">
        <v>1561</v>
      </c>
      <c r="F29" s="32" t="s">
        <v>1562</v>
      </c>
      <c r="H29" s="23" t="s">
        <v>272</v>
      </c>
    </row>
    <row r="30" spans="1:13" ht="21.75" customHeight="1" x14ac:dyDescent="0.25">
      <c r="A30" s="9" t="s">
        <v>93</v>
      </c>
      <c r="B30" s="33" t="s">
        <v>1563</v>
      </c>
      <c r="C30" s="33" t="s">
        <v>1564</v>
      </c>
      <c r="D30" s="33" t="s">
        <v>1565</v>
      </c>
      <c r="E30" s="33" t="s">
        <v>1566</v>
      </c>
      <c r="F30" s="34" t="s">
        <v>1567</v>
      </c>
      <c r="H30" s="7"/>
      <c r="I30" s="19">
        <v>2015</v>
      </c>
      <c r="J30" s="19">
        <v>2016</v>
      </c>
      <c r="K30" s="19">
        <v>2017</v>
      </c>
      <c r="L30" s="19">
        <v>2018</v>
      </c>
      <c r="M30" s="20">
        <v>2019</v>
      </c>
    </row>
    <row r="31" spans="1:13" ht="21.75" customHeight="1" x14ac:dyDescent="0.25">
      <c r="A31" s="8" t="s">
        <v>99</v>
      </c>
      <c r="B31" s="31" t="s">
        <v>1568</v>
      </c>
      <c r="C31" s="31" t="s">
        <v>1569</v>
      </c>
      <c r="D31" s="31" t="s">
        <v>1570</v>
      </c>
      <c r="E31" s="31" t="s">
        <v>1571</v>
      </c>
      <c r="F31" s="32" t="s">
        <v>1572</v>
      </c>
      <c r="H31" s="8" t="s">
        <v>225</v>
      </c>
      <c r="I31" s="31" t="s">
        <v>1660</v>
      </c>
      <c r="J31" s="31" t="s">
        <v>1661</v>
      </c>
      <c r="K31" s="31" t="s">
        <v>1664</v>
      </c>
      <c r="L31" s="31" t="s">
        <v>1666</v>
      </c>
      <c r="M31" s="32" t="s">
        <v>1663</v>
      </c>
    </row>
    <row r="32" spans="1:13" ht="21.75" customHeight="1" x14ac:dyDescent="0.25">
      <c r="A32" s="8" t="s">
        <v>777</v>
      </c>
      <c r="B32" s="31" t="s">
        <v>39</v>
      </c>
      <c r="C32" s="31" t="s">
        <v>39</v>
      </c>
      <c r="D32" s="31" t="s">
        <v>39</v>
      </c>
      <c r="E32" s="31" t="s">
        <v>39</v>
      </c>
      <c r="F32" s="32" t="s">
        <v>39</v>
      </c>
      <c r="H32" s="8" t="s">
        <v>226</v>
      </c>
      <c r="I32" s="31" t="s">
        <v>1672</v>
      </c>
      <c r="J32" s="31" t="s">
        <v>1673</v>
      </c>
      <c r="K32" s="31" t="s">
        <v>1676</v>
      </c>
      <c r="L32" s="31" t="s">
        <v>1674</v>
      </c>
      <c r="M32" s="32" t="s">
        <v>1675</v>
      </c>
    </row>
    <row r="33" spans="1:13" ht="21.75" customHeight="1" x14ac:dyDescent="0.25">
      <c r="A33" s="9" t="s">
        <v>105</v>
      </c>
      <c r="B33" s="33" t="s">
        <v>1568</v>
      </c>
      <c r="C33" s="33" t="s">
        <v>1569</v>
      </c>
      <c r="D33" s="33" t="s">
        <v>1570</v>
      </c>
      <c r="E33" s="33" t="s">
        <v>1571</v>
      </c>
      <c r="F33" s="34" t="s">
        <v>1572</v>
      </c>
      <c r="H33" s="8" t="s">
        <v>228</v>
      </c>
      <c r="I33" s="31" t="s">
        <v>1677</v>
      </c>
      <c r="J33" s="31" t="s">
        <v>1678</v>
      </c>
      <c r="K33" s="31" t="s">
        <v>1680</v>
      </c>
      <c r="L33" s="31" t="s">
        <v>1679</v>
      </c>
      <c r="M33" s="32">
        <v>-340</v>
      </c>
    </row>
    <row r="34" spans="1:13" ht="21.75" customHeight="1" x14ac:dyDescent="0.25">
      <c r="A34" s="9" t="s">
        <v>106</v>
      </c>
      <c r="B34" s="33" t="s">
        <v>1573</v>
      </c>
      <c r="C34" s="33" t="s">
        <v>1574</v>
      </c>
      <c r="D34" s="33" t="s">
        <v>1575</v>
      </c>
      <c r="E34" s="33" t="s">
        <v>1576</v>
      </c>
      <c r="F34" s="34" t="s">
        <v>1577</v>
      </c>
      <c r="H34" s="8" t="s">
        <v>229</v>
      </c>
      <c r="I34" s="31" t="s">
        <v>1681</v>
      </c>
      <c r="J34" s="31" t="s">
        <v>1051</v>
      </c>
      <c r="K34" s="31" t="s">
        <v>1684</v>
      </c>
      <c r="L34" s="31" t="s">
        <v>1682</v>
      </c>
      <c r="M34" s="32" t="s">
        <v>1683</v>
      </c>
    </row>
    <row r="35" spans="1:13" ht="21.75" customHeight="1" x14ac:dyDescent="0.25">
      <c r="A35" s="8" t="s">
        <v>112</v>
      </c>
      <c r="B35" s="31" t="s">
        <v>1578</v>
      </c>
      <c r="C35" s="31" t="s">
        <v>1579</v>
      </c>
      <c r="D35" s="31" t="s">
        <v>1580</v>
      </c>
      <c r="E35" s="31" t="s">
        <v>39</v>
      </c>
      <c r="F35" s="32" t="s">
        <v>39</v>
      </c>
      <c r="H35" s="8" t="s">
        <v>230</v>
      </c>
      <c r="I35" s="31" t="s">
        <v>1685</v>
      </c>
      <c r="J35" s="31">
        <v>405</v>
      </c>
      <c r="K35" s="31" t="s">
        <v>1688</v>
      </c>
      <c r="L35" s="31" t="s">
        <v>1686</v>
      </c>
      <c r="M35" s="32" t="s">
        <v>1687</v>
      </c>
    </row>
    <row r="36" spans="1:13" ht="21.75" customHeight="1" x14ac:dyDescent="0.25">
      <c r="A36" s="8" t="s">
        <v>118</v>
      </c>
      <c r="B36" s="31" t="s">
        <v>1581</v>
      </c>
      <c r="C36" s="31" t="s">
        <v>1582</v>
      </c>
      <c r="D36" s="31" t="s">
        <v>1583</v>
      </c>
      <c r="E36" s="31" t="s">
        <v>1584</v>
      </c>
      <c r="F36" s="32" t="s">
        <v>1585</v>
      </c>
      <c r="H36" s="9" t="s">
        <v>233</v>
      </c>
      <c r="I36" s="33" t="s">
        <v>1689</v>
      </c>
      <c r="J36" s="33" t="s">
        <v>1690</v>
      </c>
      <c r="K36" s="33" t="s">
        <v>1693</v>
      </c>
      <c r="L36" s="33" t="s">
        <v>1691</v>
      </c>
      <c r="M36" s="34" t="s">
        <v>1692</v>
      </c>
    </row>
    <row r="37" spans="1:13" ht="21.75" customHeight="1" x14ac:dyDescent="0.25">
      <c r="A37" s="9" t="s">
        <v>119</v>
      </c>
      <c r="B37" s="33" t="s">
        <v>1586</v>
      </c>
      <c r="C37" s="33" t="s">
        <v>1587</v>
      </c>
      <c r="D37" s="33" t="s">
        <v>1588</v>
      </c>
      <c r="E37" s="33" t="s">
        <v>1589</v>
      </c>
      <c r="F37" s="34" t="s">
        <v>1590</v>
      </c>
      <c r="H37" s="8" t="s">
        <v>239</v>
      </c>
      <c r="I37" s="31" t="s">
        <v>1694</v>
      </c>
      <c r="J37" s="31" t="s">
        <v>1695</v>
      </c>
      <c r="K37" s="31" t="s">
        <v>1698</v>
      </c>
      <c r="L37" s="31" t="s">
        <v>1696</v>
      </c>
      <c r="M37" s="32" t="s">
        <v>1697</v>
      </c>
    </row>
    <row r="38" spans="1:13" ht="21.75" customHeight="1" x14ac:dyDescent="0.25">
      <c r="A38" s="8" t="s">
        <v>126</v>
      </c>
      <c r="B38" s="31" t="s">
        <v>1591</v>
      </c>
      <c r="C38" s="31" t="s">
        <v>1592</v>
      </c>
      <c r="D38" s="31" t="s">
        <v>1593</v>
      </c>
      <c r="E38" s="31" t="s">
        <v>1594</v>
      </c>
      <c r="F38" s="32" t="s">
        <v>1595</v>
      </c>
      <c r="H38" s="8" t="s">
        <v>244</v>
      </c>
      <c r="I38" s="31" t="s">
        <v>1699</v>
      </c>
      <c r="J38" s="31" t="s">
        <v>1700</v>
      </c>
      <c r="K38" s="31" t="s">
        <v>1703</v>
      </c>
      <c r="L38" s="31" t="s">
        <v>1701</v>
      </c>
      <c r="M38" s="32" t="s">
        <v>1702</v>
      </c>
    </row>
    <row r="39" spans="1:13" ht="21.75" customHeight="1" x14ac:dyDescent="0.25">
      <c r="A39" s="8" t="s">
        <v>133</v>
      </c>
      <c r="B39" s="31" t="s">
        <v>1596</v>
      </c>
      <c r="C39" s="31" t="s">
        <v>1597</v>
      </c>
      <c r="D39" s="31" t="s">
        <v>1598</v>
      </c>
      <c r="E39" s="31" t="s">
        <v>1599</v>
      </c>
      <c r="F39" s="32" t="s">
        <v>1600</v>
      </c>
      <c r="H39" s="9" t="s">
        <v>246</v>
      </c>
      <c r="I39" s="33" t="s">
        <v>1704</v>
      </c>
      <c r="J39" s="33" t="s">
        <v>1705</v>
      </c>
      <c r="K39" s="33" t="s">
        <v>1708</v>
      </c>
      <c r="L39" s="33" t="s">
        <v>1706</v>
      </c>
      <c r="M39" s="34" t="s">
        <v>1707</v>
      </c>
    </row>
    <row r="40" spans="1:13" ht="21.75" customHeight="1" x14ac:dyDescent="0.25">
      <c r="A40" s="8" t="s">
        <v>369</v>
      </c>
      <c r="B40" s="31">
        <v>-653</v>
      </c>
      <c r="C40" s="31" t="s">
        <v>1601</v>
      </c>
      <c r="D40" s="31">
        <v>328</v>
      </c>
      <c r="E40" s="31" t="s">
        <v>1602</v>
      </c>
      <c r="F40" s="32">
        <v>707</v>
      </c>
      <c r="H40" s="8" t="s">
        <v>249</v>
      </c>
      <c r="I40" s="31">
        <v>-750</v>
      </c>
      <c r="J40" s="31" t="s">
        <v>1709</v>
      </c>
      <c r="K40" s="31" t="s">
        <v>1712</v>
      </c>
      <c r="L40" s="31" t="s">
        <v>1710</v>
      </c>
      <c r="M40" s="32" t="s">
        <v>1711</v>
      </c>
    </row>
    <row r="41" spans="1:13" ht="21.75" customHeight="1" x14ac:dyDescent="0.25">
      <c r="A41" s="8" t="s">
        <v>139</v>
      </c>
      <c r="B41" s="31">
        <v>308</v>
      </c>
      <c r="C41" s="31">
        <v>-540</v>
      </c>
      <c r="D41" s="31">
        <v>-478</v>
      </c>
      <c r="E41" s="31">
        <v>-245</v>
      </c>
      <c r="F41" s="32" t="s">
        <v>1604</v>
      </c>
      <c r="H41" s="8" t="s">
        <v>250</v>
      </c>
      <c r="I41" s="31" t="s">
        <v>1713</v>
      </c>
      <c r="J41" s="31" t="s">
        <v>1714</v>
      </c>
      <c r="K41" s="31" t="s">
        <v>1717</v>
      </c>
      <c r="L41" s="31" t="s">
        <v>1715</v>
      </c>
      <c r="M41" s="32" t="s">
        <v>1716</v>
      </c>
    </row>
    <row r="42" spans="1:13" ht="21.75" customHeight="1" x14ac:dyDescent="0.25">
      <c r="A42" s="9" t="s">
        <v>141</v>
      </c>
      <c r="B42" s="33" t="s">
        <v>1605</v>
      </c>
      <c r="C42" s="33" t="s">
        <v>1606</v>
      </c>
      <c r="D42" s="33" t="s">
        <v>1607</v>
      </c>
      <c r="E42" s="33" t="s">
        <v>1608</v>
      </c>
      <c r="F42" s="34" t="s">
        <v>1609</v>
      </c>
      <c r="H42" s="8" t="s">
        <v>255</v>
      </c>
      <c r="I42" s="31" t="s">
        <v>1718</v>
      </c>
      <c r="J42" s="31" t="s">
        <v>1719</v>
      </c>
      <c r="K42" s="31" t="s">
        <v>1722</v>
      </c>
      <c r="L42" s="31" t="s">
        <v>1720</v>
      </c>
      <c r="M42" s="32" t="s">
        <v>1721</v>
      </c>
    </row>
    <row r="43" spans="1:13" ht="21.75" customHeight="1" x14ac:dyDescent="0.25">
      <c r="A43" s="9" t="s">
        <v>147</v>
      </c>
      <c r="B43" s="33" t="s">
        <v>1535</v>
      </c>
      <c r="C43" s="33" t="s">
        <v>1536</v>
      </c>
      <c r="D43" s="33" t="s">
        <v>1537</v>
      </c>
      <c r="E43" s="33" t="s">
        <v>1538</v>
      </c>
      <c r="F43" s="34" t="s">
        <v>1539</v>
      </c>
      <c r="H43" s="8" t="s">
        <v>261</v>
      </c>
      <c r="I43" s="31" t="s">
        <v>1723</v>
      </c>
      <c r="J43" s="31" t="s">
        <v>1724</v>
      </c>
      <c r="K43" s="31" t="s">
        <v>1726</v>
      </c>
      <c r="L43" s="31">
        <v>432</v>
      </c>
      <c r="M43" s="32" t="s">
        <v>1725</v>
      </c>
    </row>
    <row r="44" spans="1:13" ht="23.25" thickBot="1" x14ac:dyDescent="0.3">
      <c r="A44" s="10" t="s">
        <v>148</v>
      </c>
      <c r="B44" s="39" t="s">
        <v>1610</v>
      </c>
      <c r="C44" s="39" t="s">
        <v>1611</v>
      </c>
      <c r="D44" s="39" t="s">
        <v>1612</v>
      </c>
      <c r="E44" s="39" t="s">
        <v>1613</v>
      </c>
      <c r="F44" s="40" t="s">
        <v>1466</v>
      </c>
      <c r="H44" s="9" t="s">
        <v>263</v>
      </c>
      <c r="I44" s="33" t="s">
        <v>1727</v>
      </c>
      <c r="J44" s="33" t="s">
        <v>1728</v>
      </c>
      <c r="K44" s="33" t="s">
        <v>1731</v>
      </c>
      <c r="L44" s="33" t="s">
        <v>1729</v>
      </c>
      <c r="M44" s="34" t="s">
        <v>1730</v>
      </c>
    </row>
    <row r="45" spans="1:13" ht="23.25" thickBot="1" x14ac:dyDescent="0.3">
      <c r="H45" s="178" t="s">
        <v>270</v>
      </c>
      <c r="I45" s="35" t="s">
        <v>1732</v>
      </c>
      <c r="J45" s="35">
        <v>-636</v>
      </c>
      <c r="K45" s="35">
        <v>-195</v>
      </c>
      <c r="L45" s="35" t="s">
        <v>1733</v>
      </c>
      <c r="M45" s="36" t="s">
        <v>1734</v>
      </c>
    </row>
  </sheetData>
  <pageMargins left="0.7" right="0.7" top="0.75" bottom="0.75" header="0.3" footer="0.3"/>
  <pageSetup paperSize="9" orientation="portrait" r:id="rId1"/>
  <headerFooter>
    <oddHeader xml:space="preserve">&amp;R&amp;10&amp;"Arial"Internal
&amp;"Arial"&amp;06 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4767A-949C-44B0-83C3-D80DD6F9AE70}">
  <dimension ref="A1:P49"/>
  <sheetViews>
    <sheetView showGridLines="0" zoomScale="70" zoomScaleNormal="70" workbookViewId="0">
      <selection activeCell="A6" sqref="A6:M49"/>
    </sheetView>
  </sheetViews>
  <sheetFormatPr defaultRowHeight="15" x14ac:dyDescent="0.25"/>
  <cols>
    <col min="1" max="1" width="18" customWidth="1"/>
    <col min="2" max="6" width="8.140625" customWidth="1"/>
    <col min="7" max="7" width="9.140625" customWidth="1"/>
    <col min="8" max="8" width="31.42578125" customWidth="1"/>
    <col min="9" max="13" width="8.140625" customWidth="1"/>
    <col min="14" max="14" width="9.140625" customWidth="1"/>
    <col min="15" max="15" width="17.7109375" style="187" customWidth="1"/>
    <col min="16" max="16" width="22.85546875" customWidth="1"/>
  </cols>
  <sheetData>
    <row r="1" spans="1:16" x14ac:dyDescent="0.25">
      <c r="O1" s="171" t="s">
        <v>0</v>
      </c>
      <c r="P1" s="206" t="s">
        <v>1736</v>
      </c>
    </row>
    <row r="2" spans="1:16" x14ac:dyDescent="0.25">
      <c r="O2" s="172" t="s">
        <v>1</v>
      </c>
      <c r="P2" s="38" t="s">
        <v>1735</v>
      </c>
    </row>
    <row r="3" spans="1:16" x14ac:dyDescent="0.25">
      <c r="O3" s="172" t="s">
        <v>224</v>
      </c>
      <c r="P3" s="54" t="s">
        <v>1737</v>
      </c>
    </row>
    <row r="4" spans="1:16" ht="15.75" thickBot="1" x14ac:dyDescent="0.3">
      <c r="O4" s="173" t="s">
        <v>2</v>
      </c>
      <c r="P4" s="6">
        <v>4063000000</v>
      </c>
    </row>
    <row r="5" spans="1:16" ht="15.75" thickBot="1" x14ac:dyDescent="0.3">
      <c r="B5" s="45"/>
    </row>
    <row r="6" spans="1:16" ht="15.75" thickBot="1" x14ac:dyDescent="0.3">
      <c r="A6" s="23" t="s">
        <v>154</v>
      </c>
      <c r="H6" s="23" t="s">
        <v>223</v>
      </c>
    </row>
    <row r="7" spans="1:16" ht="21.75" customHeight="1" x14ac:dyDescent="0.25">
      <c r="A7" s="7"/>
      <c r="B7" s="19">
        <v>2015</v>
      </c>
      <c r="C7" s="19">
        <v>2016</v>
      </c>
      <c r="D7" s="19">
        <v>2017</v>
      </c>
      <c r="E7" s="19">
        <v>2018</v>
      </c>
      <c r="F7" s="20">
        <v>2019</v>
      </c>
      <c r="H7" s="7"/>
      <c r="I7" s="19">
        <v>2015</v>
      </c>
      <c r="J7" s="19">
        <v>2016</v>
      </c>
      <c r="K7" s="19">
        <v>2017</v>
      </c>
      <c r="L7" s="19">
        <v>2018</v>
      </c>
      <c r="M7" s="20">
        <v>2019</v>
      </c>
    </row>
    <row r="8" spans="1:16" ht="21.75" customHeight="1" x14ac:dyDescent="0.25">
      <c r="A8" s="8" t="s">
        <v>6</v>
      </c>
      <c r="B8" s="31" t="s">
        <v>1738</v>
      </c>
      <c r="C8" s="31" t="s">
        <v>1739</v>
      </c>
      <c r="D8" s="31" t="s">
        <v>1740</v>
      </c>
      <c r="E8" s="31" t="s">
        <v>1741</v>
      </c>
      <c r="F8" s="32" t="s">
        <v>1742</v>
      </c>
      <c r="H8" s="8" t="s">
        <v>155</v>
      </c>
      <c r="I8" s="31" t="s">
        <v>1878</v>
      </c>
      <c r="J8" s="31" t="s">
        <v>1882</v>
      </c>
      <c r="K8" s="31" t="s">
        <v>1879</v>
      </c>
      <c r="L8" s="31" t="s">
        <v>1880</v>
      </c>
      <c r="M8" s="32" t="s">
        <v>1881</v>
      </c>
    </row>
    <row r="9" spans="1:16" ht="21.75" customHeight="1" x14ac:dyDescent="0.25">
      <c r="A9" s="8" t="s">
        <v>12</v>
      </c>
      <c r="B9" s="31" t="s">
        <v>1743</v>
      </c>
      <c r="C9" s="31" t="s">
        <v>1744</v>
      </c>
      <c r="D9" s="31" t="s">
        <v>1745</v>
      </c>
      <c r="E9" s="31" t="s">
        <v>1746</v>
      </c>
      <c r="F9" s="32" t="s">
        <v>1747</v>
      </c>
      <c r="H9" s="8" t="s">
        <v>161</v>
      </c>
      <c r="I9" s="31" t="s">
        <v>1883</v>
      </c>
      <c r="J9" s="31" t="s">
        <v>1887</v>
      </c>
      <c r="K9" s="31" t="s">
        <v>1884</v>
      </c>
      <c r="L9" s="31" t="s">
        <v>1885</v>
      </c>
      <c r="M9" s="32" t="s">
        <v>1886</v>
      </c>
    </row>
    <row r="10" spans="1:16" ht="21.75" customHeight="1" x14ac:dyDescent="0.25">
      <c r="A10" s="8" t="s">
        <v>16</v>
      </c>
      <c r="B10" s="31" t="s">
        <v>1748</v>
      </c>
      <c r="C10" s="31" t="s">
        <v>1749</v>
      </c>
      <c r="D10" s="31" t="s">
        <v>1750</v>
      </c>
      <c r="E10" s="31" t="s">
        <v>1751</v>
      </c>
      <c r="F10" s="32" t="s">
        <v>1752</v>
      </c>
      <c r="H10" s="9" t="s">
        <v>167</v>
      </c>
      <c r="I10" s="33" t="s">
        <v>1888</v>
      </c>
      <c r="J10" s="33" t="s">
        <v>1892</v>
      </c>
      <c r="K10" s="33" t="s">
        <v>1889</v>
      </c>
      <c r="L10" s="33" t="s">
        <v>1890</v>
      </c>
      <c r="M10" s="34" t="s">
        <v>1891</v>
      </c>
    </row>
    <row r="11" spans="1:16" ht="21.75" customHeight="1" x14ac:dyDescent="0.25">
      <c r="A11" s="8" t="s">
        <v>22</v>
      </c>
      <c r="B11" s="31" t="s">
        <v>1753</v>
      </c>
      <c r="C11" s="31" t="s">
        <v>1754</v>
      </c>
      <c r="D11" s="31" t="s">
        <v>1755</v>
      </c>
      <c r="E11" s="31" t="s">
        <v>1756</v>
      </c>
      <c r="F11" s="32" t="s">
        <v>1757</v>
      </c>
      <c r="H11" s="8" t="s">
        <v>173</v>
      </c>
      <c r="I11" s="31" t="s">
        <v>1893</v>
      </c>
      <c r="J11" s="31" t="s">
        <v>1897</v>
      </c>
      <c r="K11" s="31" t="s">
        <v>1894</v>
      </c>
      <c r="L11" s="31" t="s">
        <v>1895</v>
      </c>
      <c r="M11" s="32" t="s">
        <v>1896</v>
      </c>
    </row>
    <row r="12" spans="1:16" ht="21.75" customHeight="1" x14ac:dyDescent="0.25">
      <c r="A12" s="8" t="s">
        <v>28</v>
      </c>
      <c r="B12" s="31" t="s">
        <v>1753</v>
      </c>
      <c r="C12" s="31" t="s">
        <v>1754</v>
      </c>
      <c r="D12" s="31" t="s">
        <v>1755</v>
      </c>
      <c r="E12" s="31" t="s">
        <v>1756</v>
      </c>
      <c r="F12" s="32" t="s">
        <v>1757</v>
      </c>
      <c r="H12" s="8" t="s">
        <v>1098</v>
      </c>
      <c r="I12" s="31" t="s">
        <v>1898</v>
      </c>
      <c r="J12" s="31" t="s">
        <v>1902</v>
      </c>
      <c r="K12" s="31" t="s">
        <v>1899</v>
      </c>
      <c r="L12" s="31" t="s">
        <v>1900</v>
      </c>
      <c r="M12" s="32" t="s">
        <v>1901</v>
      </c>
    </row>
    <row r="13" spans="1:16" ht="21.75" customHeight="1" x14ac:dyDescent="0.25">
      <c r="A13" s="8" t="s">
        <v>29</v>
      </c>
      <c r="B13" s="31" t="s">
        <v>1758</v>
      </c>
      <c r="C13" s="31" t="s">
        <v>1759</v>
      </c>
      <c r="D13" s="31" t="s">
        <v>1760</v>
      </c>
      <c r="E13" s="31" t="s">
        <v>1761</v>
      </c>
      <c r="F13" s="32" t="s">
        <v>1762</v>
      </c>
      <c r="H13" s="8" t="s">
        <v>226</v>
      </c>
      <c r="I13" s="31">
        <v>265</v>
      </c>
      <c r="J13" s="31">
        <v>294</v>
      </c>
      <c r="K13" s="31">
        <v>177</v>
      </c>
      <c r="L13" s="31">
        <v>200</v>
      </c>
      <c r="M13" s="32">
        <v>200</v>
      </c>
    </row>
    <row r="14" spans="1:16" ht="21.75" customHeight="1" x14ac:dyDescent="0.25">
      <c r="A14" s="8" t="s">
        <v>37</v>
      </c>
      <c r="B14" s="31" t="s">
        <v>1763</v>
      </c>
      <c r="C14" s="31" t="s">
        <v>1764</v>
      </c>
      <c r="D14" s="31" t="s">
        <v>1765</v>
      </c>
      <c r="E14" s="31" t="s">
        <v>1766</v>
      </c>
      <c r="F14" s="32" t="s">
        <v>1767</v>
      </c>
      <c r="H14" s="8" t="s">
        <v>179</v>
      </c>
      <c r="I14" s="31">
        <v>354</v>
      </c>
      <c r="J14" s="31" t="s">
        <v>1903</v>
      </c>
      <c r="K14" s="31">
        <v>384</v>
      </c>
      <c r="L14" s="31">
        <v>-72</v>
      </c>
      <c r="M14" s="32">
        <v>393</v>
      </c>
    </row>
    <row r="15" spans="1:16" ht="21.75" customHeight="1" x14ac:dyDescent="0.25">
      <c r="A15" s="9" t="s">
        <v>40</v>
      </c>
      <c r="B15" s="33" t="s">
        <v>1768</v>
      </c>
      <c r="C15" s="33" t="s">
        <v>1769</v>
      </c>
      <c r="D15" s="33" t="s">
        <v>1770</v>
      </c>
      <c r="E15" s="33" t="s">
        <v>1771</v>
      </c>
      <c r="F15" s="34" t="s">
        <v>1772</v>
      </c>
      <c r="H15" s="9" t="s">
        <v>180</v>
      </c>
      <c r="I15" s="33" t="s">
        <v>1904</v>
      </c>
      <c r="J15" s="33" t="s">
        <v>1908</v>
      </c>
      <c r="K15" s="33" t="s">
        <v>1905</v>
      </c>
      <c r="L15" s="33" t="s">
        <v>1906</v>
      </c>
      <c r="M15" s="34" t="s">
        <v>1907</v>
      </c>
    </row>
    <row r="16" spans="1:16" ht="21.75" customHeight="1" x14ac:dyDescent="0.25">
      <c r="A16" s="8" t="s">
        <v>46</v>
      </c>
      <c r="B16" s="31" t="s">
        <v>1773</v>
      </c>
      <c r="C16" s="31" t="s">
        <v>1774</v>
      </c>
      <c r="D16" s="31" t="s">
        <v>1775</v>
      </c>
      <c r="E16" s="31" t="s">
        <v>1776</v>
      </c>
      <c r="F16" s="32" t="s">
        <v>1777</v>
      </c>
      <c r="H16" s="9" t="s">
        <v>186</v>
      </c>
      <c r="I16" s="33" t="s">
        <v>1750</v>
      </c>
      <c r="J16" s="33" t="s">
        <v>1912</v>
      </c>
      <c r="K16" s="33" t="s">
        <v>1909</v>
      </c>
      <c r="L16" s="33" t="s">
        <v>1910</v>
      </c>
      <c r="M16" s="34" t="s">
        <v>1911</v>
      </c>
    </row>
    <row r="17" spans="1:13" ht="21.75" customHeight="1" x14ac:dyDescent="0.25">
      <c r="A17" s="8" t="s">
        <v>51</v>
      </c>
      <c r="B17" s="31" t="s">
        <v>1778</v>
      </c>
      <c r="C17" s="31" t="s">
        <v>1779</v>
      </c>
      <c r="D17" s="31" t="s">
        <v>1780</v>
      </c>
      <c r="E17" s="31" t="s">
        <v>1781</v>
      </c>
      <c r="F17" s="32" t="s">
        <v>1782</v>
      </c>
      <c r="H17" s="8" t="s">
        <v>192</v>
      </c>
      <c r="I17" s="31">
        <v>506</v>
      </c>
      <c r="J17" s="31">
        <v>-192</v>
      </c>
      <c r="K17" s="31">
        <v>-144</v>
      </c>
      <c r="L17" s="31">
        <v>156</v>
      </c>
      <c r="M17" s="32">
        <v>490</v>
      </c>
    </row>
    <row r="18" spans="1:13" ht="21.75" customHeight="1" x14ac:dyDescent="0.25">
      <c r="A18" s="8" t="s">
        <v>56</v>
      </c>
      <c r="B18" s="31" t="s">
        <v>1783</v>
      </c>
      <c r="C18" s="31" t="s">
        <v>1784</v>
      </c>
      <c r="D18" s="31" t="s">
        <v>1785</v>
      </c>
      <c r="E18" s="31" t="s">
        <v>1786</v>
      </c>
      <c r="F18" s="32" t="s">
        <v>1787</v>
      </c>
      <c r="H18" s="9" t="s">
        <v>193</v>
      </c>
      <c r="I18" s="33" t="s">
        <v>1913</v>
      </c>
      <c r="J18" s="33" t="s">
        <v>1917</v>
      </c>
      <c r="K18" s="33" t="s">
        <v>1914</v>
      </c>
      <c r="L18" s="33" t="s">
        <v>1915</v>
      </c>
      <c r="M18" s="34" t="s">
        <v>1916</v>
      </c>
    </row>
    <row r="19" spans="1:13" ht="21.75" customHeight="1" x14ac:dyDescent="0.25">
      <c r="A19" s="8" t="s">
        <v>62</v>
      </c>
      <c r="B19" s="31" t="s">
        <v>1788</v>
      </c>
      <c r="C19" s="31" t="s">
        <v>1789</v>
      </c>
      <c r="D19" s="31" t="s">
        <v>1790</v>
      </c>
      <c r="E19" s="31" t="s">
        <v>1791</v>
      </c>
      <c r="F19" s="32" t="s">
        <v>1792</v>
      </c>
      <c r="H19" s="8" t="s">
        <v>199</v>
      </c>
      <c r="I19" s="31" t="s">
        <v>1918</v>
      </c>
      <c r="J19" s="31" t="s">
        <v>1921</v>
      </c>
      <c r="K19" s="31" t="s">
        <v>1919</v>
      </c>
      <c r="L19" s="31" t="s">
        <v>1920</v>
      </c>
      <c r="M19" s="32" t="s">
        <v>756</v>
      </c>
    </row>
    <row r="20" spans="1:13" ht="21.75" customHeight="1" x14ac:dyDescent="0.25">
      <c r="A20" s="8" t="s">
        <v>63</v>
      </c>
      <c r="B20" s="31" t="s">
        <v>351</v>
      </c>
      <c r="C20" s="31" t="s">
        <v>1793</v>
      </c>
      <c r="D20" s="31" t="s">
        <v>1794</v>
      </c>
      <c r="E20" s="31" t="s">
        <v>1795</v>
      </c>
      <c r="F20" s="32" t="s">
        <v>1796</v>
      </c>
      <c r="H20" s="9" t="s">
        <v>200</v>
      </c>
      <c r="I20" s="33" t="s">
        <v>1922</v>
      </c>
      <c r="J20" s="33" t="s">
        <v>1926</v>
      </c>
      <c r="K20" s="33" t="s">
        <v>1923</v>
      </c>
      <c r="L20" s="33" t="s">
        <v>1924</v>
      </c>
      <c r="M20" s="34" t="s">
        <v>1925</v>
      </c>
    </row>
    <row r="21" spans="1:13" ht="21.75" customHeight="1" x14ac:dyDescent="0.25">
      <c r="A21" s="8" t="s">
        <v>320</v>
      </c>
      <c r="B21" s="31" t="s">
        <v>1797</v>
      </c>
      <c r="C21" s="31" t="s">
        <v>1798</v>
      </c>
      <c r="D21" s="31" t="s">
        <v>1799</v>
      </c>
      <c r="E21" s="31" t="s">
        <v>1800</v>
      </c>
      <c r="F21" s="32" t="s">
        <v>1801</v>
      </c>
      <c r="H21" s="9" t="s">
        <v>206</v>
      </c>
      <c r="I21" s="33" t="s">
        <v>1922</v>
      </c>
      <c r="J21" s="33" t="s">
        <v>1926</v>
      </c>
      <c r="K21" s="33" t="s">
        <v>1923</v>
      </c>
      <c r="L21" s="33" t="s">
        <v>1924</v>
      </c>
      <c r="M21" s="34" t="s">
        <v>1925</v>
      </c>
    </row>
    <row r="22" spans="1:13" ht="21.75" customHeight="1" x14ac:dyDescent="0.25">
      <c r="A22" s="8" t="s">
        <v>735</v>
      </c>
      <c r="B22" s="31">
        <v>642</v>
      </c>
      <c r="C22" s="31">
        <v>236</v>
      </c>
      <c r="D22" s="31">
        <v>860</v>
      </c>
      <c r="E22" s="31">
        <v>479</v>
      </c>
      <c r="F22" s="32">
        <v>554</v>
      </c>
      <c r="H22" s="8" t="s">
        <v>207</v>
      </c>
      <c r="I22" s="31" t="s">
        <v>39</v>
      </c>
      <c r="J22" s="33" t="s">
        <v>39</v>
      </c>
      <c r="K22" s="31" t="s">
        <v>1927</v>
      </c>
      <c r="L22" s="31">
        <v>300</v>
      </c>
      <c r="M22" s="32" t="s">
        <v>39</v>
      </c>
    </row>
    <row r="23" spans="1:13" ht="21.75" customHeight="1" x14ac:dyDescent="0.25">
      <c r="A23" s="8" t="s">
        <v>64</v>
      </c>
      <c r="B23" s="31" t="s">
        <v>1802</v>
      </c>
      <c r="C23" s="31" t="s">
        <v>1803</v>
      </c>
      <c r="D23" s="31" t="s">
        <v>1804</v>
      </c>
      <c r="E23" s="31" t="s">
        <v>1805</v>
      </c>
      <c r="F23" s="32" t="s">
        <v>1806</v>
      </c>
      <c r="H23" s="9" t="s">
        <v>209</v>
      </c>
      <c r="I23" s="33" t="s">
        <v>1922</v>
      </c>
      <c r="J23" s="33" t="s">
        <v>1926</v>
      </c>
      <c r="K23" s="33" t="s">
        <v>1928</v>
      </c>
      <c r="L23" s="33" t="s">
        <v>1929</v>
      </c>
      <c r="M23" s="34" t="s">
        <v>1925</v>
      </c>
    </row>
    <row r="24" spans="1:13" ht="21.75" customHeight="1" x14ac:dyDescent="0.25">
      <c r="A24" s="9" t="s">
        <v>70</v>
      </c>
      <c r="B24" s="33" t="s">
        <v>1807</v>
      </c>
      <c r="C24" s="33" t="s">
        <v>1808</v>
      </c>
      <c r="D24" s="33" t="s">
        <v>1809</v>
      </c>
      <c r="E24" s="33" t="s">
        <v>1810</v>
      </c>
      <c r="F24" s="34" t="s">
        <v>1811</v>
      </c>
      <c r="H24" s="9" t="s">
        <v>211</v>
      </c>
      <c r="I24" s="33" t="s">
        <v>1922</v>
      </c>
      <c r="J24" s="33" t="s">
        <v>1926</v>
      </c>
      <c r="K24" s="33" t="s">
        <v>1923</v>
      </c>
      <c r="L24" s="33" t="s">
        <v>1924</v>
      </c>
      <c r="M24" s="34" t="s">
        <v>1925</v>
      </c>
    </row>
    <row r="25" spans="1:13" ht="21.75" customHeight="1" x14ac:dyDescent="0.25">
      <c r="A25" s="8" t="s">
        <v>76</v>
      </c>
      <c r="B25" s="31" t="s">
        <v>1198</v>
      </c>
      <c r="C25" s="31" t="s">
        <v>1812</v>
      </c>
      <c r="D25" s="31" t="s">
        <v>1813</v>
      </c>
      <c r="E25" s="31" t="s">
        <v>1814</v>
      </c>
      <c r="F25" s="32" t="s">
        <v>1815</v>
      </c>
      <c r="H25" s="9" t="s">
        <v>212</v>
      </c>
      <c r="I25" s="33" t="s">
        <v>1922</v>
      </c>
      <c r="J25" s="33" t="s">
        <v>1926</v>
      </c>
      <c r="K25" s="33" t="s">
        <v>1928</v>
      </c>
      <c r="L25" s="33" t="s">
        <v>1929</v>
      </c>
      <c r="M25" s="34" t="s">
        <v>1925</v>
      </c>
    </row>
    <row r="26" spans="1:13" ht="21.75" customHeight="1" x14ac:dyDescent="0.25">
      <c r="A26" s="8" t="s">
        <v>83</v>
      </c>
      <c r="B26" s="31" t="s">
        <v>1816</v>
      </c>
      <c r="C26" s="31" t="s">
        <v>1817</v>
      </c>
      <c r="D26" s="31" t="s">
        <v>1818</v>
      </c>
      <c r="E26" s="31" t="s">
        <v>1819</v>
      </c>
      <c r="F26" s="32" t="s">
        <v>1820</v>
      </c>
      <c r="H26" s="9" t="s">
        <v>213</v>
      </c>
      <c r="I26" s="33" t="s">
        <v>1922</v>
      </c>
      <c r="J26" s="33" t="s">
        <v>1926</v>
      </c>
      <c r="K26" s="33" t="s">
        <v>1928</v>
      </c>
      <c r="L26" s="33" t="s">
        <v>1929</v>
      </c>
      <c r="M26" s="34" t="s">
        <v>1925</v>
      </c>
    </row>
    <row r="27" spans="1:13" ht="21.75" customHeight="1" x14ac:dyDescent="0.25">
      <c r="A27" s="8" t="s">
        <v>89</v>
      </c>
      <c r="B27" s="31">
        <v>32</v>
      </c>
      <c r="C27" s="31">
        <v>16</v>
      </c>
      <c r="D27" s="31">
        <v>37</v>
      </c>
      <c r="E27" s="31">
        <v>500</v>
      </c>
      <c r="F27" s="32">
        <v>0</v>
      </c>
      <c r="H27" s="8" t="s">
        <v>214</v>
      </c>
      <c r="I27" s="31" t="s">
        <v>1930</v>
      </c>
      <c r="J27" s="31" t="s">
        <v>1932</v>
      </c>
      <c r="K27" s="31" t="s">
        <v>1228</v>
      </c>
      <c r="L27" s="31" t="s">
        <v>413</v>
      </c>
      <c r="M27" s="32" t="s">
        <v>1931</v>
      </c>
    </row>
    <row r="28" spans="1:13" ht="21.75" customHeight="1" x14ac:dyDescent="0.25">
      <c r="A28" s="8" t="s">
        <v>90</v>
      </c>
      <c r="B28" s="31" t="s">
        <v>1821</v>
      </c>
      <c r="C28" s="31" t="s">
        <v>1822</v>
      </c>
      <c r="D28" s="31" t="s">
        <v>1823</v>
      </c>
      <c r="E28" s="31">
        <v>761</v>
      </c>
      <c r="F28" s="32" t="s">
        <v>1824</v>
      </c>
      <c r="H28" s="8" t="s">
        <v>220</v>
      </c>
      <c r="I28" s="31">
        <v>2</v>
      </c>
      <c r="J28" s="31">
        <v>2</v>
      </c>
      <c r="K28" s="31">
        <v>3</v>
      </c>
      <c r="L28" s="31">
        <v>4</v>
      </c>
      <c r="M28" s="32">
        <v>5</v>
      </c>
    </row>
    <row r="29" spans="1:13" ht="21.75" customHeight="1" x14ac:dyDescent="0.25">
      <c r="A29" s="8" t="s">
        <v>91</v>
      </c>
      <c r="B29" s="31" t="s">
        <v>1364</v>
      </c>
      <c r="C29" s="31" t="s">
        <v>346</v>
      </c>
      <c r="D29" s="31" t="s">
        <v>1825</v>
      </c>
      <c r="E29" s="31">
        <v>895</v>
      </c>
      <c r="F29" s="32">
        <v>303</v>
      </c>
      <c r="H29" s="8" t="s">
        <v>221</v>
      </c>
      <c r="I29" s="31">
        <v>1</v>
      </c>
      <c r="J29" s="31">
        <v>1</v>
      </c>
      <c r="K29" s="31">
        <v>1</v>
      </c>
      <c r="L29" s="31">
        <v>1</v>
      </c>
      <c r="M29" s="32">
        <v>1</v>
      </c>
    </row>
    <row r="30" spans="1:13" ht="21.75" customHeight="1" thickBot="1" x14ac:dyDescent="0.3">
      <c r="A30" s="9" t="s">
        <v>93</v>
      </c>
      <c r="B30" s="33" t="s">
        <v>1826</v>
      </c>
      <c r="C30" s="33" t="s">
        <v>1827</v>
      </c>
      <c r="D30" s="33" t="s">
        <v>1828</v>
      </c>
      <c r="E30" s="33" t="s">
        <v>1829</v>
      </c>
      <c r="F30" s="34" t="s">
        <v>1830</v>
      </c>
      <c r="H30" s="12" t="s">
        <v>222</v>
      </c>
      <c r="I30" s="35">
        <v>2</v>
      </c>
      <c r="J30" s="35">
        <v>2</v>
      </c>
      <c r="K30" s="35">
        <v>3</v>
      </c>
      <c r="L30" s="35">
        <v>4</v>
      </c>
      <c r="M30" s="36">
        <v>5</v>
      </c>
    </row>
    <row r="31" spans="1:13" ht="21.75" customHeight="1" thickBot="1" x14ac:dyDescent="0.3">
      <c r="A31" s="8" t="s">
        <v>99</v>
      </c>
      <c r="B31" s="31" t="s">
        <v>1831</v>
      </c>
      <c r="C31" s="31" t="s">
        <v>1832</v>
      </c>
      <c r="D31" s="31" t="s">
        <v>1833</v>
      </c>
      <c r="E31" s="31" t="s">
        <v>1834</v>
      </c>
      <c r="F31" s="32" t="s">
        <v>1835</v>
      </c>
      <c r="H31" s="25" t="s">
        <v>272</v>
      </c>
    </row>
    <row r="32" spans="1:13" ht="21.75" customHeight="1" x14ac:dyDescent="0.25">
      <c r="A32" s="9" t="s">
        <v>105</v>
      </c>
      <c r="B32" s="33" t="s">
        <v>1831</v>
      </c>
      <c r="C32" s="33" t="s">
        <v>1832</v>
      </c>
      <c r="D32" s="33" t="s">
        <v>1833</v>
      </c>
      <c r="E32" s="33" t="s">
        <v>1834</v>
      </c>
      <c r="F32" s="34" t="s">
        <v>1835</v>
      </c>
      <c r="H32" s="7"/>
      <c r="I32" s="46">
        <v>2015</v>
      </c>
      <c r="J32" s="46">
        <v>2016</v>
      </c>
      <c r="K32" s="46">
        <v>2017</v>
      </c>
      <c r="L32" s="46">
        <v>2018</v>
      </c>
      <c r="M32" s="47">
        <v>2019</v>
      </c>
    </row>
    <row r="33" spans="1:13" ht="21.75" customHeight="1" x14ac:dyDescent="0.25">
      <c r="A33" s="9" t="s">
        <v>106</v>
      </c>
      <c r="B33" s="33" t="s">
        <v>1836</v>
      </c>
      <c r="C33" s="33" t="s">
        <v>1837</v>
      </c>
      <c r="D33" s="33" t="s">
        <v>1838</v>
      </c>
      <c r="E33" s="33" t="s">
        <v>1839</v>
      </c>
      <c r="F33" s="34" t="s">
        <v>1840</v>
      </c>
      <c r="H33" s="8" t="s">
        <v>225</v>
      </c>
      <c r="I33" s="49" t="s">
        <v>1922</v>
      </c>
      <c r="J33" s="49" t="s">
        <v>1926</v>
      </c>
      <c r="K33" s="49" t="s">
        <v>1928</v>
      </c>
      <c r="L33" s="49" t="s">
        <v>1929</v>
      </c>
      <c r="M33" s="50" t="s">
        <v>1925</v>
      </c>
    </row>
    <row r="34" spans="1:13" ht="21.75" customHeight="1" x14ac:dyDescent="0.25">
      <c r="A34" s="8" t="s">
        <v>112</v>
      </c>
      <c r="B34" s="31">
        <v>954</v>
      </c>
      <c r="C34" s="31" t="s">
        <v>1841</v>
      </c>
      <c r="D34" s="31" t="s">
        <v>1842</v>
      </c>
      <c r="E34" s="31" t="s">
        <v>1843</v>
      </c>
      <c r="F34" s="32" t="s">
        <v>1844</v>
      </c>
      <c r="H34" s="8" t="s">
        <v>226</v>
      </c>
      <c r="I34" s="49" t="s">
        <v>1933</v>
      </c>
      <c r="J34" s="49" t="s">
        <v>1937</v>
      </c>
      <c r="K34" s="49" t="s">
        <v>1934</v>
      </c>
      <c r="L34" s="49" t="s">
        <v>1935</v>
      </c>
      <c r="M34" s="50" t="s">
        <v>1936</v>
      </c>
    </row>
    <row r="35" spans="1:13" ht="21.75" customHeight="1" x14ac:dyDescent="0.25">
      <c r="A35" s="8" t="s">
        <v>118</v>
      </c>
      <c r="B35" s="31" t="s">
        <v>1845</v>
      </c>
      <c r="C35" s="31" t="s">
        <v>1846</v>
      </c>
      <c r="D35" s="31" t="s">
        <v>1847</v>
      </c>
      <c r="E35" s="31" t="s">
        <v>1848</v>
      </c>
      <c r="F35" s="32" t="s">
        <v>1849</v>
      </c>
      <c r="H35" s="8" t="s">
        <v>227</v>
      </c>
      <c r="I35" s="49">
        <v>890</v>
      </c>
      <c r="J35" s="49" t="s">
        <v>1940</v>
      </c>
      <c r="K35" s="49" t="s">
        <v>402</v>
      </c>
      <c r="L35" s="49" t="s">
        <v>1938</v>
      </c>
      <c r="M35" s="50" t="s">
        <v>1939</v>
      </c>
    </row>
    <row r="36" spans="1:13" ht="21.75" customHeight="1" x14ac:dyDescent="0.25">
      <c r="A36" s="9" t="s">
        <v>119</v>
      </c>
      <c r="B36" s="33" t="s">
        <v>1850</v>
      </c>
      <c r="C36" s="33" t="s">
        <v>1851</v>
      </c>
      <c r="D36" s="33" t="s">
        <v>1852</v>
      </c>
      <c r="E36" s="33" t="s">
        <v>1853</v>
      </c>
      <c r="F36" s="34" t="s">
        <v>1854</v>
      </c>
      <c r="H36" s="8" t="s">
        <v>228</v>
      </c>
      <c r="I36" s="49" t="s">
        <v>1941</v>
      </c>
      <c r="J36" s="49">
        <v>257</v>
      </c>
      <c r="K36" s="49" t="s">
        <v>1942</v>
      </c>
      <c r="L36" s="49" t="s">
        <v>1943</v>
      </c>
      <c r="M36" s="50" t="s">
        <v>39</v>
      </c>
    </row>
    <row r="37" spans="1:13" ht="21.75" customHeight="1" x14ac:dyDescent="0.25">
      <c r="A37" s="8" t="s">
        <v>563</v>
      </c>
      <c r="B37" s="31">
        <v>0</v>
      </c>
      <c r="C37" s="31">
        <v>0</v>
      </c>
      <c r="D37" s="31">
        <v>0</v>
      </c>
      <c r="E37" s="31">
        <v>0</v>
      </c>
      <c r="F37" s="32">
        <v>0</v>
      </c>
      <c r="H37" s="8" t="s">
        <v>229</v>
      </c>
      <c r="I37" s="49" t="s">
        <v>1944</v>
      </c>
      <c r="J37" s="49" t="s">
        <v>1946</v>
      </c>
      <c r="K37" s="49">
        <v>-752</v>
      </c>
      <c r="L37" s="49" t="s">
        <v>1945</v>
      </c>
      <c r="M37" s="50">
        <v>123</v>
      </c>
    </row>
    <row r="38" spans="1:13" ht="21.75" customHeight="1" x14ac:dyDescent="0.25">
      <c r="A38" s="8" t="s">
        <v>126</v>
      </c>
      <c r="B38" s="31" t="s">
        <v>1855</v>
      </c>
      <c r="C38" s="31" t="s">
        <v>1856</v>
      </c>
      <c r="D38" s="31" t="s">
        <v>1857</v>
      </c>
      <c r="E38" s="31" t="s">
        <v>1858</v>
      </c>
      <c r="F38" s="32" t="s">
        <v>1859</v>
      </c>
      <c r="H38" s="8" t="s">
        <v>230</v>
      </c>
      <c r="I38" s="49" t="s">
        <v>1947</v>
      </c>
      <c r="J38" s="49">
        <v>668</v>
      </c>
      <c r="K38" s="49" t="s">
        <v>1948</v>
      </c>
      <c r="L38" s="49">
        <v>-421</v>
      </c>
      <c r="M38" s="50" t="s">
        <v>1949</v>
      </c>
    </row>
    <row r="39" spans="1:13" ht="21.75" customHeight="1" x14ac:dyDescent="0.25">
      <c r="A39" s="8" t="s">
        <v>133</v>
      </c>
      <c r="B39" s="31" t="s">
        <v>1860</v>
      </c>
      <c r="C39" s="31" t="s">
        <v>1861</v>
      </c>
      <c r="D39" s="31" t="s">
        <v>1862</v>
      </c>
      <c r="E39" s="31" t="s">
        <v>1863</v>
      </c>
      <c r="F39" s="32" t="s">
        <v>1864</v>
      </c>
      <c r="H39" s="9" t="s">
        <v>233</v>
      </c>
      <c r="I39" s="48" t="s">
        <v>1950</v>
      </c>
      <c r="J39" s="48" t="s">
        <v>408</v>
      </c>
      <c r="K39" s="48" t="s">
        <v>1951</v>
      </c>
      <c r="L39" s="48" t="s">
        <v>1952</v>
      </c>
      <c r="M39" s="51" t="s">
        <v>1953</v>
      </c>
    </row>
    <row r="40" spans="1:13" ht="21.75" customHeight="1" x14ac:dyDescent="0.25">
      <c r="A40" s="8" t="s">
        <v>369</v>
      </c>
      <c r="B40" s="31" t="s">
        <v>1865</v>
      </c>
      <c r="C40" s="31" t="s">
        <v>1866</v>
      </c>
      <c r="D40" s="31" t="s">
        <v>1408</v>
      </c>
      <c r="E40" s="31">
        <v>0</v>
      </c>
      <c r="F40" s="32">
        <v>0</v>
      </c>
      <c r="H40" s="8" t="s">
        <v>239</v>
      </c>
      <c r="I40" s="49" t="s">
        <v>1954</v>
      </c>
      <c r="J40" s="49" t="s">
        <v>1958</v>
      </c>
      <c r="K40" s="49" t="s">
        <v>1955</v>
      </c>
      <c r="L40" s="49" t="s">
        <v>1956</v>
      </c>
      <c r="M40" s="50" t="s">
        <v>1957</v>
      </c>
    </row>
    <row r="41" spans="1:13" ht="21.75" customHeight="1" x14ac:dyDescent="0.25">
      <c r="A41" s="8" t="s">
        <v>139</v>
      </c>
      <c r="B41" s="31">
        <v>-792</v>
      </c>
      <c r="C41" s="31" t="s">
        <v>1867</v>
      </c>
      <c r="D41" s="31">
        <v>0</v>
      </c>
      <c r="E41" s="31">
        <v>-555</v>
      </c>
      <c r="F41" s="32" t="s">
        <v>917</v>
      </c>
      <c r="H41" s="8" t="s">
        <v>244</v>
      </c>
      <c r="I41" s="49">
        <v>-737</v>
      </c>
      <c r="J41" s="49" t="s">
        <v>1961</v>
      </c>
      <c r="K41" s="49" t="s">
        <v>1959</v>
      </c>
      <c r="L41" s="49" t="s">
        <v>1805</v>
      </c>
      <c r="M41" s="50" t="s">
        <v>1960</v>
      </c>
    </row>
    <row r="42" spans="1:13" ht="21.75" customHeight="1" x14ac:dyDescent="0.25">
      <c r="A42" s="9" t="s">
        <v>141</v>
      </c>
      <c r="B42" s="33" t="s">
        <v>1868</v>
      </c>
      <c r="C42" s="33" t="s">
        <v>1869</v>
      </c>
      <c r="D42" s="33" t="s">
        <v>1870</v>
      </c>
      <c r="E42" s="33" t="s">
        <v>1871</v>
      </c>
      <c r="F42" s="34" t="s">
        <v>1872</v>
      </c>
      <c r="H42" s="9" t="s">
        <v>246</v>
      </c>
      <c r="I42" s="48" t="s">
        <v>1962</v>
      </c>
      <c r="J42" s="48" t="s">
        <v>1966</v>
      </c>
      <c r="K42" s="48" t="s">
        <v>1963</v>
      </c>
      <c r="L42" s="48" t="s">
        <v>1964</v>
      </c>
      <c r="M42" s="51" t="s">
        <v>1965</v>
      </c>
    </row>
    <row r="43" spans="1:13" ht="21.75" customHeight="1" x14ac:dyDescent="0.25">
      <c r="A43" s="9" t="s">
        <v>147</v>
      </c>
      <c r="B43" s="33" t="s">
        <v>1807</v>
      </c>
      <c r="C43" s="33" t="s">
        <v>1808</v>
      </c>
      <c r="D43" s="33" t="s">
        <v>1809</v>
      </c>
      <c r="E43" s="33" t="s">
        <v>1810</v>
      </c>
      <c r="F43" s="34" t="s">
        <v>1811</v>
      </c>
      <c r="H43" s="8" t="s">
        <v>249</v>
      </c>
      <c r="I43" s="49">
        <v>-399</v>
      </c>
      <c r="J43" s="49">
        <v>-554</v>
      </c>
      <c r="K43" s="49">
        <v>-194</v>
      </c>
      <c r="L43" s="49">
        <v>-748</v>
      </c>
      <c r="M43" s="50">
        <v>72</v>
      </c>
    </row>
    <row r="44" spans="1:13" ht="23.25" thickBot="1" x14ac:dyDescent="0.3">
      <c r="A44" s="10" t="s">
        <v>148</v>
      </c>
      <c r="B44" s="39" t="s">
        <v>1873</v>
      </c>
      <c r="C44" s="39" t="s">
        <v>1874</v>
      </c>
      <c r="D44" s="39" t="s">
        <v>628</v>
      </c>
      <c r="E44" s="39" t="s">
        <v>1875</v>
      </c>
      <c r="F44" s="40" t="s">
        <v>1876</v>
      </c>
      <c r="H44" s="8" t="s">
        <v>250</v>
      </c>
      <c r="I44" s="49" t="s">
        <v>1967</v>
      </c>
      <c r="J44" s="49" t="s">
        <v>1971</v>
      </c>
      <c r="K44" s="49" t="s">
        <v>1968</v>
      </c>
      <c r="L44" s="49" t="s">
        <v>1969</v>
      </c>
      <c r="M44" s="50" t="s">
        <v>1970</v>
      </c>
    </row>
    <row r="45" spans="1:13" x14ac:dyDescent="0.25">
      <c r="H45" s="8" t="s">
        <v>255</v>
      </c>
      <c r="I45" s="49" t="s">
        <v>1972</v>
      </c>
      <c r="J45" s="49" t="s">
        <v>1976</v>
      </c>
      <c r="K45" s="49" t="s">
        <v>1973</v>
      </c>
      <c r="L45" s="49" t="s">
        <v>1974</v>
      </c>
      <c r="M45" s="50" t="s">
        <v>1975</v>
      </c>
    </row>
    <row r="46" spans="1:13" x14ac:dyDescent="0.25">
      <c r="H46" s="8" t="s">
        <v>261</v>
      </c>
      <c r="I46" s="49" t="s">
        <v>1977</v>
      </c>
      <c r="J46" s="49" t="s">
        <v>1979</v>
      </c>
      <c r="K46" s="49">
        <v>-364</v>
      </c>
      <c r="L46" s="49" t="s">
        <v>1978</v>
      </c>
      <c r="M46" s="50">
        <v>765</v>
      </c>
    </row>
    <row r="47" spans="1:13" x14ac:dyDescent="0.25">
      <c r="H47" s="9" t="s">
        <v>263</v>
      </c>
      <c r="I47" s="48" t="s">
        <v>1980</v>
      </c>
      <c r="J47" s="48" t="s">
        <v>1984</v>
      </c>
      <c r="K47" s="48" t="s">
        <v>1981</v>
      </c>
      <c r="L47" s="48" t="s">
        <v>1982</v>
      </c>
      <c r="M47" s="51" t="s">
        <v>1983</v>
      </c>
    </row>
    <row r="48" spans="1:13" x14ac:dyDescent="0.25">
      <c r="H48" s="8" t="s">
        <v>269</v>
      </c>
      <c r="I48" s="49">
        <v>1</v>
      </c>
      <c r="J48" s="49">
        <v>0</v>
      </c>
      <c r="K48" s="49" t="s">
        <v>39</v>
      </c>
      <c r="L48" s="49" t="s">
        <v>39</v>
      </c>
      <c r="M48" s="50" t="s">
        <v>39</v>
      </c>
    </row>
    <row r="49" spans="8:13" ht="23.25" thickBot="1" x14ac:dyDescent="0.3">
      <c r="H49" s="178" t="s">
        <v>270</v>
      </c>
      <c r="I49" s="52" t="s">
        <v>1985</v>
      </c>
      <c r="J49" s="52" t="s">
        <v>1988</v>
      </c>
      <c r="K49" s="52" t="s">
        <v>1986</v>
      </c>
      <c r="L49" s="52">
        <v>-414</v>
      </c>
      <c r="M49" s="53" t="s">
        <v>1987</v>
      </c>
    </row>
  </sheetData>
  <pageMargins left="0.7" right="0.7" top="0.75" bottom="0.75" header="0.3" footer="0.3"/>
  <pageSetup paperSize="9" orientation="portrait" r:id="rId1"/>
  <headerFooter>
    <oddHeader xml:space="preserve">&amp;R&amp;10&amp;"Arial"Internal
&amp;"Arial"&amp;06 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2ABEA-691B-4F1D-A6F4-FA5A58417B1A}">
  <dimension ref="A1:R47"/>
  <sheetViews>
    <sheetView showGridLines="0" zoomScale="70" zoomScaleNormal="70" workbookViewId="0">
      <selection activeCell="A6" sqref="A6:M47"/>
    </sheetView>
  </sheetViews>
  <sheetFormatPr defaultRowHeight="15" x14ac:dyDescent="0.25"/>
  <cols>
    <col min="1" max="1" width="18" customWidth="1"/>
    <col min="2" max="6" width="8.140625" customWidth="1"/>
    <col min="7" max="7" width="9.140625" customWidth="1"/>
    <col min="8" max="8" width="31.5703125" customWidth="1"/>
    <col min="9" max="13" width="8.140625" customWidth="1"/>
    <col min="15" max="15" width="33.5703125" customWidth="1"/>
    <col min="16" max="16" width="16.85546875" customWidth="1"/>
    <col min="17" max="17" width="22.5703125" customWidth="1"/>
  </cols>
  <sheetData>
    <row r="1" spans="1:17" ht="15.75" thickBot="1" x14ac:dyDescent="0.3">
      <c r="P1" s="171" t="s">
        <v>0</v>
      </c>
      <c r="Q1" s="206" t="s">
        <v>1990</v>
      </c>
    </row>
    <row r="2" spans="1:17" x14ac:dyDescent="0.25">
      <c r="P2" s="172" t="s">
        <v>1</v>
      </c>
      <c r="Q2" s="27" t="s">
        <v>1989</v>
      </c>
    </row>
    <row r="3" spans="1:17" x14ac:dyDescent="0.25">
      <c r="P3" s="185" t="s">
        <v>224</v>
      </c>
      <c r="Q3" s="4" t="s">
        <v>1991</v>
      </c>
    </row>
    <row r="4" spans="1:17" ht="15.75" thickBot="1" x14ac:dyDescent="0.3">
      <c r="P4" s="173" t="s">
        <v>2</v>
      </c>
      <c r="Q4" s="6">
        <v>4221000000</v>
      </c>
    </row>
    <row r="5" spans="1:17" ht="15.75" thickBot="1" x14ac:dyDescent="0.3">
      <c r="B5" s="45"/>
    </row>
    <row r="6" spans="1:17" ht="15.75" thickBot="1" x14ac:dyDescent="0.3">
      <c r="A6" s="23" t="s">
        <v>154</v>
      </c>
      <c r="H6" s="23" t="s">
        <v>223</v>
      </c>
    </row>
    <row r="7" spans="1:17" ht="21.75" customHeight="1" x14ac:dyDescent="0.25">
      <c r="A7" s="7"/>
      <c r="B7" s="19">
        <v>2015</v>
      </c>
      <c r="C7" s="19">
        <v>2016</v>
      </c>
      <c r="D7" s="19">
        <v>2017</v>
      </c>
      <c r="E7" s="19">
        <v>2018</v>
      </c>
      <c r="F7" s="20">
        <v>2019</v>
      </c>
      <c r="H7" s="7"/>
      <c r="I7" s="19">
        <v>2015</v>
      </c>
      <c r="J7" s="19">
        <v>2016</v>
      </c>
      <c r="K7" s="19">
        <v>2017</v>
      </c>
      <c r="L7" s="19">
        <v>2018</v>
      </c>
      <c r="M7" s="20">
        <v>2019</v>
      </c>
    </row>
    <row r="8" spans="1:17" ht="21.75" customHeight="1" x14ac:dyDescent="0.25">
      <c r="A8" s="8" t="s">
        <v>6</v>
      </c>
      <c r="B8" s="31" t="s">
        <v>1992</v>
      </c>
      <c r="C8" s="31" t="s">
        <v>1993</v>
      </c>
      <c r="D8" s="31" t="s">
        <v>1994</v>
      </c>
      <c r="E8" s="31" t="s">
        <v>1995</v>
      </c>
      <c r="F8" s="32" t="s">
        <v>1996</v>
      </c>
      <c r="H8" s="8" t="s">
        <v>155</v>
      </c>
      <c r="I8" s="31" t="s">
        <v>2133</v>
      </c>
      <c r="J8" s="31" t="s">
        <v>2137</v>
      </c>
      <c r="K8" s="31" t="s">
        <v>2134</v>
      </c>
      <c r="L8" s="31" t="s">
        <v>2135</v>
      </c>
      <c r="M8" s="32" t="s">
        <v>2136</v>
      </c>
    </row>
    <row r="9" spans="1:17" ht="21.75" customHeight="1" x14ac:dyDescent="0.25">
      <c r="A9" s="8" t="s">
        <v>12</v>
      </c>
      <c r="B9" s="31" t="s">
        <v>1997</v>
      </c>
      <c r="C9" s="31" t="s">
        <v>1998</v>
      </c>
      <c r="D9" s="31" t="s">
        <v>1999</v>
      </c>
      <c r="E9" s="31" t="s">
        <v>1860</v>
      </c>
      <c r="F9" s="32" t="s">
        <v>2000</v>
      </c>
      <c r="H9" s="8" t="s">
        <v>161</v>
      </c>
      <c r="I9" s="31" t="s">
        <v>2138</v>
      </c>
      <c r="J9" s="31" t="s">
        <v>2142</v>
      </c>
      <c r="K9" s="31" t="s">
        <v>2139</v>
      </c>
      <c r="L9" s="31" t="s">
        <v>2140</v>
      </c>
      <c r="M9" s="32" t="s">
        <v>2141</v>
      </c>
    </row>
    <row r="10" spans="1:17" ht="21.75" customHeight="1" x14ac:dyDescent="0.25">
      <c r="A10" s="8" t="s">
        <v>16</v>
      </c>
      <c r="B10" s="31" t="s">
        <v>2001</v>
      </c>
      <c r="C10" s="31" t="s">
        <v>2002</v>
      </c>
      <c r="D10" s="31" t="s">
        <v>2003</v>
      </c>
      <c r="E10" s="31" t="s">
        <v>2004</v>
      </c>
      <c r="F10" s="32" t="s">
        <v>2005</v>
      </c>
      <c r="H10" s="9" t="s">
        <v>167</v>
      </c>
      <c r="I10" s="33" t="s">
        <v>2143</v>
      </c>
      <c r="J10" s="33" t="s">
        <v>2147</v>
      </c>
      <c r="K10" s="33" t="s">
        <v>2144</v>
      </c>
      <c r="L10" s="33" t="s">
        <v>2145</v>
      </c>
      <c r="M10" s="34" t="s">
        <v>2146</v>
      </c>
    </row>
    <row r="11" spans="1:17" ht="21.75" customHeight="1" x14ac:dyDescent="0.25">
      <c r="A11" s="8" t="s">
        <v>22</v>
      </c>
      <c r="B11" s="31" t="s">
        <v>2006</v>
      </c>
      <c r="C11" s="31" t="s">
        <v>2007</v>
      </c>
      <c r="D11" s="31" t="s">
        <v>2008</v>
      </c>
      <c r="E11" s="31" t="s">
        <v>2009</v>
      </c>
      <c r="F11" s="32" t="s">
        <v>2010</v>
      </c>
      <c r="H11" s="8" t="s">
        <v>173</v>
      </c>
      <c r="I11" s="31" t="s">
        <v>2148</v>
      </c>
      <c r="J11" s="31" t="s">
        <v>2151</v>
      </c>
      <c r="K11" s="31" t="s">
        <v>353</v>
      </c>
      <c r="L11" s="31" t="s">
        <v>2149</v>
      </c>
      <c r="M11" s="32" t="s">
        <v>2150</v>
      </c>
    </row>
    <row r="12" spans="1:17" ht="21.75" customHeight="1" x14ac:dyDescent="0.25">
      <c r="A12" s="8" t="s">
        <v>28</v>
      </c>
      <c r="B12" s="31" t="s">
        <v>2011</v>
      </c>
      <c r="C12" s="31" t="s">
        <v>2012</v>
      </c>
      <c r="D12" s="31" t="s">
        <v>2013</v>
      </c>
      <c r="E12" s="31" t="s">
        <v>2014</v>
      </c>
      <c r="F12" s="32" t="s">
        <v>2015</v>
      </c>
      <c r="H12" s="8" t="s">
        <v>1098</v>
      </c>
      <c r="I12" s="31" t="s">
        <v>2152</v>
      </c>
      <c r="J12" s="31" t="s">
        <v>2155</v>
      </c>
      <c r="K12" s="31" t="s">
        <v>2153</v>
      </c>
      <c r="L12" s="31" t="s">
        <v>94</v>
      </c>
      <c r="M12" s="32" t="s">
        <v>2154</v>
      </c>
    </row>
    <row r="13" spans="1:17" ht="21.75" customHeight="1" x14ac:dyDescent="0.25">
      <c r="A13" s="8" t="s">
        <v>29</v>
      </c>
      <c r="B13" s="31" t="s">
        <v>2016</v>
      </c>
      <c r="C13" s="31" t="s">
        <v>2017</v>
      </c>
      <c r="D13" s="31" t="s">
        <v>2018</v>
      </c>
      <c r="E13" s="31" t="s">
        <v>1603</v>
      </c>
      <c r="F13" s="32" t="s">
        <v>2019</v>
      </c>
      <c r="H13" s="8" t="s">
        <v>226</v>
      </c>
      <c r="I13" s="31">
        <v>359</v>
      </c>
      <c r="J13" s="31">
        <v>303</v>
      </c>
      <c r="K13" s="31">
        <v>259</v>
      </c>
      <c r="L13" s="31">
        <v>221</v>
      </c>
      <c r="M13" s="32">
        <v>150</v>
      </c>
    </row>
    <row r="14" spans="1:17" ht="21.75" customHeight="1" x14ac:dyDescent="0.25">
      <c r="A14" s="8" t="s">
        <v>37</v>
      </c>
      <c r="B14" s="31" t="s">
        <v>1049</v>
      </c>
      <c r="C14" s="31" t="s">
        <v>2016</v>
      </c>
      <c r="D14" s="31" t="s">
        <v>2020</v>
      </c>
      <c r="E14" s="31" t="s">
        <v>929</v>
      </c>
      <c r="F14" s="32" t="s">
        <v>2021</v>
      </c>
      <c r="H14" s="8" t="s">
        <v>179</v>
      </c>
      <c r="I14" s="31">
        <v>484</v>
      </c>
      <c r="J14" s="31">
        <v>300</v>
      </c>
      <c r="K14" s="31">
        <v>766</v>
      </c>
      <c r="L14" s="31">
        <v>399</v>
      </c>
      <c r="M14" s="32">
        <v>281</v>
      </c>
    </row>
    <row r="15" spans="1:17" ht="21.75" customHeight="1" x14ac:dyDescent="0.25">
      <c r="A15" s="9" t="s">
        <v>40</v>
      </c>
      <c r="B15" s="33" t="s">
        <v>2022</v>
      </c>
      <c r="C15" s="33" t="s">
        <v>2023</v>
      </c>
      <c r="D15" s="33" t="s">
        <v>2024</v>
      </c>
      <c r="E15" s="33" t="s">
        <v>2025</v>
      </c>
      <c r="F15" s="34" t="s">
        <v>2026</v>
      </c>
      <c r="H15" s="9" t="s">
        <v>180</v>
      </c>
      <c r="I15" s="33" t="s">
        <v>2156</v>
      </c>
      <c r="J15" s="33" t="s">
        <v>2161</v>
      </c>
      <c r="K15" s="33" t="s">
        <v>2157</v>
      </c>
      <c r="L15" s="33" t="s">
        <v>2158</v>
      </c>
      <c r="M15" s="34" t="s">
        <v>2159</v>
      </c>
    </row>
    <row r="16" spans="1:17" ht="21.75" customHeight="1" x14ac:dyDescent="0.25">
      <c r="A16" s="8" t="s">
        <v>46</v>
      </c>
      <c r="B16" s="31" t="s">
        <v>2027</v>
      </c>
      <c r="C16" s="31" t="s">
        <v>2028</v>
      </c>
      <c r="D16" s="31" t="s">
        <v>2029</v>
      </c>
      <c r="E16" s="31" t="s">
        <v>2030</v>
      </c>
      <c r="F16" s="32" t="s">
        <v>1144</v>
      </c>
      <c r="H16" s="9" t="s">
        <v>186</v>
      </c>
      <c r="I16" s="33" t="s">
        <v>2162</v>
      </c>
      <c r="J16" s="33" t="s">
        <v>2166</v>
      </c>
      <c r="K16" s="33" t="s">
        <v>2163</v>
      </c>
      <c r="L16" s="33" t="s">
        <v>2164</v>
      </c>
      <c r="M16" s="34" t="s">
        <v>2165</v>
      </c>
    </row>
    <row r="17" spans="1:18" ht="21.75" customHeight="1" x14ac:dyDescent="0.25">
      <c r="A17" s="8" t="s">
        <v>51</v>
      </c>
      <c r="B17" s="31" t="s">
        <v>2031</v>
      </c>
      <c r="C17" s="31" t="s">
        <v>2032</v>
      </c>
      <c r="D17" s="31" t="s">
        <v>2033</v>
      </c>
      <c r="E17" s="31" t="s">
        <v>2034</v>
      </c>
      <c r="F17" s="32" t="s">
        <v>2035</v>
      </c>
      <c r="H17" s="8" t="s">
        <v>192</v>
      </c>
      <c r="I17" s="31">
        <v>135</v>
      </c>
      <c r="J17" s="31">
        <v>-27</v>
      </c>
      <c r="K17" s="31">
        <v>-54</v>
      </c>
      <c r="L17" s="31">
        <v>-94</v>
      </c>
      <c r="M17" s="32">
        <v>-14</v>
      </c>
    </row>
    <row r="18" spans="1:18" ht="21.75" customHeight="1" x14ac:dyDescent="0.25">
      <c r="A18" s="8" t="s">
        <v>56</v>
      </c>
      <c r="B18" s="31" t="s">
        <v>2036</v>
      </c>
      <c r="C18" s="31" t="s">
        <v>2037</v>
      </c>
      <c r="D18" s="31" t="s">
        <v>2038</v>
      </c>
      <c r="E18" s="31" t="s">
        <v>2039</v>
      </c>
      <c r="F18" s="32" t="s">
        <v>2040</v>
      </c>
      <c r="H18" s="9" t="s">
        <v>193</v>
      </c>
      <c r="I18" s="33" t="s">
        <v>2167</v>
      </c>
      <c r="J18" s="33" t="s">
        <v>2171</v>
      </c>
      <c r="K18" s="33" t="s">
        <v>2168</v>
      </c>
      <c r="L18" s="33" t="s">
        <v>2169</v>
      </c>
      <c r="M18" s="34" t="s">
        <v>2170</v>
      </c>
    </row>
    <row r="19" spans="1:18" ht="21.75" customHeight="1" x14ac:dyDescent="0.25">
      <c r="A19" s="8" t="s">
        <v>62</v>
      </c>
      <c r="B19" s="31" t="s">
        <v>2041</v>
      </c>
      <c r="C19" s="31" t="s">
        <v>2042</v>
      </c>
      <c r="D19" s="31" t="s">
        <v>2043</v>
      </c>
      <c r="E19" s="31" t="s">
        <v>2044</v>
      </c>
      <c r="F19" s="32" t="s">
        <v>2045</v>
      </c>
      <c r="H19" s="8" t="s">
        <v>199</v>
      </c>
      <c r="I19" s="31" t="s">
        <v>2172</v>
      </c>
      <c r="J19" s="31" t="s">
        <v>1196</v>
      </c>
      <c r="K19" s="31" t="s">
        <v>2173</v>
      </c>
      <c r="L19" s="31" t="s">
        <v>2174</v>
      </c>
      <c r="M19" s="32" t="s">
        <v>2175</v>
      </c>
    </row>
    <row r="20" spans="1:18" ht="21.75" customHeight="1" x14ac:dyDescent="0.25">
      <c r="A20" s="8" t="s">
        <v>63</v>
      </c>
      <c r="B20" s="31" t="s">
        <v>2046</v>
      </c>
      <c r="C20" s="31" t="s">
        <v>2047</v>
      </c>
      <c r="D20" s="31" t="s">
        <v>2048</v>
      </c>
      <c r="E20" s="31" t="s">
        <v>2049</v>
      </c>
      <c r="F20" s="32" t="s">
        <v>2050</v>
      </c>
      <c r="H20" s="9" t="s">
        <v>200</v>
      </c>
      <c r="I20" s="33" t="s">
        <v>2176</v>
      </c>
      <c r="J20" s="33" t="s">
        <v>2181</v>
      </c>
      <c r="K20" s="33" t="s">
        <v>2177</v>
      </c>
      <c r="L20" s="33" t="s">
        <v>2178</v>
      </c>
      <c r="M20" s="34" t="s">
        <v>2179</v>
      </c>
    </row>
    <row r="21" spans="1:18" ht="21.75" customHeight="1" x14ac:dyDescent="0.25">
      <c r="A21" s="8" t="s">
        <v>320</v>
      </c>
      <c r="B21" s="31">
        <v>897</v>
      </c>
      <c r="C21" s="31" t="s">
        <v>2051</v>
      </c>
      <c r="D21" s="31">
        <v>983</v>
      </c>
      <c r="E21" s="31" t="s">
        <v>2052</v>
      </c>
      <c r="F21" s="32" t="s">
        <v>2053</v>
      </c>
      <c r="H21" s="9" t="s">
        <v>206</v>
      </c>
      <c r="I21" s="33" t="s">
        <v>2176</v>
      </c>
      <c r="J21" s="33" t="s">
        <v>2181</v>
      </c>
      <c r="K21" s="33" t="s">
        <v>2177</v>
      </c>
      <c r="L21" s="33" t="s">
        <v>2178</v>
      </c>
      <c r="M21" s="34" t="s">
        <v>2179</v>
      </c>
    </row>
    <row r="22" spans="1:18" ht="21.75" customHeight="1" x14ac:dyDescent="0.25">
      <c r="A22" s="8" t="s">
        <v>735</v>
      </c>
      <c r="B22" s="31" t="s">
        <v>2054</v>
      </c>
      <c r="C22" s="31" t="s">
        <v>2055</v>
      </c>
      <c r="D22" s="31" t="s">
        <v>2056</v>
      </c>
      <c r="E22" s="31" t="s">
        <v>2057</v>
      </c>
      <c r="F22" s="32" t="s">
        <v>370</v>
      </c>
      <c r="H22" s="8" t="s">
        <v>207</v>
      </c>
      <c r="I22" s="31" t="s">
        <v>39</v>
      </c>
      <c r="J22" s="33" t="s">
        <v>39</v>
      </c>
      <c r="K22" s="31" t="s">
        <v>39</v>
      </c>
      <c r="L22" s="31" t="s">
        <v>2182</v>
      </c>
      <c r="M22" s="32">
        <v>-872</v>
      </c>
    </row>
    <row r="23" spans="1:18" ht="21.75" customHeight="1" x14ac:dyDescent="0.25">
      <c r="A23" s="8" t="s">
        <v>64</v>
      </c>
      <c r="B23" s="31" t="s">
        <v>2058</v>
      </c>
      <c r="C23" s="31" t="s">
        <v>2059</v>
      </c>
      <c r="D23" s="31" t="s">
        <v>2060</v>
      </c>
      <c r="E23" s="31" t="s">
        <v>2061</v>
      </c>
      <c r="F23" s="32" t="s">
        <v>2062</v>
      </c>
      <c r="H23" s="9" t="s">
        <v>209</v>
      </c>
      <c r="I23" s="33" t="s">
        <v>2176</v>
      </c>
      <c r="J23" s="33" t="s">
        <v>2181</v>
      </c>
      <c r="K23" s="33" t="s">
        <v>2177</v>
      </c>
      <c r="L23" s="33">
        <v>110</v>
      </c>
      <c r="M23" s="34" t="s">
        <v>2183</v>
      </c>
    </row>
    <row r="24" spans="1:18" ht="21.75" customHeight="1" x14ac:dyDescent="0.25">
      <c r="A24" s="9" t="s">
        <v>70</v>
      </c>
      <c r="B24" s="33" t="s">
        <v>2063</v>
      </c>
      <c r="C24" s="33" t="s">
        <v>2064</v>
      </c>
      <c r="D24" s="33" t="s">
        <v>2065</v>
      </c>
      <c r="E24" s="33" t="s">
        <v>2066</v>
      </c>
      <c r="F24" s="34" t="s">
        <v>2067</v>
      </c>
      <c r="H24" s="9" t="s">
        <v>211</v>
      </c>
      <c r="I24" s="33" t="s">
        <v>2176</v>
      </c>
      <c r="J24" s="33" t="s">
        <v>2181</v>
      </c>
      <c r="K24" s="33" t="s">
        <v>2177</v>
      </c>
      <c r="L24" s="33" t="s">
        <v>2178</v>
      </c>
      <c r="M24" s="34" t="s">
        <v>2179</v>
      </c>
    </row>
    <row r="25" spans="1:18" ht="21.75" customHeight="1" x14ac:dyDescent="0.25">
      <c r="A25" s="8" t="s">
        <v>76</v>
      </c>
      <c r="B25" s="31" t="s">
        <v>2068</v>
      </c>
      <c r="C25" s="31" t="s">
        <v>2069</v>
      </c>
      <c r="D25" s="31" t="s">
        <v>2070</v>
      </c>
      <c r="E25" s="31" t="s">
        <v>2071</v>
      </c>
      <c r="F25" s="32" t="s">
        <v>2072</v>
      </c>
      <c r="H25" s="9" t="s">
        <v>212</v>
      </c>
      <c r="I25" s="33" t="s">
        <v>2176</v>
      </c>
      <c r="J25" s="33" t="s">
        <v>2181</v>
      </c>
      <c r="K25" s="33" t="s">
        <v>2177</v>
      </c>
      <c r="L25" s="33">
        <v>110</v>
      </c>
      <c r="M25" s="34" t="s">
        <v>2183</v>
      </c>
    </row>
    <row r="26" spans="1:18" ht="21.75" customHeight="1" x14ac:dyDescent="0.25">
      <c r="A26" s="8" t="s">
        <v>83</v>
      </c>
      <c r="B26" s="31" t="s">
        <v>2073</v>
      </c>
      <c r="C26" s="31" t="s">
        <v>2074</v>
      </c>
      <c r="D26" s="31" t="s">
        <v>2075</v>
      </c>
      <c r="E26" s="31" t="s">
        <v>2076</v>
      </c>
      <c r="F26" s="32" t="s">
        <v>2077</v>
      </c>
      <c r="H26" s="9" t="s">
        <v>213</v>
      </c>
      <c r="I26" s="33" t="s">
        <v>2176</v>
      </c>
      <c r="J26" s="33" t="s">
        <v>2181</v>
      </c>
      <c r="K26" s="33" t="s">
        <v>2177</v>
      </c>
      <c r="L26" s="33">
        <v>110</v>
      </c>
      <c r="M26" s="34" t="s">
        <v>2183</v>
      </c>
    </row>
    <row r="27" spans="1:18" ht="21.75" customHeight="1" x14ac:dyDescent="0.25">
      <c r="A27" s="8" t="s">
        <v>89</v>
      </c>
      <c r="B27" s="31">
        <v>3</v>
      </c>
      <c r="C27" s="31">
        <v>1</v>
      </c>
      <c r="D27" s="31" t="s">
        <v>2078</v>
      </c>
      <c r="E27" s="31">
        <v>0</v>
      </c>
      <c r="F27" s="32" t="s">
        <v>2079</v>
      </c>
      <c r="H27" s="8" t="s">
        <v>214</v>
      </c>
      <c r="I27" s="31" t="s">
        <v>2008</v>
      </c>
      <c r="J27" s="31" t="s">
        <v>2187</v>
      </c>
      <c r="K27" s="31" t="s">
        <v>2184</v>
      </c>
      <c r="L27" s="31" t="s">
        <v>2185</v>
      </c>
      <c r="M27" s="32" t="s">
        <v>2186</v>
      </c>
    </row>
    <row r="28" spans="1:18" ht="21.75" customHeight="1" x14ac:dyDescent="0.25">
      <c r="A28" s="8" t="s">
        <v>90</v>
      </c>
      <c r="B28" s="31" t="s">
        <v>2080</v>
      </c>
      <c r="C28" s="31" t="s">
        <v>2081</v>
      </c>
      <c r="D28" s="31" t="s">
        <v>2082</v>
      </c>
      <c r="E28" s="31" t="s">
        <v>2083</v>
      </c>
      <c r="F28" s="32" t="s">
        <v>2084</v>
      </c>
      <c r="H28" s="8" t="s">
        <v>220</v>
      </c>
      <c r="I28" s="31">
        <v>2</v>
      </c>
      <c r="J28" s="31">
        <v>2</v>
      </c>
      <c r="K28" s="31">
        <v>2</v>
      </c>
      <c r="L28" s="31">
        <v>2</v>
      </c>
      <c r="M28" s="32">
        <v>3</v>
      </c>
    </row>
    <row r="29" spans="1:18" ht="21.75" customHeight="1" x14ac:dyDescent="0.25">
      <c r="A29" s="8" t="s">
        <v>91</v>
      </c>
      <c r="B29" s="31" t="s">
        <v>2085</v>
      </c>
      <c r="C29" s="31" t="s">
        <v>2086</v>
      </c>
      <c r="D29" s="31" t="s">
        <v>2087</v>
      </c>
      <c r="E29" s="31" t="s">
        <v>2088</v>
      </c>
      <c r="F29" s="32" t="s">
        <v>2089</v>
      </c>
      <c r="H29" s="8" t="s">
        <v>221</v>
      </c>
      <c r="I29" s="31">
        <v>1</v>
      </c>
      <c r="J29" s="31">
        <v>1</v>
      </c>
      <c r="K29" s="31">
        <v>1</v>
      </c>
      <c r="L29" s="31">
        <v>1</v>
      </c>
      <c r="M29" s="32">
        <v>1</v>
      </c>
    </row>
    <row r="30" spans="1:18" ht="21.75" customHeight="1" thickBot="1" x14ac:dyDescent="0.3">
      <c r="A30" s="9" t="s">
        <v>93</v>
      </c>
      <c r="B30" s="33" t="s">
        <v>2090</v>
      </c>
      <c r="C30" s="33" t="s">
        <v>2091</v>
      </c>
      <c r="D30" s="33" t="s">
        <v>2092</v>
      </c>
      <c r="E30" s="33" t="s">
        <v>2093</v>
      </c>
      <c r="F30" s="34" t="s">
        <v>2094</v>
      </c>
      <c r="H30" s="12" t="s">
        <v>222</v>
      </c>
      <c r="I30" s="35">
        <v>2</v>
      </c>
      <c r="J30" s="35">
        <v>2</v>
      </c>
      <c r="K30" s="35">
        <v>2</v>
      </c>
      <c r="L30" s="35">
        <v>2</v>
      </c>
      <c r="M30" s="36">
        <v>3</v>
      </c>
    </row>
    <row r="31" spans="1:18" ht="21.75" customHeight="1" thickBot="1" x14ac:dyDescent="0.3">
      <c r="A31" s="8" t="s">
        <v>99</v>
      </c>
      <c r="B31" s="31" t="s">
        <v>2095</v>
      </c>
      <c r="C31" s="31" t="s">
        <v>2096</v>
      </c>
      <c r="D31" s="31" t="s">
        <v>2097</v>
      </c>
      <c r="E31" s="31" t="s">
        <v>2098</v>
      </c>
      <c r="F31" s="32" t="s">
        <v>2099</v>
      </c>
      <c r="H31" s="23" t="s">
        <v>272</v>
      </c>
    </row>
    <row r="32" spans="1:18" ht="21.75" customHeight="1" x14ac:dyDescent="0.25">
      <c r="A32" s="9" t="s">
        <v>105</v>
      </c>
      <c r="B32" s="33" t="s">
        <v>2095</v>
      </c>
      <c r="C32" s="33" t="s">
        <v>2096</v>
      </c>
      <c r="D32" s="33" t="s">
        <v>2097</v>
      </c>
      <c r="E32" s="33" t="s">
        <v>2098</v>
      </c>
      <c r="F32" s="34" t="s">
        <v>2099</v>
      </c>
      <c r="H32" s="7"/>
      <c r="I32" s="19">
        <v>2015</v>
      </c>
      <c r="J32" s="19">
        <v>2016</v>
      </c>
      <c r="K32" s="19">
        <v>2017</v>
      </c>
      <c r="L32" s="19">
        <v>2018</v>
      </c>
      <c r="M32" s="20">
        <v>2019</v>
      </c>
      <c r="R32" s="20">
        <v>2020</v>
      </c>
    </row>
    <row r="33" spans="1:18" ht="21.75" customHeight="1" x14ac:dyDescent="0.25">
      <c r="A33" s="9" t="s">
        <v>106</v>
      </c>
      <c r="B33" s="33" t="s">
        <v>2100</v>
      </c>
      <c r="C33" s="33" t="s">
        <v>2101</v>
      </c>
      <c r="D33" s="33" t="s">
        <v>2102</v>
      </c>
      <c r="E33" s="33" t="s">
        <v>2103</v>
      </c>
      <c r="F33" s="34" t="s">
        <v>2104</v>
      </c>
      <c r="H33" s="8" t="s">
        <v>225</v>
      </c>
      <c r="I33" s="31" t="s">
        <v>2176</v>
      </c>
      <c r="J33" s="31" t="s">
        <v>2181</v>
      </c>
      <c r="K33" s="31" t="s">
        <v>2177</v>
      </c>
      <c r="L33" s="31">
        <v>110</v>
      </c>
      <c r="M33" s="32" t="s">
        <v>2183</v>
      </c>
      <c r="R33" s="32" t="s">
        <v>2180</v>
      </c>
    </row>
    <row r="34" spans="1:18" ht="21.75" customHeight="1" x14ac:dyDescent="0.25">
      <c r="A34" s="8" t="s">
        <v>112</v>
      </c>
      <c r="B34" s="31" t="s">
        <v>39</v>
      </c>
      <c r="C34" s="31">
        <v>278</v>
      </c>
      <c r="D34" s="31">
        <v>271</v>
      </c>
      <c r="E34" s="31">
        <v>141</v>
      </c>
      <c r="F34" s="32">
        <v>95</v>
      </c>
      <c r="H34" s="8" t="s">
        <v>226</v>
      </c>
      <c r="I34" s="31" t="s">
        <v>489</v>
      </c>
      <c r="J34" s="31" t="s">
        <v>2191</v>
      </c>
      <c r="K34" s="31" t="s">
        <v>2188</v>
      </c>
      <c r="L34" s="31" t="s">
        <v>2189</v>
      </c>
      <c r="M34" s="32" t="s">
        <v>2190</v>
      </c>
      <c r="R34" s="32" t="s">
        <v>1960</v>
      </c>
    </row>
    <row r="35" spans="1:18" ht="21.75" customHeight="1" x14ac:dyDescent="0.25">
      <c r="A35" s="8" t="s">
        <v>356</v>
      </c>
      <c r="B35" s="31">
        <v>9</v>
      </c>
      <c r="C35" s="31">
        <v>-1</v>
      </c>
      <c r="D35" s="31">
        <v>0</v>
      </c>
      <c r="E35" s="31">
        <v>0</v>
      </c>
      <c r="F35" s="32">
        <v>0</v>
      </c>
      <c r="H35" s="8" t="s">
        <v>228</v>
      </c>
      <c r="I35" s="31">
        <v>-23</v>
      </c>
      <c r="J35" s="31">
        <v>-194</v>
      </c>
      <c r="K35" s="31">
        <v>-124</v>
      </c>
      <c r="L35" s="31">
        <v>900</v>
      </c>
      <c r="M35" s="32">
        <v>-350</v>
      </c>
      <c r="R35" s="32">
        <v>-38</v>
      </c>
    </row>
    <row r="36" spans="1:18" ht="21.75" customHeight="1" x14ac:dyDescent="0.25">
      <c r="A36" s="8" t="s">
        <v>118</v>
      </c>
      <c r="B36" s="31" t="s">
        <v>1557</v>
      </c>
      <c r="C36" s="31" t="s">
        <v>2105</v>
      </c>
      <c r="D36" s="31" t="s">
        <v>2106</v>
      </c>
      <c r="E36" s="31" t="s">
        <v>2107</v>
      </c>
      <c r="F36" s="32" t="s">
        <v>2108</v>
      </c>
      <c r="H36" s="8" t="s">
        <v>229</v>
      </c>
      <c r="I36" s="31" t="s">
        <v>2192</v>
      </c>
      <c r="J36" s="31" t="s">
        <v>2051</v>
      </c>
      <c r="K36" s="31" t="s">
        <v>2193</v>
      </c>
      <c r="L36" s="31" t="s">
        <v>2194</v>
      </c>
      <c r="M36" s="32" t="s">
        <v>2195</v>
      </c>
      <c r="R36" s="32" t="s">
        <v>1940</v>
      </c>
    </row>
    <row r="37" spans="1:18" ht="21.75" customHeight="1" x14ac:dyDescent="0.25">
      <c r="A37" s="9" t="s">
        <v>119</v>
      </c>
      <c r="B37" s="33" t="s">
        <v>2109</v>
      </c>
      <c r="C37" s="33" t="s">
        <v>2110</v>
      </c>
      <c r="D37" s="33" t="s">
        <v>2111</v>
      </c>
      <c r="E37" s="33" t="s">
        <v>2112</v>
      </c>
      <c r="F37" s="34" t="s">
        <v>2113</v>
      </c>
      <c r="H37" s="8" t="s">
        <v>230</v>
      </c>
      <c r="I37" s="31">
        <v>-36</v>
      </c>
      <c r="J37" s="31">
        <v>-128</v>
      </c>
      <c r="K37" s="31">
        <v>586</v>
      </c>
      <c r="L37" s="31" t="s">
        <v>2196</v>
      </c>
      <c r="M37" s="32" t="s">
        <v>2197</v>
      </c>
      <c r="R37" s="32">
        <v>918</v>
      </c>
    </row>
    <row r="38" spans="1:18" ht="21.75" customHeight="1" x14ac:dyDescent="0.25">
      <c r="A38" s="8" t="s">
        <v>563</v>
      </c>
      <c r="B38" s="31">
        <v>0</v>
      </c>
      <c r="C38" s="31">
        <v>0</v>
      </c>
      <c r="D38" s="31">
        <v>0</v>
      </c>
      <c r="E38" s="31">
        <v>0</v>
      </c>
      <c r="F38" s="32">
        <v>0</v>
      </c>
      <c r="H38" s="9" t="s">
        <v>233</v>
      </c>
      <c r="I38" s="33" t="s">
        <v>2198</v>
      </c>
      <c r="J38" s="33" t="s">
        <v>2203</v>
      </c>
      <c r="K38" s="33" t="s">
        <v>2199</v>
      </c>
      <c r="L38" s="33" t="s">
        <v>2200</v>
      </c>
      <c r="M38" s="34" t="s">
        <v>2201</v>
      </c>
      <c r="R38" s="34" t="s">
        <v>2202</v>
      </c>
    </row>
    <row r="39" spans="1:18" ht="21.75" customHeight="1" x14ac:dyDescent="0.25">
      <c r="A39" s="8" t="s">
        <v>126</v>
      </c>
      <c r="B39" s="31" t="s">
        <v>2114</v>
      </c>
      <c r="C39" s="31" t="s">
        <v>2115</v>
      </c>
      <c r="D39" s="31" t="s">
        <v>2116</v>
      </c>
      <c r="E39" s="31" t="s">
        <v>2117</v>
      </c>
      <c r="F39" s="32" t="s">
        <v>2118</v>
      </c>
      <c r="H39" s="8" t="s">
        <v>239</v>
      </c>
      <c r="I39" s="31" t="s">
        <v>2204</v>
      </c>
      <c r="J39" s="31" t="s">
        <v>2205</v>
      </c>
      <c r="K39" s="31">
        <v>-964</v>
      </c>
      <c r="L39" s="31">
        <v>-834</v>
      </c>
      <c r="M39" s="32">
        <v>-909</v>
      </c>
      <c r="R39" s="32">
        <v>-770</v>
      </c>
    </row>
    <row r="40" spans="1:18" ht="21.75" customHeight="1" x14ac:dyDescent="0.25">
      <c r="A40" s="8" t="s">
        <v>133</v>
      </c>
      <c r="B40" s="31" t="s">
        <v>2119</v>
      </c>
      <c r="C40" s="31" t="s">
        <v>2120</v>
      </c>
      <c r="D40" s="31" t="s">
        <v>2121</v>
      </c>
      <c r="E40" s="31" t="s">
        <v>434</v>
      </c>
      <c r="F40" s="32" t="s">
        <v>2122</v>
      </c>
      <c r="H40" s="8" t="s">
        <v>244</v>
      </c>
      <c r="I40" s="31" t="s">
        <v>2206</v>
      </c>
      <c r="J40" s="31" t="s">
        <v>2210</v>
      </c>
      <c r="K40" s="31" t="s">
        <v>1968</v>
      </c>
      <c r="L40" s="31" t="s">
        <v>2207</v>
      </c>
      <c r="M40" s="32" t="s">
        <v>2208</v>
      </c>
      <c r="R40" s="32" t="s">
        <v>2209</v>
      </c>
    </row>
    <row r="41" spans="1:18" ht="21.75" customHeight="1" x14ac:dyDescent="0.25">
      <c r="A41" s="8" t="s">
        <v>369</v>
      </c>
      <c r="B41" s="31">
        <v>310</v>
      </c>
      <c r="C41" s="31">
        <v>413</v>
      </c>
      <c r="D41" s="31">
        <v>373</v>
      </c>
      <c r="E41" s="31">
        <v>-310</v>
      </c>
      <c r="F41" s="32">
        <v>0</v>
      </c>
      <c r="H41" s="9" t="s">
        <v>246</v>
      </c>
      <c r="I41" s="33" t="s">
        <v>2211</v>
      </c>
      <c r="J41" s="33" t="s">
        <v>2215</v>
      </c>
      <c r="K41" s="33" t="s">
        <v>2212</v>
      </c>
      <c r="L41" s="33" t="s">
        <v>2213</v>
      </c>
      <c r="M41" s="34" t="s">
        <v>2214</v>
      </c>
      <c r="R41" s="34" t="s">
        <v>1553</v>
      </c>
    </row>
    <row r="42" spans="1:18" ht="21.75" customHeight="1" x14ac:dyDescent="0.25">
      <c r="A42" s="8" t="s">
        <v>139</v>
      </c>
      <c r="B42" s="31">
        <v>-249</v>
      </c>
      <c r="C42" s="31">
        <v>-739</v>
      </c>
      <c r="D42" s="31">
        <v>-327</v>
      </c>
      <c r="E42" s="31">
        <v>-539</v>
      </c>
      <c r="F42" s="32">
        <v>-792</v>
      </c>
      <c r="H42" s="8" t="s">
        <v>249</v>
      </c>
      <c r="I42" s="31">
        <v>114</v>
      </c>
      <c r="J42" s="31">
        <v>279</v>
      </c>
      <c r="K42" s="31">
        <v>-25</v>
      </c>
      <c r="L42" s="31">
        <v>-169</v>
      </c>
      <c r="M42" s="32">
        <v>113</v>
      </c>
      <c r="R42" s="32">
        <v>51</v>
      </c>
    </row>
    <row r="43" spans="1:18" ht="21.75" customHeight="1" x14ac:dyDescent="0.25">
      <c r="A43" s="9" t="s">
        <v>141</v>
      </c>
      <c r="B43" s="33" t="s">
        <v>2123</v>
      </c>
      <c r="C43" s="33" t="s">
        <v>2124</v>
      </c>
      <c r="D43" s="33" t="s">
        <v>2125</v>
      </c>
      <c r="E43" s="33" t="s">
        <v>2126</v>
      </c>
      <c r="F43" s="34" t="s">
        <v>2127</v>
      </c>
      <c r="H43" s="8" t="s">
        <v>250</v>
      </c>
      <c r="I43" s="31" t="s">
        <v>2216</v>
      </c>
      <c r="J43" s="31" t="s">
        <v>2221</v>
      </c>
      <c r="K43" s="31" t="s">
        <v>2217</v>
      </c>
      <c r="L43" s="31" t="s">
        <v>2218</v>
      </c>
      <c r="M43" s="32" t="s">
        <v>2219</v>
      </c>
      <c r="R43" s="32" t="s">
        <v>2220</v>
      </c>
    </row>
    <row r="44" spans="1:18" ht="22.5" x14ac:dyDescent="0.25">
      <c r="A44" s="9" t="s">
        <v>147</v>
      </c>
      <c r="B44" s="33" t="s">
        <v>2063</v>
      </c>
      <c r="C44" s="33" t="s">
        <v>2064</v>
      </c>
      <c r="D44" s="33" t="s">
        <v>2065</v>
      </c>
      <c r="E44" s="33" t="s">
        <v>2066</v>
      </c>
      <c r="F44" s="34" t="s">
        <v>2067</v>
      </c>
      <c r="H44" s="8" t="s">
        <v>255</v>
      </c>
      <c r="I44" s="31" t="s">
        <v>2222</v>
      </c>
      <c r="J44" s="31" t="s">
        <v>2226</v>
      </c>
      <c r="K44" s="31" t="s">
        <v>2223</v>
      </c>
      <c r="L44" s="31" t="s">
        <v>2224</v>
      </c>
      <c r="M44" s="32" t="s">
        <v>2225</v>
      </c>
      <c r="R44" s="32" t="s">
        <v>257</v>
      </c>
    </row>
    <row r="45" spans="1:18" ht="23.25" thickBot="1" x14ac:dyDescent="0.3">
      <c r="A45" s="10" t="s">
        <v>148</v>
      </c>
      <c r="B45" s="39" t="s">
        <v>2128</v>
      </c>
      <c r="C45" s="39" t="s">
        <v>2129</v>
      </c>
      <c r="D45" s="39" t="s">
        <v>2130</v>
      </c>
      <c r="E45" s="39" t="s">
        <v>2131</v>
      </c>
      <c r="F45" s="40" t="s">
        <v>2132</v>
      </c>
      <c r="H45" s="8" t="s">
        <v>261</v>
      </c>
      <c r="I45" s="31" t="s">
        <v>2227</v>
      </c>
      <c r="J45" s="31" t="s">
        <v>2232</v>
      </c>
      <c r="K45" s="31" t="s">
        <v>2228</v>
      </c>
      <c r="L45" s="31" t="s">
        <v>2229</v>
      </c>
      <c r="M45" s="32" t="s">
        <v>2230</v>
      </c>
      <c r="R45" s="32" t="s">
        <v>2231</v>
      </c>
    </row>
    <row r="46" spans="1:18" x14ac:dyDescent="0.25">
      <c r="H46" s="182" t="s">
        <v>263</v>
      </c>
      <c r="I46" s="33" t="s">
        <v>920</v>
      </c>
      <c r="J46" s="33" t="s">
        <v>2237</v>
      </c>
      <c r="K46" s="33" t="s">
        <v>2233</v>
      </c>
      <c r="L46" s="33" t="s">
        <v>2234</v>
      </c>
      <c r="M46" s="34" t="s">
        <v>2235</v>
      </c>
      <c r="R46" s="34" t="s">
        <v>2236</v>
      </c>
    </row>
    <row r="47" spans="1:18" ht="23.25" thickBot="1" x14ac:dyDescent="0.3">
      <c r="H47" s="178" t="s">
        <v>270</v>
      </c>
      <c r="I47" s="35">
        <v>151</v>
      </c>
      <c r="J47" s="35">
        <v>754</v>
      </c>
      <c r="K47" s="35" t="s">
        <v>2238</v>
      </c>
      <c r="L47" s="35" t="s">
        <v>2239</v>
      </c>
      <c r="M47" s="36" t="s">
        <v>2240</v>
      </c>
      <c r="R47" s="36">
        <v>40</v>
      </c>
    </row>
  </sheetData>
  <pageMargins left="0.7" right="0.7" top="0.75" bottom="0.75" header="0.3" footer="0.3"/>
  <pageSetup paperSize="9" orientation="portrait" r:id="rId1"/>
  <headerFooter>
    <oddHeader xml:space="preserve">&amp;R&amp;10&amp;"Arial"Internal
&amp;"Arial"&amp;06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29</vt:i4>
      </vt:variant>
    </vt:vector>
  </HeadingPairs>
  <TitlesOfParts>
    <vt:vector size="29" baseType="lpstr">
      <vt:lpstr>NIKE</vt:lpstr>
      <vt:lpstr>Starbucks</vt:lpstr>
      <vt:lpstr>McDonald's</vt:lpstr>
      <vt:lpstr>Walt Disney Co</vt:lpstr>
      <vt:lpstr>Amazon</vt:lpstr>
      <vt:lpstr>Microsoft</vt:lpstr>
      <vt:lpstr>Apple</vt:lpstr>
      <vt:lpstr>Intel</vt:lpstr>
      <vt:lpstr>Cisco</vt:lpstr>
      <vt:lpstr>Netflix</vt:lpstr>
      <vt:lpstr>Facebook</vt:lpstr>
      <vt:lpstr>Alphabet</vt:lpstr>
      <vt:lpstr>Pfizer</vt:lpstr>
      <vt:lpstr>Johnson&amp;Johnson </vt:lpstr>
      <vt:lpstr>CEZ</vt:lpstr>
      <vt:lpstr>NextEra energy</vt:lpstr>
      <vt:lpstr>ConocoPhillips</vt:lpstr>
      <vt:lpstr>Berkshire</vt:lpstr>
      <vt:lpstr>BoA</vt:lpstr>
      <vt:lpstr>JP Morgan</vt:lpstr>
      <vt:lpstr>KB</vt:lpstr>
      <vt:lpstr>Moneta</vt:lpstr>
      <vt:lpstr>Visa</vt:lpstr>
      <vt:lpstr>Verizon</vt:lpstr>
      <vt:lpstr>AT&amp;T</vt:lpstr>
      <vt:lpstr>02 </vt:lpstr>
      <vt:lpstr>Krok 1</vt:lpstr>
      <vt:lpstr>List1</vt:lpstr>
      <vt:lpstr>Krok 2 (2)</vt:lpstr>
    </vt:vector>
  </TitlesOfParts>
  <Company>Patria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Hosnedl</dc:creator>
  <cp:lastModifiedBy>hosny hosnedl</cp:lastModifiedBy>
  <dcterms:created xsi:type="dcterms:W3CDTF">2021-03-19T19:57:43Z</dcterms:created>
  <dcterms:modified xsi:type="dcterms:W3CDTF">2021-03-31T10:18:15Z</dcterms:modified>
  <cp:category>Internal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atria-DocumentTagging.ClassificationMark.P00">
    <vt:lpwstr>&lt;ClassificationMark xmlns:xsi="http://www.w3.org/2001/XMLSchema-instance" xmlns:xsd="http://www.w3.org/2001/XMLSchema" margin="NaN" class="02I" owner="Martin Hosnedl" position="TopRight" marginX="2" marginY="0.3" classifiedOn="2021-03-19T22:41:55.027</vt:lpwstr>
  </property>
  <property fmtid="{D5CDD505-2E9C-101B-9397-08002B2CF9AE}" pid="3" name="Patria-DocumentTagging.ClassificationMark.P01">
    <vt:lpwstr>469+01:00" showPrintedBy="false" showPrintDate="false" language="en" ApplicationVersion="Microsoft Excel, 16.0" addinVersion="5.10.4.23" template="Patria"&gt;&lt;history bulk="false" class="Internal" code="02I" user="PATRIA\Hosnedl" date="2021-03-19T22:41:</vt:lpwstr>
  </property>
  <property fmtid="{D5CDD505-2E9C-101B-9397-08002B2CF9AE}" pid="4" name="Patria-DocumentTagging.ClassificationMark.P02">
    <vt:lpwstr>57.1070404+01:00" /&gt;&lt;documentOwners /&gt;&lt;/ClassificationMark&gt;</vt:lpwstr>
  </property>
  <property fmtid="{D5CDD505-2E9C-101B-9397-08002B2CF9AE}" pid="5" name="Patria-DocumentTagging.ClassificationMark">
    <vt:lpwstr>￼PARTS:3</vt:lpwstr>
  </property>
  <property fmtid="{D5CDD505-2E9C-101B-9397-08002B2CF9AE}" pid="6" name="Patria-DocumentClasification">
    <vt:lpwstr>Internal</vt:lpwstr>
  </property>
  <property fmtid="{D5CDD505-2E9C-101B-9397-08002B2CF9AE}" pid="7" name="Patria-DLP">
    <vt:lpwstr>Patria-DLP:Patria_Interni</vt:lpwstr>
  </property>
</Properties>
</file>