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ana\Desktop\Bakalářka\"/>
    </mc:Choice>
  </mc:AlternateContent>
  <xr:revisionPtr revIDLastSave="0" documentId="13_ncr:1_{5D0C2DCB-3E1E-4E6B-824B-65DAC1EEF51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eznam + analýza" sheetId="1" r:id="rId1"/>
    <sheet name="Zkratky" sheetId="2" r:id="rId2"/>
  </sheets>
  <definedNames>
    <definedName name="_xlnm._FilterDatabase" localSheetId="0" hidden="1">'Seznam + analýza'!$A$1:$BH$22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6" i="1"/>
  <c r="M15" i="1"/>
  <c r="M14" i="1"/>
  <c r="M13" i="1"/>
  <c r="M11" i="1"/>
  <c r="M10" i="1"/>
  <c r="M9" i="1"/>
  <c r="M8" i="1"/>
  <c r="M7" i="1"/>
  <c r="M6" i="1"/>
  <c r="M5" i="1"/>
  <c r="M4" i="1"/>
  <c r="M3" i="1"/>
  <c r="M2" i="1"/>
  <c r="P21" i="1" l="1"/>
  <c r="P22" i="1"/>
  <c r="P20" i="1"/>
  <c r="P19" i="1"/>
  <c r="P18" i="1"/>
  <c r="P16" i="1"/>
  <c r="P15" i="1"/>
  <c r="P14" i="1"/>
  <c r="P13" i="1"/>
  <c r="P11" i="1"/>
  <c r="P10" i="1"/>
  <c r="P9" i="1"/>
  <c r="P8" i="1"/>
  <c r="P7" i="1"/>
  <c r="P6" i="1"/>
  <c r="P5" i="1"/>
  <c r="P4" i="1"/>
  <c r="P3" i="1"/>
  <c r="P2" i="1"/>
  <c r="AH22" i="1" l="1"/>
  <c r="AH21" i="1"/>
  <c r="AH20" i="1"/>
  <c r="AH19" i="1"/>
  <c r="AH18" i="1"/>
  <c r="AH16" i="1"/>
  <c r="AH15" i="1"/>
  <c r="AH14" i="1"/>
  <c r="AH13" i="1"/>
  <c r="AH11" i="1"/>
  <c r="AH10" i="1"/>
  <c r="AH9" i="1"/>
  <c r="AH8" i="1"/>
  <c r="AH7" i="1"/>
  <c r="AH6" i="1"/>
  <c r="AH5" i="1"/>
  <c r="AH4" i="1"/>
  <c r="AH3" i="1"/>
  <c r="AH2" i="1"/>
  <c r="AR22" i="1"/>
  <c r="AR21" i="1"/>
  <c r="AR20" i="1"/>
  <c r="AR19" i="1"/>
  <c r="AR18" i="1"/>
  <c r="AR16" i="1"/>
  <c r="AR15" i="1"/>
  <c r="AR14" i="1"/>
  <c r="AR13" i="1"/>
  <c r="AR11" i="1"/>
  <c r="AR10" i="1"/>
  <c r="AR9" i="1"/>
  <c r="AR8" i="1"/>
  <c r="AR7" i="1"/>
  <c r="AR6" i="1"/>
  <c r="AR5" i="1"/>
  <c r="AR4" i="1"/>
  <c r="AR3" i="1"/>
  <c r="AR2" i="1"/>
  <c r="BA22" i="1"/>
  <c r="BA21" i="1"/>
  <c r="BA20" i="1"/>
  <c r="BA19" i="1"/>
  <c r="BA18" i="1"/>
  <c r="BA16" i="1"/>
  <c r="BA15" i="1"/>
  <c r="BA14" i="1"/>
  <c r="BA13" i="1"/>
  <c r="BA11" i="1"/>
  <c r="BA10" i="1"/>
  <c r="BA9" i="1"/>
  <c r="BA8" i="1"/>
  <c r="BA7" i="1"/>
  <c r="BA6" i="1"/>
  <c r="BA5" i="1"/>
  <c r="BA4" i="1"/>
  <c r="BA3" i="1"/>
  <c r="BA2" i="1"/>
  <c r="BI22" i="1"/>
  <c r="BI21" i="1"/>
  <c r="BI20" i="1"/>
  <c r="BI19" i="1"/>
  <c r="BI18" i="1"/>
  <c r="BI16" i="1"/>
  <c r="BI15" i="1"/>
  <c r="BI14" i="1"/>
  <c r="BI13" i="1"/>
  <c r="BI11" i="1"/>
  <c r="BI10" i="1"/>
  <c r="BI9" i="1"/>
  <c r="BI8" i="1"/>
  <c r="BI7" i="1"/>
  <c r="BI6" i="1"/>
  <c r="BI5" i="1"/>
  <c r="BI4" i="1"/>
  <c r="BI3" i="1"/>
  <c r="BI2" i="1"/>
  <c r="BF22" i="1" l="1"/>
  <c r="BF21" i="1"/>
  <c r="BF20" i="1"/>
  <c r="BF19" i="1"/>
  <c r="BF18" i="1"/>
  <c r="BF16" i="1"/>
  <c r="BF15" i="1"/>
  <c r="BF14" i="1"/>
  <c r="BF13" i="1"/>
  <c r="BF11" i="1"/>
  <c r="BF10" i="1"/>
  <c r="BF9" i="1"/>
  <c r="BF8" i="1"/>
  <c r="BF7" i="1"/>
  <c r="BF6" i="1"/>
  <c r="BF5" i="1"/>
  <c r="BF4" i="1"/>
  <c r="BF3" i="1"/>
  <c r="BF2" i="1"/>
  <c r="AX21" i="1"/>
  <c r="AX22" i="1"/>
  <c r="AX20" i="1"/>
  <c r="AX19" i="1"/>
  <c r="AX18" i="1"/>
  <c r="AX16" i="1"/>
  <c r="AX15" i="1"/>
  <c r="AX14" i="1"/>
  <c r="AX13" i="1"/>
  <c r="AX11" i="1"/>
  <c r="AX10" i="1"/>
  <c r="AX9" i="1"/>
  <c r="AX8" i="1"/>
  <c r="AX7" i="1"/>
  <c r="AX6" i="1"/>
  <c r="AX5" i="1"/>
  <c r="AX4" i="1"/>
  <c r="AX3" i="1"/>
  <c r="AX2" i="1"/>
  <c r="AO22" i="1"/>
  <c r="AO21" i="1"/>
  <c r="AO20" i="1"/>
  <c r="AO19" i="1"/>
  <c r="AO18" i="1"/>
  <c r="AO16" i="1"/>
  <c r="AO15" i="1"/>
  <c r="AO14" i="1"/>
  <c r="AO13" i="1"/>
  <c r="AO11" i="1"/>
  <c r="AO10" i="1"/>
  <c r="AO9" i="1"/>
  <c r="AO8" i="1"/>
  <c r="AO7" i="1"/>
  <c r="AO6" i="1"/>
  <c r="AO5" i="1"/>
  <c r="AO4" i="1"/>
  <c r="AO3" i="1"/>
  <c r="AO2" i="1"/>
  <c r="AE22" i="1"/>
  <c r="AE21" i="1"/>
  <c r="AE20" i="1"/>
  <c r="AE19" i="1"/>
  <c r="AE18" i="1"/>
  <c r="AE16" i="1"/>
  <c r="AE15" i="1"/>
  <c r="AE14" i="1"/>
  <c r="AE13" i="1"/>
  <c r="AE11" i="1"/>
  <c r="AE10" i="1"/>
  <c r="AE9" i="1"/>
  <c r="AE8" i="1"/>
  <c r="AE7" i="1"/>
  <c r="AE6" i="1"/>
  <c r="AE5" i="1"/>
  <c r="AE4" i="1"/>
  <c r="AE3" i="1"/>
  <c r="AE2" i="1"/>
  <c r="AJ22" i="1" l="1"/>
  <c r="AJ21" i="1"/>
  <c r="AJ20" i="1"/>
  <c r="AJ19" i="1"/>
  <c r="AJ18" i="1"/>
  <c r="AJ16" i="1"/>
  <c r="AJ15" i="1"/>
  <c r="AJ14" i="1"/>
  <c r="AJ13" i="1"/>
  <c r="AJ11" i="1"/>
  <c r="AJ10" i="1"/>
  <c r="AJ9" i="1"/>
  <c r="AJ8" i="1"/>
  <c r="AJ7" i="1"/>
  <c r="AJ6" i="1"/>
  <c r="AJ5" i="1"/>
  <c r="AJ4" i="1"/>
  <c r="AJ3" i="1"/>
  <c r="AJ2" i="1"/>
  <c r="Z22" i="1"/>
  <c r="Z21" i="1"/>
  <c r="Z20" i="1"/>
  <c r="Z19" i="1"/>
  <c r="Z18" i="1"/>
  <c r="Z16" i="1"/>
  <c r="Z15" i="1"/>
  <c r="Z14" i="1"/>
  <c r="Z13" i="1"/>
  <c r="Z11" i="1"/>
  <c r="Z10" i="1"/>
  <c r="Z9" i="1"/>
  <c r="Z8" i="1"/>
  <c r="Z7" i="1"/>
  <c r="Z6" i="1"/>
  <c r="Z5" i="1"/>
  <c r="Z4" i="1"/>
  <c r="Z3" i="1"/>
  <c r="Z2" i="1"/>
</calcChain>
</file>

<file path=xl/sharedStrings.xml><?xml version="1.0" encoding="utf-8"?>
<sst xmlns="http://schemas.openxmlformats.org/spreadsheetml/2006/main" count="410" uniqueCount="212">
  <si>
    <t>Č.</t>
  </si>
  <si>
    <t>Verze</t>
  </si>
  <si>
    <t xml:space="preserve">Druh </t>
  </si>
  <si>
    <t>1 x skup.</t>
  </si>
  <si>
    <t>Datum</t>
  </si>
  <si>
    <t>Čas</t>
  </si>
  <si>
    <t>Lokalita</t>
  </si>
  <si>
    <t>GPS</t>
  </si>
  <si>
    <t>Habitat</t>
  </si>
  <si>
    <t>Vítr (km/h)</t>
  </si>
  <si>
    <t>Teplota (°C)</t>
  </si>
  <si>
    <t>Počasí</t>
  </si>
  <si>
    <t>Poznámky</t>
  </si>
  <si>
    <t>Skalice</t>
  </si>
  <si>
    <t>řepka</t>
  </si>
  <si>
    <t>jasno</t>
  </si>
  <si>
    <t>les</t>
  </si>
  <si>
    <t>Ha.So2</t>
  </si>
  <si>
    <t>pole</t>
  </si>
  <si>
    <t>3.</t>
  </si>
  <si>
    <t>Ku.Kr</t>
  </si>
  <si>
    <t>Zajíc polní</t>
  </si>
  <si>
    <t>1 ks</t>
  </si>
  <si>
    <t>50.2687903N, 15.8683506E</t>
  </si>
  <si>
    <t>louka</t>
  </si>
  <si>
    <t>Ha.So1</t>
  </si>
  <si>
    <t>Smiřice</t>
  </si>
  <si>
    <t>zataženo</t>
  </si>
  <si>
    <t>park</t>
  </si>
  <si>
    <t>Vr.So1</t>
  </si>
  <si>
    <t>přeháňky</t>
  </si>
  <si>
    <t>Hradec Králové</t>
  </si>
  <si>
    <t>5 ks</t>
  </si>
  <si>
    <t>remíz</t>
  </si>
  <si>
    <t>13.</t>
  </si>
  <si>
    <t>Nehvizdy</t>
  </si>
  <si>
    <t>50.1333667N, 14.7489694E</t>
  </si>
  <si>
    <t>pšenice</t>
  </si>
  <si>
    <t>křoví</t>
  </si>
  <si>
    <t>křoví u cesty</t>
  </si>
  <si>
    <t>polojasno</t>
  </si>
  <si>
    <t>oranice</t>
  </si>
  <si>
    <t>16.</t>
  </si>
  <si>
    <t>Vr.So</t>
  </si>
  <si>
    <t>Lochenice</t>
  </si>
  <si>
    <t>50.2741328N, 15.8324956E</t>
  </si>
  <si>
    <t>17.</t>
  </si>
  <si>
    <t>St.So</t>
  </si>
  <si>
    <t>Polizy</t>
  </si>
  <si>
    <t>50.1568558N, 15.6917669E</t>
  </si>
  <si>
    <t>18.</t>
  </si>
  <si>
    <t>Roudnice</t>
  </si>
  <si>
    <t>50.1676031N, 15.6476256E</t>
  </si>
  <si>
    <t>19.</t>
  </si>
  <si>
    <t>50.2755253N, 15.8403800E</t>
  </si>
  <si>
    <t>20.</t>
  </si>
  <si>
    <t>50.2738136N, 15.8641019E</t>
  </si>
  <si>
    <t>21.</t>
  </si>
  <si>
    <t>StKr2</t>
  </si>
  <si>
    <t>50.2720008N, 15.8333219E</t>
  </si>
  <si>
    <t>rákosí</t>
  </si>
  <si>
    <t>22.</t>
  </si>
  <si>
    <t>HaSo2</t>
  </si>
  <si>
    <t>50.2716942N, 15.8433583E</t>
  </si>
  <si>
    <t>23.</t>
  </si>
  <si>
    <t>KuKr</t>
  </si>
  <si>
    <t>50.2921444N, 15.8827156E</t>
  </si>
  <si>
    <t>pšenice/oranice</t>
  </si>
  <si>
    <t>alej</t>
  </si>
  <si>
    <t>120 m</t>
  </si>
  <si>
    <t>silný vítr</t>
  </si>
  <si>
    <t>24.</t>
  </si>
  <si>
    <t>St2Kr1</t>
  </si>
  <si>
    <t>Židovice</t>
  </si>
  <si>
    <t>50.2935878N, 15.3278356E</t>
  </si>
  <si>
    <t>vodoteč</t>
  </si>
  <si>
    <t>80 m</t>
  </si>
  <si>
    <t>300 m – 6 krkavců</t>
  </si>
  <si>
    <t>25.</t>
  </si>
  <si>
    <t>St3Kr1</t>
  </si>
  <si>
    <t>Slavhostice</t>
  </si>
  <si>
    <t>50.3119933N, 15.3398208E</t>
  </si>
  <si>
    <t>26.</t>
  </si>
  <si>
    <t>Kr1St1</t>
  </si>
  <si>
    <t>Újezd</t>
  </si>
  <si>
    <t>50.2759267N, 15.8869181E</t>
  </si>
  <si>
    <t>27.</t>
  </si>
  <si>
    <t>Čermná n. Orl.</t>
  </si>
  <si>
    <t>50.0735036N, 16.1288192E</t>
  </si>
  <si>
    <t>vlh. louka směs</t>
  </si>
  <si>
    <t>veg. u cesty</t>
  </si>
  <si>
    <t>28.</t>
  </si>
  <si>
    <t>29.</t>
  </si>
  <si>
    <t>30.</t>
  </si>
  <si>
    <t>31.</t>
  </si>
  <si>
    <t>32.</t>
  </si>
  <si>
    <t>33.</t>
  </si>
  <si>
    <t>Kr2St1</t>
  </si>
  <si>
    <t>Kr3St3</t>
  </si>
  <si>
    <t>TTP</t>
  </si>
  <si>
    <t>travní směs</t>
  </si>
  <si>
    <t>50.2152486N, 15.8309033E</t>
  </si>
  <si>
    <t>Pořadí</t>
  </si>
  <si>
    <t>K-P</t>
  </si>
  <si>
    <t>L</t>
  </si>
  <si>
    <t>E</t>
  </si>
  <si>
    <t>RE</t>
  </si>
  <si>
    <t>T</t>
  </si>
  <si>
    <t>N</t>
  </si>
  <si>
    <t>50.2732153N, 15.8643583E</t>
  </si>
  <si>
    <t>Typ reakce</t>
  </si>
  <si>
    <t>Vysvětlivka</t>
  </si>
  <si>
    <t>S</t>
  </si>
  <si>
    <t>TH</t>
  </si>
  <si>
    <t>F</t>
  </si>
  <si>
    <t>RH</t>
  </si>
  <si>
    <t>Překlad</t>
  </si>
  <si>
    <t>lieing</t>
  </si>
  <si>
    <t>leží</t>
  </si>
  <si>
    <t>siting</t>
  </si>
  <si>
    <t>sedí</t>
  </si>
  <si>
    <t>eating</t>
  </si>
  <si>
    <t>jí</t>
  </si>
  <si>
    <t>turn head</t>
  </si>
  <si>
    <t>otočí hlavu</t>
  </si>
  <si>
    <t>fleeing</t>
  </si>
  <si>
    <t>útěk</t>
  </si>
  <si>
    <t>rising ears</t>
  </si>
  <si>
    <t>zvednutí uší</t>
  </si>
  <si>
    <t>rising head</t>
  </si>
  <si>
    <t>zvednutí hlavy</t>
  </si>
  <si>
    <t>trance</t>
  </si>
  <si>
    <t>strnutí</t>
  </si>
  <si>
    <t>nothing</t>
  </si>
  <si>
    <t>nic</t>
  </si>
  <si>
    <t>Kr4St1</t>
  </si>
  <si>
    <t>Vegetace výška</t>
  </si>
  <si>
    <t>Vegetace druh</t>
  </si>
  <si>
    <t>Kryt vzdálenost</t>
  </si>
  <si>
    <t>Kryt druh</t>
  </si>
  <si>
    <t>Vzdálenost od nahrávky</t>
  </si>
  <si>
    <t>Kontrola latence</t>
  </si>
  <si>
    <t>Kontrola typ reakce</t>
  </si>
  <si>
    <t>Kontrola start</t>
  </si>
  <si>
    <t>Kontrola end</t>
  </si>
  <si>
    <t>Kontrola frekvence</t>
  </si>
  <si>
    <t>Playback latence</t>
  </si>
  <si>
    <t>Playback typ reakce</t>
  </si>
  <si>
    <t>Playback start</t>
  </si>
  <si>
    <t>Playback end</t>
  </si>
  <si>
    <t>Playback délka</t>
  </si>
  <si>
    <t>Playback frekvence</t>
  </si>
  <si>
    <t>Prekontrola typ rekce</t>
  </si>
  <si>
    <t>Prekontrola start</t>
  </si>
  <si>
    <t>Prekontrola end</t>
  </si>
  <si>
    <t>Prekontrola délka</t>
  </si>
  <si>
    <t>Prekontrola frekvence</t>
  </si>
  <si>
    <t>Preplayback typ reakce</t>
  </si>
  <si>
    <t>Preplayback start</t>
  </si>
  <si>
    <t>Preplayback end</t>
  </si>
  <si>
    <t>Preplayback délka</t>
  </si>
  <si>
    <t>Preplayback frekvence</t>
  </si>
  <si>
    <t>Kon. délka reakce</t>
  </si>
  <si>
    <t>Intenzita reakce</t>
  </si>
  <si>
    <t>Intenzita</t>
  </si>
  <si>
    <t>TB</t>
  </si>
  <si>
    <t>turn body</t>
  </si>
  <si>
    <t>otočení těla</t>
  </si>
  <si>
    <t>RO</t>
  </si>
  <si>
    <t>M</t>
  </si>
  <si>
    <t>move</t>
  </si>
  <si>
    <t>P-K</t>
  </si>
  <si>
    <t>hrabání</t>
  </si>
  <si>
    <t>raking</t>
  </si>
  <si>
    <t>R</t>
  </si>
  <si>
    <t>pohyb nahráván již před nahrávkou</t>
  </si>
  <si>
    <t>run off</t>
  </si>
  <si>
    <t>odběhnutí</t>
  </si>
  <si>
    <t>Kr3St2</t>
  </si>
  <si>
    <t>Kr2St2</t>
  </si>
  <si>
    <t>Černilov</t>
  </si>
  <si>
    <t>řepa</t>
  </si>
  <si>
    <t>sad</t>
  </si>
  <si>
    <t>50.2156178N, 15.8321867E</t>
  </si>
  <si>
    <t>50.2464878N, 15.9565142E</t>
  </si>
  <si>
    <t>50.2750375N, 15.8604953E</t>
  </si>
  <si>
    <t>Kr1St3</t>
  </si>
  <si>
    <t>Číbuz</t>
  </si>
  <si>
    <t>kukuřice</t>
  </si>
  <si>
    <t>34.</t>
  </si>
  <si>
    <t>Kr1St4</t>
  </si>
  <si>
    <t>50.2779281N, 15.8844650E</t>
  </si>
  <si>
    <t>50.2726517N, 15.8976292E</t>
  </si>
  <si>
    <t>zalehnutí</t>
  </si>
  <si>
    <t>GD</t>
  </si>
  <si>
    <t>get down</t>
  </si>
  <si>
    <t>K_Lat+1</t>
  </si>
  <si>
    <t>P_Lat+1</t>
  </si>
  <si>
    <t>K_delka+1</t>
  </si>
  <si>
    <t>P_delka+1</t>
  </si>
  <si>
    <t>PK_delka+1</t>
  </si>
  <si>
    <t>PP_delka+1</t>
  </si>
  <si>
    <t>PK_Int+1</t>
  </si>
  <si>
    <t>PP_Int+1</t>
  </si>
  <si>
    <t>P_Int+1</t>
  </si>
  <si>
    <t>K_Int+1</t>
  </si>
  <si>
    <t>Vitr+1</t>
  </si>
  <si>
    <t>VegV+1</t>
  </si>
  <si>
    <t>Kryt kategorie</t>
  </si>
  <si>
    <t>Počasí kategorie</t>
  </si>
  <si>
    <t>Datum kategorie</t>
  </si>
  <si>
    <t>Čas kategorie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</si>
</sst>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20" fontId="3" fillId="0" borderId="1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" fontId="0" fillId="0" borderId="0" xfId="0" applyNumberFormat="1"/>
    <xf numFmtId="2" fontId="3" fillId="0" borderId="5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BI22"/>
  <sheetViews>
    <sheetView tabSelected="1" topLeftCell="I1" workbookViewId="0">
      <pane ySplit="1" topLeftCell="A2" activePane="bottomLeft" state="frozen"/>
      <selection activeCell="P1" sqref="P1"/>
      <selection pane="bottomLeft" activeCell="X14" sqref="X14"/>
    </sheetView>
  </sheetViews>
  <sheetFormatPr defaultRowHeight="15" x14ac:dyDescent="0.25"/>
  <cols>
    <col min="3" max="3" width="13.85546875" customWidth="1"/>
    <col min="5" max="5" width="10.140625" bestFit="1" customWidth="1"/>
    <col min="6" max="6" width="10.140625" customWidth="1"/>
    <col min="9" max="9" width="9" customWidth="1"/>
    <col min="10" max="10" width="14" customWidth="1"/>
    <col min="23" max="23" width="10.5703125" customWidth="1"/>
    <col min="46" max="47" width="10" customWidth="1"/>
    <col min="48" max="50" width="10.140625" customWidth="1"/>
    <col min="51" max="59" width="10" customWidth="1"/>
  </cols>
  <sheetData>
    <row r="1" spans="1:61" ht="26.25" customHeight="1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210</v>
      </c>
      <c r="G1" s="13" t="s">
        <v>5</v>
      </c>
      <c r="H1" s="13" t="s">
        <v>211</v>
      </c>
      <c r="I1" s="13" t="s">
        <v>6</v>
      </c>
      <c r="J1" s="13" t="s">
        <v>7</v>
      </c>
      <c r="K1" s="13" t="s">
        <v>8</v>
      </c>
      <c r="L1" s="13" t="s">
        <v>136</v>
      </c>
      <c r="M1" s="13" t="s">
        <v>207</v>
      </c>
      <c r="N1" s="13" t="s">
        <v>137</v>
      </c>
      <c r="O1" s="13" t="s">
        <v>9</v>
      </c>
      <c r="P1" s="13" t="s">
        <v>206</v>
      </c>
      <c r="Q1" s="13" t="s">
        <v>10</v>
      </c>
      <c r="R1" s="13" t="s">
        <v>11</v>
      </c>
      <c r="S1" s="13" t="s">
        <v>209</v>
      </c>
      <c r="T1" s="13" t="s">
        <v>138</v>
      </c>
      <c r="U1" s="13" t="s">
        <v>139</v>
      </c>
      <c r="V1" s="13" t="s">
        <v>208</v>
      </c>
      <c r="W1" s="13" t="s">
        <v>140</v>
      </c>
      <c r="X1" s="14" t="s">
        <v>12</v>
      </c>
      <c r="Y1" s="15" t="s">
        <v>141</v>
      </c>
      <c r="Z1" s="40" t="s">
        <v>196</v>
      </c>
      <c r="AA1" s="16" t="s">
        <v>142</v>
      </c>
      <c r="AB1" s="16" t="s">
        <v>143</v>
      </c>
      <c r="AC1" s="16" t="s">
        <v>144</v>
      </c>
      <c r="AD1" s="16" t="s">
        <v>162</v>
      </c>
      <c r="AE1" s="43" t="s">
        <v>198</v>
      </c>
      <c r="AF1" s="17" t="s">
        <v>145</v>
      </c>
      <c r="AG1" s="19" t="s">
        <v>163</v>
      </c>
      <c r="AH1" s="19" t="s">
        <v>205</v>
      </c>
      <c r="AI1" s="18" t="s">
        <v>146</v>
      </c>
      <c r="AJ1" s="42" t="s">
        <v>197</v>
      </c>
      <c r="AK1" s="13" t="s">
        <v>147</v>
      </c>
      <c r="AL1" s="13" t="s">
        <v>148</v>
      </c>
      <c r="AM1" s="13" t="s">
        <v>149</v>
      </c>
      <c r="AN1" s="13" t="s">
        <v>150</v>
      </c>
      <c r="AO1" s="14" t="s">
        <v>199</v>
      </c>
      <c r="AP1" s="14" t="s">
        <v>151</v>
      </c>
      <c r="AQ1" s="14" t="s">
        <v>163</v>
      </c>
      <c r="AR1" s="14" t="s">
        <v>204</v>
      </c>
      <c r="AS1" s="13" t="s">
        <v>102</v>
      </c>
      <c r="AT1" s="13" t="s">
        <v>152</v>
      </c>
      <c r="AU1" s="13" t="s">
        <v>153</v>
      </c>
      <c r="AV1" s="13" t="s">
        <v>154</v>
      </c>
      <c r="AW1" s="13" t="s">
        <v>155</v>
      </c>
      <c r="AX1" s="13" t="s">
        <v>200</v>
      </c>
      <c r="AY1" s="13" t="s">
        <v>156</v>
      </c>
      <c r="AZ1" s="13" t="s">
        <v>163</v>
      </c>
      <c r="BA1" s="13" t="s">
        <v>202</v>
      </c>
      <c r="BB1" s="13" t="s">
        <v>157</v>
      </c>
      <c r="BC1" s="13" t="s">
        <v>158</v>
      </c>
      <c r="BD1" s="13" t="s">
        <v>159</v>
      </c>
      <c r="BE1" s="13" t="s">
        <v>160</v>
      </c>
      <c r="BF1" s="13" t="s">
        <v>201</v>
      </c>
      <c r="BG1" s="13" t="s">
        <v>161</v>
      </c>
      <c r="BH1" s="20" t="s">
        <v>163</v>
      </c>
      <c r="BI1" s="20" t="s">
        <v>203</v>
      </c>
    </row>
    <row r="2" spans="1:61" ht="24.75" thickBot="1" x14ac:dyDescent="0.3">
      <c r="A2" s="1" t="s">
        <v>19</v>
      </c>
      <c r="B2" s="2" t="s">
        <v>20</v>
      </c>
      <c r="C2" s="2" t="s">
        <v>21</v>
      </c>
      <c r="D2" s="2">
        <v>1</v>
      </c>
      <c r="E2" s="3">
        <v>43730</v>
      </c>
      <c r="F2" s="45">
        <v>3</v>
      </c>
      <c r="G2" s="4">
        <v>0.34791666666666665</v>
      </c>
      <c r="H2" s="49">
        <v>1</v>
      </c>
      <c r="I2" s="2" t="s">
        <v>13</v>
      </c>
      <c r="J2" s="2" t="s">
        <v>23</v>
      </c>
      <c r="K2" s="2" t="s">
        <v>18</v>
      </c>
      <c r="L2" s="2">
        <v>10</v>
      </c>
      <c r="M2" s="2">
        <f>L2+1</f>
        <v>11</v>
      </c>
      <c r="N2" s="2" t="s">
        <v>14</v>
      </c>
      <c r="O2" s="2">
        <v>6.2</v>
      </c>
      <c r="P2" s="2">
        <f>O2+1</f>
        <v>7.2</v>
      </c>
      <c r="Q2" s="2">
        <v>22</v>
      </c>
      <c r="R2" s="2" t="s">
        <v>15</v>
      </c>
      <c r="S2" s="2">
        <v>1</v>
      </c>
      <c r="T2" s="2">
        <v>150</v>
      </c>
      <c r="U2" s="2" t="s">
        <v>16</v>
      </c>
      <c r="V2" s="2">
        <v>3</v>
      </c>
      <c r="W2" s="2">
        <v>140</v>
      </c>
      <c r="X2" s="5"/>
      <c r="Y2" s="21">
        <v>30</v>
      </c>
      <c r="Z2" s="41">
        <f>Y2+1</f>
        <v>31</v>
      </c>
      <c r="AA2" s="22" t="s">
        <v>105</v>
      </c>
      <c r="AB2" s="22">
        <v>26</v>
      </c>
      <c r="AC2" s="22">
        <v>56</v>
      </c>
      <c r="AD2" s="22">
        <v>7</v>
      </c>
      <c r="AE2" s="22">
        <f>AD2+1</f>
        <v>8</v>
      </c>
      <c r="AF2" s="22">
        <v>0</v>
      </c>
      <c r="AG2" s="22">
        <v>0</v>
      </c>
      <c r="AH2" s="22">
        <f>AG2+1</f>
        <v>1</v>
      </c>
      <c r="AI2" s="22">
        <v>30</v>
      </c>
      <c r="AJ2" s="22">
        <f>AI2+1</f>
        <v>31</v>
      </c>
      <c r="AK2" s="22" t="s">
        <v>105</v>
      </c>
      <c r="AL2" s="22">
        <v>63</v>
      </c>
      <c r="AM2" s="22">
        <v>93</v>
      </c>
      <c r="AN2" s="22">
        <v>0</v>
      </c>
      <c r="AO2" s="22">
        <f>AN2+1</f>
        <v>1</v>
      </c>
      <c r="AP2" s="22">
        <v>0</v>
      </c>
      <c r="AQ2" s="22">
        <v>0</v>
      </c>
      <c r="AR2" s="22">
        <f>AQ2+1</f>
        <v>1</v>
      </c>
      <c r="AS2" s="22" t="s">
        <v>103</v>
      </c>
      <c r="AT2" s="22" t="s">
        <v>104</v>
      </c>
      <c r="AU2" s="22">
        <v>0</v>
      </c>
      <c r="AV2" s="22">
        <v>26</v>
      </c>
      <c r="AW2" s="22">
        <v>1.8749999999999999E-2</v>
      </c>
      <c r="AX2" s="22">
        <f>AW2+1</f>
        <v>1.01875</v>
      </c>
      <c r="AY2" s="22">
        <v>0</v>
      </c>
      <c r="AZ2" s="22">
        <v>0</v>
      </c>
      <c r="BA2" s="22">
        <f>AZ2+1</f>
        <v>1</v>
      </c>
      <c r="BB2" s="22" t="s">
        <v>104</v>
      </c>
      <c r="BC2" s="22">
        <v>33</v>
      </c>
      <c r="BD2" s="22">
        <v>63</v>
      </c>
      <c r="BE2" s="22">
        <v>0</v>
      </c>
      <c r="BF2" s="23">
        <f>BE2+1</f>
        <v>1</v>
      </c>
      <c r="BG2" s="23">
        <v>0</v>
      </c>
      <c r="BH2" s="27">
        <v>0</v>
      </c>
      <c r="BI2" s="44">
        <f>BH2+1</f>
        <v>1</v>
      </c>
    </row>
    <row r="3" spans="1:61" ht="24.75" thickBot="1" x14ac:dyDescent="0.3">
      <c r="A3" s="1" t="s">
        <v>34</v>
      </c>
      <c r="B3" s="2" t="s">
        <v>25</v>
      </c>
      <c r="C3" s="2" t="s">
        <v>21</v>
      </c>
      <c r="D3" s="2">
        <v>1</v>
      </c>
      <c r="E3" s="3">
        <v>43846</v>
      </c>
      <c r="F3" s="45">
        <v>1</v>
      </c>
      <c r="G3" s="4">
        <v>0.64236111111111105</v>
      </c>
      <c r="H3" s="49">
        <v>2</v>
      </c>
      <c r="I3" s="2" t="s">
        <v>35</v>
      </c>
      <c r="J3" s="2" t="s">
        <v>36</v>
      </c>
      <c r="K3" s="2" t="s">
        <v>18</v>
      </c>
      <c r="L3" s="2">
        <v>5</v>
      </c>
      <c r="M3" s="2">
        <f t="shared" ref="M3:M11" si="0">L3+1</f>
        <v>6</v>
      </c>
      <c r="N3" s="2" t="s">
        <v>37</v>
      </c>
      <c r="O3" s="2">
        <v>0.9</v>
      </c>
      <c r="P3" s="2">
        <f t="shared" ref="P3:P11" si="1">O3+1</f>
        <v>1.9</v>
      </c>
      <c r="Q3" s="2">
        <v>6</v>
      </c>
      <c r="R3" s="2" t="s">
        <v>15</v>
      </c>
      <c r="S3" s="2">
        <v>1</v>
      </c>
      <c r="T3" s="2">
        <v>150</v>
      </c>
      <c r="U3" s="2" t="s">
        <v>38</v>
      </c>
      <c r="V3" s="2">
        <v>2</v>
      </c>
      <c r="W3" s="2">
        <v>250</v>
      </c>
      <c r="X3" s="6" t="s">
        <v>39</v>
      </c>
      <c r="Y3" s="24">
        <v>30</v>
      </c>
      <c r="Z3" s="41">
        <f t="shared" ref="Z3:Z11" si="2">Y3+1</f>
        <v>31</v>
      </c>
      <c r="AA3" s="25" t="s">
        <v>115</v>
      </c>
      <c r="AB3" s="25">
        <v>31</v>
      </c>
      <c r="AC3" s="25">
        <v>61</v>
      </c>
      <c r="AD3" s="25">
        <v>16</v>
      </c>
      <c r="AE3" s="22">
        <f t="shared" ref="AE3:AE11" si="3">AD3+1</f>
        <v>17</v>
      </c>
      <c r="AF3" s="25">
        <v>1</v>
      </c>
      <c r="AG3" s="25">
        <v>2</v>
      </c>
      <c r="AH3" s="22">
        <f t="shared" ref="AH3:AH11" si="4">AG3+1</f>
        <v>3</v>
      </c>
      <c r="AI3" s="25">
        <v>30</v>
      </c>
      <c r="AJ3" s="22">
        <f t="shared" ref="AJ3:AJ11" si="5">AI3+1</f>
        <v>31</v>
      </c>
      <c r="AK3" s="25" t="s">
        <v>108</v>
      </c>
      <c r="AL3" s="25">
        <v>65</v>
      </c>
      <c r="AM3" s="25">
        <v>96</v>
      </c>
      <c r="AN3" s="25">
        <v>0</v>
      </c>
      <c r="AO3" s="22">
        <f t="shared" ref="AO3:AO11" si="6">AN3+1</f>
        <v>1</v>
      </c>
      <c r="AP3" s="25">
        <v>0</v>
      </c>
      <c r="AQ3" s="25">
        <v>0</v>
      </c>
      <c r="AR3" s="22">
        <f t="shared" ref="AR3:AR11" si="7">AQ3+1</f>
        <v>1</v>
      </c>
      <c r="AS3" s="25" t="s">
        <v>103</v>
      </c>
      <c r="AT3" s="25" t="s">
        <v>108</v>
      </c>
      <c r="AU3" s="25">
        <v>1</v>
      </c>
      <c r="AV3" s="25">
        <v>31</v>
      </c>
      <c r="AW3" s="25">
        <v>0</v>
      </c>
      <c r="AX3" s="22">
        <f t="shared" ref="AX3:AX11" si="8">AW3+1</f>
        <v>1</v>
      </c>
      <c r="AY3" s="25">
        <v>0</v>
      </c>
      <c r="AZ3" s="25">
        <v>0</v>
      </c>
      <c r="BA3" s="22">
        <f t="shared" ref="BA3:BA11" si="9">AZ3+1</f>
        <v>1</v>
      </c>
      <c r="BB3" s="25" t="s">
        <v>115</v>
      </c>
      <c r="BC3" s="25">
        <v>35</v>
      </c>
      <c r="BD3" s="25">
        <v>65</v>
      </c>
      <c r="BE3" s="25">
        <v>14</v>
      </c>
      <c r="BF3" s="23">
        <f t="shared" ref="BF3:BF11" si="10">BE3+1</f>
        <v>15</v>
      </c>
      <c r="BG3" s="26">
        <v>1</v>
      </c>
      <c r="BH3" s="27">
        <v>2</v>
      </c>
      <c r="BI3" s="44">
        <f t="shared" ref="BI3:BI11" si="11">BH3+1</f>
        <v>3</v>
      </c>
    </row>
    <row r="4" spans="1:61" ht="24.75" thickBot="1" x14ac:dyDescent="0.3">
      <c r="A4" s="1" t="s">
        <v>42</v>
      </c>
      <c r="B4" s="2" t="s">
        <v>43</v>
      </c>
      <c r="C4" s="2" t="s">
        <v>21</v>
      </c>
      <c r="D4" s="2">
        <v>2</v>
      </c>
      <c r="E4" s="3">
        <v>43874</v>
      </c>
      <c r="F4" s="45">
        <v>1</v>
      </c>
      <c r="G4" s="4">
        <v>0.625</v>
      </c>
      <c r="H4" s="49">
        <v>2</v>
      </c>
      <c r="I4" s="2" t="s">
        <v>44</v>
      </c>
      <c r="J4" s="2" t="s">
        <v>45</v>
      </c>
      <c r="K4" s="2" t="s">
        <v>18</v>
      </c>
      <c r="L4" s="2">
        <v>5</v>
      </c>
      <c r="M4" s="2">
        <f t="shared" si="0"/>
        <v>6</v>
      </c>
      <c r="N4" s="2" t="s">
        <v>37</v>
      </c>
      <c r="O4" s="2">
        <v>10.8</v>
      </c>
      <c r="P4" s="2">
        <f t="shared" si="1"/>
        <v>11.8</v>
      </c>
      <c r="Q4" s="2">
        <v>2.5</v>
      </c>
      <c r="R4" s="2" t="s">
        <v>27</v>
      </c>
      <c r="S4" s="2">
        <v>3</v>
      </c>
      <c r="T4" s="2">
        <v>250</v>
      </c>
      <c r="U4" s="2" t="s">
        <v>16</v>
      </c>
      <c r="V4" s="2">
        <v>3</v>
      </c>
      <c r="W4" s="2">
        <v>200</v>
      </c>
      <c r="X4" s="6"/>
      <c r="Y4" s="24">
        <v>30</v>
      </c>
      <c r="Z4" s="41">
        <f t="shared" si="2"/>
        <v>31</v>
      </c>
      <c r="AA4" s="25" t="s">
        <v>104</v>
      </c>
      <c r="AB4" s="25">
        <v>28</v>
      </c>
      <c r="AC4" s="25">
        <v>58</v>
      </c>
      <c r="AD4" s="25">
        <v>0</v>
      </c>
      <c r="AE4" s="22">
        <f t="shared" si="3"/>
        <v>1</v>
      </c>
      <c r="AF4" s="25">
        <v>0</v>
      </c>
      <c r="AG4" s="25">
        <v>0</v>
      </c>
      <c r="AH4" s="22">
        <f t="shared" si="4"/>
        <v>1</v>
      </c>
      <c r="AI4" s="25">
        <v>30</v>
      </c>
      <c r="AJ4" s="22">
        <f t="shared" si="5"/>
        <v>31</v>
      </c>
      <c r="AK4" s="25" t="s">
        <v>104</v>
      </c>
      <c r="AL4" s="25">
        <v>63</v>
      </c>
      <c r="AM4" s="25">
        <v>93</v>
      </c>
      <c r="AN4" s="25">
        <v>0</v>
      </c>
      <c r="AO4" s="22">
        <f t="shared" si="6"/>
        <v>1</v>
      </c>
      <c r="AP4" s="25">
        <v>0</v>
      </c>
      <c r="AQ4" s="25">
        <v>0</v>
      </c>
      <c r="AR4" s="22">
        <f t="shared" si="7"/>
        <v>1</v>
      </c>
      <c r="AS4" s="25" t="s">
        <v>103</v>
      </c>
      <c r="AT4" s="25" t="s">
        <v>104</v>
      </c>
      <c r="AU4" s="25">
        <v>0</v>
      </c>
      <c r="AV4" s="25">
        <v>28</v>
      </c>
      <c r="AW4" s="25">
        <v>0</v>
      </c>
      <c r="AX4" s="22">
        <f t="shared" si="8"/>
        <v>1</v>
      </c>
      <c r="AY4" s="25">
        <v>0</v>
      </c>
      <c r="AZ4" s="25">
        <v>0</v>
      </c>
      <c r="BA4" s="22">
        <f t="shared" si="9"/>
        <v>1</v>
      </c>
      <c r="BB4" s="25" t="s">
        <v>104</v>
      </c>
      <c r="BC4" s="25">
        <v>33</v>
      </c>
      <c r="BD4" s="25">
        <v>63</v>
      </c>
      <c r="BE4" s="25">
        <v>0</v>
      </c>
      <c r="BF4" s="23">
        <f t="shared" si="10"/>
        <v>1</v>
      </c>
      <c r="BG4" s="26">
        <v>0</v>
      </c>
      <c r="BH4" s="27">
        <v>0</v>
      </c>
      <c r="BI4" s="44">
        <f t="shared" si="11"/>
        <v>1</v>
      </c>
    </row>
    <row r="5" spans="1:61" ht="24.75" thickBot="1" x14ac:dyDescent="0.3">
      <c r="A5" s="1" t="s">
        <v>46</v>
      </c>
      <c r="B5" s="2" t="s">
        <v>47</v>
      </c>
      <c r="C5" s="2" t="s">
        <v>21</v>
      </c>
      <c r="D5" s="2">
        <v>2</v>
      </c>
      <c r="E5" s="3">
        <v>43880</v>
      </c>
      <c r="F5" s="45">
        <v>1</v>
      </c>
      <c r="G5" s="4">
        <v>0.4201388888888889</v>
      </c>
      <c r="H5" s="49">
        <v>1</v>
      </c>
      <c r="I5" s="2" t="s">
        <v>48</v>
      </c>
      <c r="J5" s="2" t="s">
        <v>49</v>
      </c>
      <c r="K5" s="2" t="s">
        <v>18</v>
      </c>
      <c r="L5" s="2">
        <v>5</v>
      </c>
      <c r="M5" s="2">
        <f t="shared" si="0"/>
        <v>6</v>
      </c>
      <c r="N5" s="2" t="s">
        <v>37</v>
      </c>
      <c r="O5" s="2">
        <v>9.8000000000000007</v>
      </c>
      <c r="P5" s="2">
        <f t="shared" si="1"/>
        <v>10.8</v>
      </c>
      <c r="Q5" s="2">
        <v>14.2</v>
      </c>
      <c r="R5" s="2" t="s">
        <v>40</v>
      </c>
      <c r="S5" s="2">
        <v>2</v>
      </c>
      <c r="T5" s="2">
        <v>250</v>
      </c>
      <c r="U5" s="2" t="s">
        <v>33</v>
      </c>
      <c r="V5" s="2">
        <v>2</v>
      </c>
      <c r="W5" s="2">
        <v>200</v>
      </c>
      <c r="X5" s="6" t="s">
        <v>30</v>
      </c>
      <c r="Y5" s="24">
        <v>30</v>
      </c>
      <c r="Z5" s="41">
        <f t="shared" si="2"/>
        <v>31</v>
      </c>
      <c r="AA5" s="25" t="s">
        <v>104</v>
      </c>
      <c r="AB5" s="25">
        <v>18</v>
      </c>
      <c r="AC5" s="25">
        <v>48</v>
      </c>
      <c r="AD5" s="25">
        <v>0</v>
      </c>
      <c r="AE5" s="22">
        <f t="shared" si="3"/>
        <v>1</v>
      </c>
      <c r="AF5" s="25">
        <v>0</v>
      </c>
      <c r="AG5" s="25">
        <v>0</v>
      </c>
      <c r="AH5" s="22">
        <f t="shared" si="4"/>
        <v>1</v>
      </c>
      <c r="AI5" s="25">
        <v>30</v>
      </c>
      <c r="AJ5" s="22">
        <f t="shared" si="5"/>
        <v>31</v>
      </c>
      <c r="AK5" s="25" t="s">
        <v>104</v>
      </c>
      <c r="AL5" s="25">
        <v>53</v>
      </c>
      <c r="AM5" s="25">
        <v>83</v>
      </c>
      <c r="AN5" s="25">
        <v>0</v>
      </c>
      <c r="AO5" s="22">
        <f t="shared" si="6"/>
        <v>1</v>
      </c>
      <c r="AP5" s="25">
        <v>0</v>
      </c>
      <c r="AQ5" s="25">
        <v>0</v>
      </c>
      <c r="AR5" s="22">
        <f t="shared" si="7"/>
        <v>1</v>
      </c>
      <c r="AS5" s="25" t="s">
        <v>103</v>
      </c>
      <c r="AT5" s="25" t="s">
        <v>104</v>
      </c>
      <c r="AU5" s="25">
        <v>0</v>
      </c>
      <c r="AV5" s="25">
        <v>18</v>
      </c>
      <c r="AW5" s="25">
        <v>0</v>
      </c>
      <c r="AX5" s="22">
        <f t="shared" si="8"/>
        <v>1</v>
      </c>
      <c r="AY5" s="25">
        <v>0</v>
      </c>
      <c r="AZ5" s="25">
        <v>0</v>
      </c>
      <c r="BA5" s="22">
        <f t="shared" si="9"/>
        <v>1</v>
      </c>
      <c r="BB5" s="25" t="s">
        <v>104</v>
      </c>
      <c r="BC5" s="25">
        <v>23</v>
      </c>
      <c r="BD5" s="25">
        <v>53</v>
      </c>
      <c r="BE5" s="25">
        <v>0</v>
      </c>
      <c r="BF5" s="23">
        <f t="shared" si="10"/>
        <v>1</v>
      </c>
      <c r="BG5" s="26">
        <v>0</v>
      </c>
      <c r="BH5" s="27">
        <v>0</v>
      </c>
      <c r="BI5" s="44">
        <f t="shared" si="11"/>
        <v>1</v>
      </c>
    </row>
    <row r="6" spans="1:61" ht="24.75" thickBot="1" x14ac:dyDescent="0.3">
      <c r="A6" s="1" t="s">
        <v>50</v>
      </c>
      <c r="B6" s="2" t="s">
        <v>29</v>
      </c>
      <c r="C6" s="2" t="s">
        <v>21</v>
      </c>
      <c r="D6" s="2">
        <v>3</v>
      </c>
      <c r="E6" s="3">
        <v>43887</v>
      </c>
      <c r="F6" s="45">
        <v>1</v>
      </c>
      <c r="G6" s="4">
        <v>0.6333333333333333</v>
      </c>
      <c r="H6" s="49">
        <v>2</v>
      </c>
      <c r="I6" s="2" t="s">
        <v>51</v>
      </c>
      <c r="J6" s="2" t="s">
        <v>52</v>
      </c>
      <c r="K6" s="2" t="s">
        <v>18</v>
      </c>
      <c r="L6" s="2">
        <v>0</v>
      </c>
      <c r="M6" s="2">
        <f t="shared" si="0"/>
        <v>1</v>
      </c>
      <c r="N6" s="2" t="s">
        <v>41</v>
      </c>
      <c r="O6" s="2">
        <v>16</v>
      </c>
      <c r="P6" s="2">
        <f t="shared" si="1"/>
        <v>17</v>
      </c>
      <c r="Q6" s="2">
        <v>7.5</v>
      </c>
      <c r="R6" s="2" t="s">
        <v>40</v>
      </c>
      <c r="S6" s="2">
        <v>2</v>
      </c>
      <c r="T6" s="2">
        <v>600</v>
      </c>
      <c r="U6" s="2" t="s">
        <v>16</v>
      </c>
      <c r="V6" s="2">
        <v>3</v>
      </c>
      <c r="W6" s="2">
        <v>250</v>
      </c>
      <c r="X6" s="6"/>
      <c r="Y6" s="24">
        <v>2</v>
      </c>
      <c r="Z6" s="41">
        <f t="shared" si="2"/>
        <v>3</v>
      </c>
      <c r="AA6" s="25" t="s">
        <v>113</v>
      </c>
      <c r="AB6" s="25">
        <v>35</v>
      </c>
      <c r="AC6" s="25">
        <v>65</v>
      </c>
      <c r="AD6" s="25">
        <v>28</v>
      </c>
      <c r="AE6" s="22">
        <f t="shared" si="3"/>
        <v>29</v>
      </c>
      <c r="AF6" s="25">
        <v>1</v>
      </c>
      <c r="AG6" s="25">
        <v>2</v>
      </c>
      <c r="AH6" s="22">
        <f t="shared" si="4"/>
        <v>3</v>
      </c>
      <c r="AI6" s="25">
        <v>1</v>
      </c>
      <c r="AJ6" s="22">
        <f t="shared" si="5"/>
        <v>2</v>
      </c>
      <c r="AK6" s="25" t="s">
        <v>106</v>
      </c>
      <c r="AL6" s="25">
        <v>70</v>
      </c>
      <c r="AM6" s="25">
        <v>100</v>
      </c>
      <c r="AN6" s="25">
        <v>8</v>
      </c>
      <c r="AO6" s="22">
        <f t="shared" si="6"/>
        <v>9</v>
      </c>
      <c r="AP6" s="25">
        <v>1</v>
      </c>
      <c r="AQ6" s="25">
        <v>1</v>
      </c>
      <c r="AR6" s="22">
        <f t="shared" si="7"/>
        <v>2</v>
      </c>
      <c r="AS6" s="25" t="s">
        <v>103</v>
      </c>
      <c r="AT6" s="25" t="s">
        <v>165</v>
      </c>
      <c r="AU6" s="25">
        <v>5</v>
      </c>
      <c r="AV6" s="25">
        <v>35</v>
      </c>
      <c r="AW6" s="25">
        <v>12</v>
      </c>
      <c r="AX6" s="22">
        <f t="shared" si="8"/>
        <v>13</v>
      </c>
      <c r="AY6" s="25">
        <v>1</v>
      </c>
      <c r="AZ6" s="25">
        <v>2</v>
      </c>
      <c r="BA6" s="22">
        <f t="shared" si="9"/>
        <v>3</v>
      </c>
      <c r="BB6" s="25" t="s">
        <v>104</v>
      </c>
      <c r="BC6" s="25">
        <v>40</v>
      </c>
      <c r="BD6" s="25">
        <v>70</v>
      </c>
      <c r="BE6" s="25">
        <v>0</v>
      </c>
      <c r="BF6" s="23">
        <f t="shared" si="10"/>
        <v>1</v>
      </c>
      <c r="BG6" s="26">
        <v>0</v>
      </c>
      <c r="BH6" s="27">
        <v>0</v>
      </c>
      <c r="BI6" s="44">
        <f t="shared" si="11"/>
        <v>1</v>
      </c>
    </row>
    <row r="7" spans="1:61" ht="24.75" thickBot="1" x14ac:dyDescent="0.3">
      <c r="A7" s="1" t="s">
        <v>53</v>
      </c>
      <c r="B7" s="2" t="s">
        <v>25</v>
      </c>
      <c r="C7" s="2" t="s">
        <v>21</v>
      </c>
      <c r="D7" s="2">
        <v>3</v>
      </c>
      <c r="E7" s="3">
        <v>43895</v>
      </c>
      <c r="F7" s="45">
        <v>2</v>
      </c>
      <c r="G7" s="4">
        <v>0.65625</v>
      </c>
      <c r="H7" s="49">
        <v>2</v>
      </c>
      <c r="I7" s="2" t="s">
        <v>44</v>
      </c>
      <c r="J7" s="2" t="s">
        <v>54</v>
      </c>
      <c r="K7" s="2" t="s">
        <v>18</v>
      </c>
      <c r="L7" s="2">
        <v>10</v>
      </c>
      <c r="M7" s="2">
        <f t="shared" si="0"/>
        <v>11</v>
      </c>
      <c r="N7" s="2" t="s">
        <v>37</v>
      </c>
      <c r="O7" s="2">
        <v>18.2</v>
      </c>
      <c r="P7" s="2">
        <f t="shared" si="1"/>
        <v>19.2</v>
      </c>
      <c r="Q7" s="2">
        <v>11</v>
      </c>
      <c r="R7" s="2" t="s">
        <v>15</v>
      </c>
      <c r="S7" s="2">
        <v>1</v>
      </c>
      <c r="T7" s="2">
        <v>50</v>
      </c>
      <c r="U7" s="2" t="s">
        <v>16</v>
      </c>
      <c r="V7" s="2">
        <v>3</v>
      </c>
      <c r="W7" s="2">
        <v>200</v>
      </c>
      <c r="X7" s="6"/>
      <c r="Y7" s="24">
        <v>2</v>
      </c>
      <c r="Z7" s="41">
        <f t="shared" si="2"/>
        <v>3</v>
      </c>
      <c r="AA7" s="25" t="s">
        <v>114</v>
      </c>
      <c r="AB7" s="25">
        <v>58</v>
      </c>
      <c r="AC7" s="25">
        <v>88</v>
      </c>
      <c r="AD7" s="25">
        <v>10</v>
      </c>
      <c r="AE7" s="22">
        <f t="shared" si="3"/>
        <v>11</v>
      </c>
      <c r="AF7" s="25">
        <v>1</v>
      </c>
      <c r="AG7" s="25">
        <v>3</v>
      </c>
      <c r="AH7" s="22">
        <f t="shared" si="4"/>
        <v>4</v>
      </c>
      <c r="AI7" s="25">
        <v>2</v>
      </c>
      <c r="AJ7" s="22">
        <f t="shared" si="5"/>
        <v>3</v>
      </c>
      <c r="AK7" s="25" t="s">
        <v>114</v>
      </c>
      <c r="AL7" s="25">
        <v>92</v>
      </c>
      <c r="AM7" s="25">
        <v>122</v>
      </c>
      <c r="AN7" s="25">
        <v>11</v>
      </c>
      <c r="AO7" s="22">
        <f t="shared" si="6"/>
        <v>12</v>
      </c>
      <c r="AP7" s="25">
        <v>2</v>
      </c>
      <c r="AQ7" s="25">
        <v>3</v>
      </c>
      <c r="AR7" s="22">
        <f t="shared" si="7"/>
        <v>4</v>
      </c>
      <c r="AS7" s="25" t="s">
        <v>103</v>
      </c>
      <c r="AT7" s="25" t="s">
        <v>105</v>
      </c>
      <c r="AU7" s="25">
        <v>28</v>
      </c>
      <c r="AV7" s="25">
        <v>58</v>
      </c>
      <c r="AW7" s="25">
        <v>30</v>
      </c>
      <c r="AX7" s="22">
        <f t="shared" si="8"/>
        <v>31</v>
      </c>
      <c r="AY7" s="25">
        <v>0</v>
      </c>
      <c r="AZ7" s="25">
        <v>0</v>
      </c>
      <c r="BA7" s="22">
        <f t="shared" si="9"/>
        <v>1</v>
      </c>
      <c r="BB7" s="25" t="s">
        <v>107</v>
      </c>
      <c r="BC7" s="25">
        <v>62</v>
      </c>
      <c r="BD7" s="25">
        <v>92</v>
      </c>
      <c r="BE7" s="25">
        <v>16</v>
      </c>
      <c r="BF7" s="23">
        <f t="shared" si="10"/>
        <v>17</v>
      </c>
      <c r="BG7" s="26">
        <v>1</v>
      </c>
      <c r="BH7" s="27">
        <v>3</v>
      </c>
      <c r="BI7" s="44">
        <f t="shared" si="11"/>
        <v>4</v>
      </c>
    </row>
    <row r="8" spans="1:61" ht="24.75" thickBot="1" x14ac:dyDescent="0.3">
      <c r="A8" s="1" t="s">
        <v>55</v>
      </c>
      <c r="B8" s="2" t="s">
        <v>17</v>
      </c>
      <c r="C8" s="2" t="s">
        <v>21</v>
      </c>
      <c r="D8" s="2">
        <v>1</v>
      </c>
      <c r="E8" s="3">
        <v>43897</v>
      </c>
      <c r="F8" s="45">
        <v>2</v>
      </c>
      <c r="G8" s="4">
        <v>0.51041666666666663</v>
      </c>
      <c r="H8" s="49">
        <v>2</v>
      </c>
      <c r="I8" s="2" t="s">
        <v>13</v>
      </c>
      <c r="J8" s="2" t="s">
        <v>56</v>
      </c>
      <c r="K8" s="2" t="s">
        <v>18</v>
      </c>
      <c r="L8" s="2">
        <v>15</v>
      </c>
      <c r="M8" s="2">
        <f t="shared" si="0"/>
        <v>16</v>
      </c>
      <c r="N8" s="2" t="s">
        <v>37</v>
      </c>
      <c r="O8" s="2">
        <v>22.8</v>
      </c>
      <c r="P8" s="2">
        <f t="shared" si="1"/>
        <v>23.8</v>
      </c>
      <c r="Q8" s="2">
        <v>7.7</v>
      </c>
      <c r="R8" s="2" t="s">
        <v>27</v>
      </c>
      <c r="S8" s="2">
        <v>3</v>
      </c>
      <c r="T8" s="2">
        <v>100</v>
      </c>
      <c r="U8" s="2" t="s">
        <v>16</v>
      </c>
      <c r="V8" s="2">
        <v>3</v>
      </c>
      <c r="W8" s="2">
        <v>150</v>
      </c>
      <c r="X8" s="6" t="s">
        <v>30</v>
      </c>
      <c r="Y8" s="24">
        <v>30</v>
      </c>
      <c r="Z8" s="41">
        <f t="shared" si="2"/>
        <v>31</v>
      </c>
      <c r="AA8" s="25" t="s">
        <v>104</v>
      </c>
      <c r="AB8" s="25">
        <v>72</v>
      </c>
      <c r="AC8" s="25">
        <v>102</v>
      </c>
      <c r="AD8" s="25">
        <v>0</v>
      </c>
      <c r="AE8" s="22">
        <f t="shared" si="3"/>
        <v>1</v>
      </c>
      <c r="AF8" s="25">
        <v>0</v>
      </c>
      <c r="AG8" s="25">
        <v>0</v>
      </c>
      <c r="AH8" s="22">
        <f t="shared" si="4"/>
        <v>1</v>
      </c>
      <c r="AI8" s="25">
        <v>5</v>
      </c>
      <c r="AJ8" s="22">
        <f t="shared" si="5"/>
        <v>6</v>
      </c>
      <c r="AK8" s="25" t="s">
        <v>113</v>
      </c>
      <c r="AL8" s="25">
        <v>106</v>
      </c>
      <c r="AM8" s="25">
        <v>136</v>
      </c>
      <c r="AN8" s="25">
        <v>31</v>
      </c>
      <c r="AO8" s="22">
        <f t="shared" si="6"/>
        <v>32</v>
      </c>
      <c r="AP8" s="25">
        <v>1</v>
      </c>
      <c r="AQ8" s="25">
        <v>2</v>
      </c>
      <c r="AR8" s="22">
        <f t="shared" si="7"/>
        <v>3</v>
      </c>
      <c r="AS8" s="25" t="s">
        <v>103</v>
      </c>
      <c r="AT8" s="25" t="s">
        <v>104</v>
      </c>
      <c r="AU8" s="25">
        <v>42</v>
      </c>
      <c r="AV8" s="25">
        <v>72</v>
      </c>
      <c r="AW8" s="25">
        <v>0</v>
      </c>
      <c r="AX8" s="22">
        <f t="shared" si="8"/>
        <v>1</v>
      </c>
      <c r="AY8" s="25">
        <v>0</v>
      </c>
      <c r="AZ8" s="25">
        <v>0</v>
      </c>
      <c r="BA8" s="22">
        <f t="shared" si="9"/>
        <v>1</v>
      </c>
      <c r="BB8" s="25" t="s">
        <v>104</v>
      </c>
      <c r="BC8" s="25">
        <v>76</v>
      </c>
      <c r="BD8" s="25">
        <v>106</v>
      </c>
      <c r="BE8" s="25">
        <v>0</v>
      </c>
      <c r="BF8" s="23">
        <f t="shared" si="10"/>
        <v>1</v>
      </c>
      <c r="BG8" s="26">
        <v>0</v>
      </c>
      <c r="BH8" s="27">
        <v>0</v>
      </c>
      <c r="BI8" s="44">
        <f t="shared" si="11"/>
        <v>1</v>
      </c>
    </row>
    <row r="9" spans="1:61" ht="24.75" thickBot="1" x14ac:dyDescent="0.3">
      <c r="A9" s="1" t="s">
        <v>57</v>
      </c>
      <c r="B9" s="2" t="s">
        <v>58</v>
      </c>
      <c r="C9" s="2" t="s">
        <v>21</v>
      </c>
      <c r="D9" s="2">
        <v>1</v>
      </c>
      <c r="E9" s="3">
        <v>43900</v>
      </c>
      <c r="F9" s="45">
        <v>2</v>
      </c>
      <c r="G9" s="4">
        <v>0.69444444444444453</v>
      </c>
      <c r="H9" s="49">
        <v>2</v>
      </c>
      <c r="I9" s="2" t="s">
        <v>44</v>
      </c>
      <c r="J9" s="2" t="s">
        <v>59</v>
      </c>
      <c r="K9" s="2" t="s">
        <v>18</v>
      </c>
      <c r="L9" s="2">
        <v>8</v>
      </c>
      <c r="M9" s="2">
        <f t="shared" si="0"/>
        <v>9</v>
      </c>
      <c r="N9" s="2" t="s">
        <v>14</v>
      </c>
      <c r="O9" s="2">
        <v>13.5</v>
      </c>
      <c r="P9" s="2">
        <f t="shared" si="1"/>
        <v>14.5</v>
      </c>
      <c r="Q9" s="2">
        <v>9.5</v>
      </c>
      <c r="R9" s="2" t="s">
        <v>27</v>
      </c>
      <c r="S9" s="2">
        <v>3</v>
      </c>
      <c r="T9" s="2">
        <v>20</v>
      </c>
      <c r="U9" s="2" t="s">
        <v>60</v>
      </c>
      <c r="V9" s="2">
        <v>1</v>
      </c>
      <c r="W9" s="2">
        <v>180</v>
      </c>
      <c r="X9" s="6"/>
      <c r="Y9" s="24">
        <v>4</v>
      </c>
      <c r="Z9" s="41">
        <f t="shared" si="2"/>
        <v>5</v>
      </c>
      <c r="AA9" s="25" t="s">
        <v>115</v>
      </c>
      <c r="AB9" s="25">
        <v>70</v>
      </c>
      <c r="AC9" s="25">
        <v>100</v>
      </c>
      <c r="AD9" s="25">
        <v>14</v>
      </c>
      <c r="AE9" s="22">
        <f t="shared" si="3"/>
        <v>15</v>
      </c>
      <c r="AF9" s="25">
        <v>4</v>
      </c>
      <c r="AG9" s="25">
        <v>2</v>
      </c>
      <c r="AH9" s="22">
        <f t="shared" si="4"/>
        <v>3</v>
      </c>
      <c r="AI9" s="25">
        <v>4</v>
      </c>
      <c r="AJ9" s="22">
        <f t="shared" si="5"/>
        <v>5</v>
      </c>
      <c r="AK9" s="25" t="s">
        <v>113</v>
      </c>
      <c r="AL9" s="25">
        <v>106</v>
      </c>
      <c r="AM9" s="25">
        <v>136</v>
      </c>
      <c r="AN9" s="25">
        <v>16</v>
      </c>
      <c r="AO9" s="22">
        <f t="shared" si="6"/>
        <v>17</v>
      </c>
      <c r="AP9" s="25">
        <v>1</v>
      </c>
      <c r="AQ9" s="25">
        <v>2</v>
      </c>
      <c r="AR9" s="22">
        <f t="shared" si="7"/>
        <v>3</v>
      </c>
      <c r="AS9" s="25" t="s">
        <v>103</v>
      </c>
      <c r="AT9" s="25" t="s">
        <v>115</v>
      </c>
      <c r="AU9" s="25">
        <v>40</v>
      </c>
      <c r="AV9" s="25">
        <v>70</v>
      </c>
      <c r="AW9" s="25">
        <v>14</v>
      </c>
      <c r="AX9" s="22">
        <f t="shared" si="8"/>
        <v>15</v>
      </c>
      <c r="AY9" s="25">
        <v>4</v>
      </c>
      <c r="AZ9" s="25">
        <v>2</v>
      </c>
      <c r="BA9" s="22">
        <f t="shared" si="9"/>
        <v>3</v>
      </c>
      <c r="BB9" s="25" t="s">
        <v>105</v>
      </c>
      <c r="BC9" s="25">
        <v>76</v>
      </c>
      <c r="BD9" s="25">
        <v>106</v>
      </c>
      <c r="BE9" s="25">
        <v>0</v>
      </c>
      <c r="BF9" s="23">
        <f t="shared" si="10"/>
        <v>1</v>
      </c>
      <c r="BG9" s="26">
        <v>0</v>
      </c>
      <c r="BH9" s="27">
        <v>0</v>
      </c>
      <c r="BI9" s="44">
        <f t="shared" si="11"/>
        <v>1</v>
      </c>
    </row>
    <row r="10" spans="1:61" ht="24.75" thickBot="1" x14ac:dyDescent="0.3">
      <c r="A10" s="1" t="s">
        <v>61</v>
      </c>
      <c r="B10" s="2" t="s">
        <v>62</v>
      </c>
      <c r="C10" s="2" t="s">
        <v>21</v>
      </c>
      <c r="D10" s="2">
        <v>1</v>
      </c>
      <c r="E10" s="3">
        <v>43900</v>
      </c>
      <c r="F10" s="45">
        <v>2</v>
      </c>
      <c r="G10" s="4">
        <v>0.70138888888888884</v>
      </c>
      <c r="H10" s="49">
        <v>2</v>
      </c>
      <c r="I10" s="2" t="s">
        <v>44</v>
      </c>
      <c r="J10" s="2" t="s">
        <v>63</v>
      </c>
      <c r="K10" s="2" t="s">
        <v>18</v>
      </c>
      <c r="L10" s="2">
        <v>10</v>
      </c>
      <c r="M10" s="2">
        <f t="shared" si="0"/>
        <v>11</v>
      </c>
      <c r="N10" s="2" t="s">
        <v>37</v>
      </c>
      <c r="O10" s="2">
        <v>13.5</v>
      </c>
      <c r="P10" s="2">
        <f t="shared" si="1"/>
        <v>14.5</v>
      </c>
      <c r="Q10" s="2">
        <v>10.5</v>
      </c>
      <c r="R10" s="2" t="s">
        <v>27</v>
      </c>
      <c r="S10" s="2">
        <v>3</v>
      </c>
      <c r="T10" s="2">
        <v>250</v>
      </c>
      <c r="U10" s="2" t="s">
        <v>16</v>
      </c>
      <c r="V10" s="2">
        <v>3</v>
      </c>
      <c r="W10" s="2">
        <v>100</v>
      </c>
      <c r="X10" s="6"/>
      <c r="Y10" s="24">
        <v>30</v>
      </c>
      <c r="Z10" s="41">
        <f t="shared" si="2"/>
        <v>31</v>
      </c>
      <c r="AA10" s="25" t="s">
        <v>104</v>
      </c>
      <c r="AB10" s="25">
        <v>34</v>
      </c>
      <c r="AC10" s="25">
        <v>64</v>
      </c>
      <c r="AD10" s="25">
        <v>0</v>
      </c>
      <c r="AE10" s="22">
        <f t="shared" si="3"/>
        <v>1</v>
      </c>
      <c r="AF10" s="25">
        <v>0</v>
      </c>
      <c r="AG10" s="25">
        <v>0</v>
      </c>
      <c r="AH10" s="22">
        <f t="shared" si="4"/>
        <v>1</v>
      </c>
      <c r="AI10" s="25">
        <v>4</v>
      </c>
      <c r="AJ10" s="22">
        <f t="shared" si="5"/>
        <v>5</v>
      </c>
      <c r="AK10" s="25" t="s">
        <v>165</v>
      </c>
      <c r="AL10" s="25">
        <v>69</v>
      </c>
      <c r="AM10" s="25">
        <v>99</v>
      </c>
      <c r="AN10" s="25">
        <v>6</v>
      </c>
      <c r="AO10" s="22">
        <f t="shared" si="6"/>
        <v>7</v>
      </c>
      <c r="AP10" s="25">
        <v>1</v>
      </c>
      <c r="AQ10" s="25">
        <v>2</v>
      </c>
      <c r="AR10" s="22">
        <f t="shared" si="7"/>
        <v>3</v>
      </c>
      <c r="AS10" s="25" t="s">
        <v>103</v>
      </c>
      <c r="AT10" s="25" t="s">
        <v>104</v>
      </c>
      <c r="AU10" s="25">
        <v>4</v>
      </c>
      <c r="AV10" s="25">
        <v>34</v>
      </c>
      <c r="AW10" s="25">
        <v>0</v>
      </c>
      <c r="AX10" s="22">
        <f t="shared" si="8"/>
        <v>1</v>
      </c>
      <c r="AY10" s="25">
        <v>0</v>
      </c>
      <c r="AZ10" s="25">
        <v>0</v>
      </c>
      <c r="BA10" s="22">
        <f t="shared" si="9"/>
        <v>1</v>
      </c>
      <c r="BB10" s="25" t="s">
        <v>104</v>
      </c>
      <c r="BC10" s="25">
        <v>39</v>
      </c>
      <c r="BD10" s="25">
        <v>69</v>
      </c>
      <c r="BE10" s="25">
        <v>0</v>
      </c>
      <c r="BF10" s="23">
        <f t="shared" si="10"/>
        <v>1</v>
      </c>
      <c r="BG10" s="26">
        <v>0</v>
      </c>
      <c r="BH10" s="27">
        <v>0</v>
      </c>
      <c r="BI10" s="44">
        <f t="shared" si="11"/>
        <v>1</v>
      </c>
    </row>
    <row r="11" spans="1:61" ht="24.75" thickBot="1" x14ac:dyDescent="0.3">
      <c r="A11" s="1" t="s">
        <v>64</v>
      </c>
      <c r="B11" s="2" t="s">
        <v>65</v>
      </c>
      <c r="C11" s="2" t="s">
        <v>21</v>
      </c>
      <c r="D11" s="2">
        <v>1</v>
      </c>
      <c r="E11" s="3">
        <v>43903</v>
      </c>
      <c r="F11" s="45">
        <v>2</v>
      </c>
      <c r="G11" s="4">
        <v>0.58333333333333337</v>
      </c>
      <c r="H11" s="49">
        <v>2</v>
      </c>
      <c r="I11" s="2" t="s">
        <v>26</v>
      </c>
      <c r="J11" s="2" t="s">
        <v>66</v>
      </c>
      <c r="K11" s="2" t="s">
        <v>18</v>
      </c>
      <c r="L11" s="2">
        <v>10</v>
      </c>
      <c r="M11" s="2">
        <f t="shared" si="0"/>
        <v>11</v>
      </c>
      <c r="N11" s="2" t="s">
        <v>67</v>
      </c>
      <c r="O11" s="2">
        <v>28.5</v>
      </c>
      <c r="P11" s="2">
        <f t="shared" si="1"/>
        <v>29.5</v>
      </c>
      <c r="Q11" s="2">
        <v>12.5</v>
      </c>
      <c r="R11" s="2" t="s">
        <v>15</v>
      </c>
      <c r="S11" s="2">
        <v>1</v>
      </c>
      <c r="T11" s="2">
        <v>50</v>
      </c>
      <c r="U11" s="2" t="s">
        <v>68</v>
      </c>
      <c r="V11" s="2">
        <v>3</v>
      </c>
      <c r="W11" s="2">
        <v>120</v>
      </c>
      <c r="X11" s="6" t="s">
        <v>70</v>
      </c>
      <c r="Y11" s="24">
        <v>11</v>
      </c>
      <c r="Z11" s="41">
        <f t="shared" si="2"/>
        <v>12</v>
      </c>
      <c r="AA11" s="25" t="s">
        <v>114</v>
      </c>
      <c r="AB11" s="25">
        <v>91</v>
      </c>
      <c r="AC11" s="25">
        <v>121</v>
      </c>
      <c r="AD11" s="25">
        <v>5</v>
      </c>
      <c r="AE11" s="22">
        <f t="shared" si="3"/>
        <v>6</v>
      </c>
      <c r="AF11" s="25">
        <v>1</v>
      </c>
      <c r="AG11" s="25">
        <v>3</v>
      </c>
      <c r="AH11" s="22">
        <f t="shared" si="4"/>
        <v>4</v>
      </c>
      <c r="AI11" s="25">
        <v>3</v>
      </c>
      <c r="AJ11" s="22">
        <f t="shared" si="5"/>
        <v>4</v>
      </c>
      <c r="AK11" s="25" t="s">
        <v>114</v>
      </c>
      <c r="AL11" s="25">
        <v>127</v>
      </c>
      <c r="AM11" s="25">
        <v>157</v>
      </c>
      <c r="AN11" s="25">
        <v>9</v>
      </c>
      <c r="AO11" s="22">
        <f t="shared" si="6"/>
        <v>10</v>
      </c>
      <c r="AP11" s="25">
        <v>2</v>
      </c>
      <c r="AQ11" s="25">
        <v>3</v>
      </c>
      <c r="AR11" s="22">
        <f t="shared" si="7"/>
        <v>4</v>
      </c>
      <c r="AS11" s="25" t="s">
        <v>103</v>
      </c>
      <c r="AT11" s="25" t="s">
        <v>105</v>
      </c>
      <c r="AU11" s="25">
        <v>61</v>
      </c>
      <c r="AV11" s="25">
        <v>91</v>
      </c>
      <c r="AW11" s="25">
        <v>0</v>
      </c>
      <c r="AX11" s="22">
        <f t="shared" si="8"/>
        <v>1</v>
      </c>
      <c r="AY11" s="25">
        <v>0</v>
      </c>
      <c r="AZ11" s="25">
        <v>0</v>
      </c>
      <c r="BA11" s="22">
        <f t="shared" si="9"/>
        <v>1</v>
      </c>
      <c r="BB11" s="25" t="s">
        <v>114</v>
      </c>
      <c r="BC11" s="25">
        <v>97</v>
      </c>
      <c r="BD11" s="25">
        <v>127</v>
      </c>
      <c r="BE11" s="25">
        <v>5</v>
      </c>
      <c r="BF11" s="23">
        <f t="shared" si="10"/>
        <v>6</v>
      </c>
      <c r="BG11" s="26">
        <v>2</v>
      </c>
      <c r="BH11" s="27">
        <v>3</v>
      </c>
      <c r="BI11" s="44">
        <f t="shared" si="11"/>
        <v>4</v>
      </c>
    </row>
    <row r="12" spans="1:61" ht="24.75" hidden="1" thickBot="1" x14ac:dyDescent="0.3">
      <c r="A12" s="1" t="s">
        <v>71</v>
      </c>
      <c r="B12" s="2" t="s">
        <v>72</v>
      </c>
      <c r="C12" s="2" t="s">
        <v>21</v>
      </c>
      <c r="D12" s="2" t="s">
        <v>22</v>
      </c>
      <c r="E12" s="3">
        <v>43917</v>
      </c>
      <c r="F12" s="3"/>
      <c r="G12" s="4">
        <v>0.71875</v>
      </c>
      <c r="H12" s="4"/>
      <c r="I12" s="2" t="s">
        <v>73</v>
      </c>
      <c r="J12" s="2" t="s">
        <v>74</v>
      </c>
      <c r="K12" s="2" t="s">
        <v>18</v>
      </c>
      <c r="L12" s="2">
        <v>10</v>
      </c>
      <c r="M12" s="2"/>
      <c r="N12" s="2" t="s">
        <v>37</v>
      </c>
      <c r="O12" s="2">
        <v>2.7</v>
      </c>
      <c r="P12" s="2"/>
      <c r="Q12" s="2">
        <v>16.5</v>
      </c>
      <c r="R12" s="2" t="s">
        <v>15</v>
      </c>
      <c r="S12" s="2"/>
      <c r="T12" s="2">
        <v>50</v>
      </c>
      <c r="U12" s="2" t="s">
        <v>75</v>
      </c>
      <c r="V12" s="2"/>
      <c r="W12" s="2" t="s">
        <v>76</v>
      </c>
      <c r="X12" s="6" t="s">
        <v>77</v>
      </c>
      <c r="Y12" s="24">
        <v>0</v>
      </c>
      <c r="Z12" s="31"/>
      <c r="AA12" s="25" t="s">
        <v>115</v>
      </c>
      <c r="AB12" s="25">
        <v>27</v>
      </c>
      <c r="AC12" s="25">
        <v>57</v>
      </c>
      <c r="AD12" s="25">
        <v>15</v>
      </c>
      <c r="AE12" s="25"/>
      <c r="AF12" s="25">
        <v>3</v>
      </c>
      <c r="AG12" s="25">
        <v>2</v>
      </c>
      <c r="AH12" s="25"/>
      <c r="AI12" s="25">
        <v>0</v>
      </c>
      <c r="AJ12" s="25"/>
      <c r="AK12" s="25" t="s">
        <v>114</v>
      </c>
      <c r="AL12" s="25">
        <v>59</v>
      </c>
      <c r="AM12" s="25">
        <v>89</v>
      </c>
      <c r="AN12" s="25">
        <v>9</v>
      </c>
      <c r="AO12" s="25"/>
      <c r="AP12" s="25">
        <v>3</v>
      </c>
      <c r="AQ12" s="25">
        <v>3</v>
      </c>
      <c r="AR12" s="25"/>
      <c r="AS12" s="25" t="s">
        <v>103</v>
      </c>
      <c r="AT12" s="25" t="s">
        <v>115</v>
      </c>
      <c r="AU12" s="25">
        <v>0</v>
      </c>
      <c r="AV12" s="25">
        <v>27</v>
      </c>
      <c r="AW12" s="25">
        <v>5</v>
      </c>
      <c r="AX12" s="25"/>
      <c r="AY12" s="25">
        <v>2</v>
      </c>
      <c r="AZ12" s="25">
        <v>2</v>
      </c>
      <c r="BA12" s="25"/>
      <c r="BB12" s="25" t="s">
        <v>115</v>
      </c>
      <c r="BC12" s="25">
        <v>29</v>
      </c>
      <c r="BD12" s="25">
        <v>59</v>
      </c>
      <c r="BE12" s="25">
        <v>10</v>
      </c>
      <c r="BF12" s="26"/>
      <c r="BG12" s="26">
        <v>3</v>
      </c>
      <c r="BH12" s="27">
        <v>2</v>
      </c>
    </row>
    <row r="13" spans="1:61" ht="24.75" thickBot="1" x14ac:dyDescent="0.3">
      <c r="A13" s="1" t="s">
        <v>78</v>
      </c>
      <c r="B13" s="2" t="s">
        <v>79</v>
      </c>
      <c r="C13" s="2" t="s">
        <v>21</v>
      </c>
      <c r="D13" s="2">
        <v>1</v>
      </c>
      <c r="E13" s="3">
        <v>43917</v>
      </c>
      <c r="F13" s="45">
        <v>2</v>
      </c>
      <c r="G13" s="4">
        <v>0.74305555555555547</v>
      </c>
      <c r="H13" s="49">
        <v>2</v>
      </c>
      <c r="I13" s="2" t="s">
        <v>80</v>
      </c>
      <c r="J13" s="2" t="s">
        <v>81</v>
      </c>
      <c r="K13" s="2" t="s">
        <v>18</v>
      </c>
      <c r="L13" s="2">
        <v>8</v>
      </c>
      <c r="M13" s="2">
        <f t="shared" ref="M13:M16" si="12">L13+1</f>
        <v>9</v>
      </c>
      <c r="N13" s="2" t="s">
        <v>37</v>
      </c>
      <c r="O13" s="2">
        <v>4.9000000000000004</v>
      </c>
      <c r="P13" s="2">
        <f t="shared" ref="P13:P16" si="13">O13+1</f>
        <v>5.9</v>
      </c>
      <c r="Q13" s="2">
        <v>13.5</v>
      </c>
      <c r="R13" s="2" t="s">
        <v>15</v>
      </c>
      <c r="S13" s="2">
        <v>1</v>
      </c>
      <c r="T13" s="2">
        <v>180</v>
      </c>
      <c r="U13" s="2" t="s">
        <v>16</v>
      </c>
      <c r="V13" s="2">
        <v>3</v>
      </c>
      <c r="W13" s="2">
        <v>80</v>
      </c>
      <c r="X13" s="6"/>
      <c r="Y13" s="24">
        <v>30</v>
      </c>
      <c r="Z13" s="41">
        <f t="shared" ref="Z13:Z16" si="14">Y13+1</f>
        <v>31</v>
      </c>
      <c r="AA13" s="25" t="s">
        <v>104</v>
      </c>
      <c r="AB13" s="25">
        <v>23</v>
      </c>
      <c r="AC13" s="25">
        <v>53</v>
      </c>
      <c r="AD13" s="25">
        <v>0</v>
      </c>
      <c r="AE13" s="22">
        <f t="shared" ref="AE13:AE16" si="15">AD13+1</f>
        <v>1</v>
      </c>
      <c r="AF13" s="25">
        <v>0</v>
      </c>
      <c r="AG13" s="25">
        <v>0</v>
      </c>
      <c r="AH13" s="22">
        <f t="shared" ref="AH13:AH16" si="16">AG13+1</f>
        <v>1</v>
      </c>
      <c r="AI13" s="25">
        <v>30</v>
      </c>
      <c r="AJ13" s="22">
        <f t="shared" ref="AJ13:AJ16" si="17">AI13+1</f>
        <v>31</v>
      </c>
      <c r="AK13" s="25" t="s">
        <v>104</v>
      </c>
      <c r="AL13" s="25">
        <v>56</v>
      </c>
      <c r="AM13" s="25">
        <v>86</v>
      </c>
      <c r="AN13" s="25">
        <v>0</v>
      </c>
      <c r="AO13" s="22">
        <f t="shared" ref="AO13:AO16" si="18">AN13+1</f>
        <v>1</v>
      </c>
      <c r="AP13" s="25">
        <v>0</v>
      </c>
      <c r="AQ13" s="25">
        <v>0</v>
      </c>
      <c r="AR13" s="22">
        <f t="shared" ref="AR13:AR16" si="19">AQ13+1</f>
        <v>1</v>
      </c>
      <c r="AS13" s="25" t="s">
        <v>103</v>
      </c>
      <c r="AT13" s="25" t="s">
        <v>104</v>
      </c>
      <c r="AU13" s="25">
        <v>0</v>
      </c>
      <c r="AV13" s="25">
        <v>23</v>
      </c>
      <c r="AW13" s="25">
        <v>0</v>
      </c>
      <c r="AX13" s="22">
        <f t="shared" ref="AX13:AX16" si="20">AW13+1</f>
        <v>1</v>
      </c>
      <c r="AY13" s="25">
        <v>0</v>
      </c>
      <c r="AZ13" s="25">
        <v>0</v>
      </c>
      <c r="BA13" s="22">
        <f t="shared" ref="BA13:BA16" si="21">AZ13+1</f>
        <v>1</v>
      </c>
      <c r="BB13" s="25" t="s">
        <v>104</v>
      </c>
      <c r="BC13" s="25">
        <v>26</v>
      </c>
      <c r="BD13" s="25">
        <v>56</v>
      </c>
      <c r="BE13" s="25">
        <v>0</v>
      </c>
      <c r="BF13" s="23">
        <f t="shared" ref="BF13:BF16" si="22">BE13+1</f>
        <v>1</v>
      </c>
      <c r="BG13" s="26">
        <v>0</v>
      </c>
      <c r="BH13" s="27">
        <v>0</v>
      </c>
      <c r="BI13" s="44">
        <f t="shared" ref="BI13:BI16" si="23">BH13+1</f>
        <v>1</v>
      </c>
    </row>
    <row r="14" spans="1:61" ht="24.75" thickBot="1" x14ac:dyDescent="0.3">
      <c r="A14" s="1" t="s">
        <v>82</v>
      </c>
      <c r="B14" s="2" t="s">
        <v>83</v>
      </c>
      <c r="C14" s="2" t="s">
        <v>21</v>
      </c>
      <c r="D14" s="2">
        <v>2</v>
      </c>
      <c r="E14" s="3">
        <v>43924</v>
      </c>
      <c r="F14" s="45">
        <v>2</v>
      </c>
      <c r="G14" s="4">
        <v>0.80902777777777779</v>
      </c>
      <c r="H14" s="49">
        <v>3</v>
      </c>
      <c r="I14" s="2" t="s">
        <v>84</v>
      </c>
      <c r="J14" s="2" t="s">
        <v>85</v>
      </c>
      <c r="K14" s="2" t="s">
        <v>18</v>
      </c>
      <c r="L14" s="2">
        <v>0</v>
      </c>
      <c r="M14" s="2">
        <f t="shared" si="12"/>
        <v>1</v>
      </c>
      <c r="N14" s="2" t="s">
        <v>41</v>
      </c>
      <c r="O14" s="2">
        <v>0</v>
      </c>
      <c r="P14" s="2">
        <f t="shared" si="13"/>
        <v>1</v>
      </c>
      <c r="Q14" s="2">
        <v>7</v>
      </c>
      <c r="R14" s="2" t="s">
        <v>40</v>
      </c>
      <c r="S14" s="2">
        <v>2</v>
      </c>
      <c r="T14" s="2">
        <v>500</v>
      </c>
      <c r="U14" s="2" t="s">
        <v>16</v>
      </c>
      <c r="V14" s="2">
        <v>3</v>
      </c>
      <c r="W14" s="2">
        <v>200</v>
      </c>
      <c r="X14" s="6"/>
      <c r="Y14" s="24">
        <v>30</v>
      </c>
      <c r="Z14" s="41">
        <f t="shared" si="14"/>
        <v>31</v>
      </c>
      <c r="AA14" s="25" t="s">
        <v>104</v>
      </c>
      <c r="AB14" s="25">
        <v>74</v>
      </c>
      <c r="AC14" s="25">
        <v>104</v>
      </c>
      <c r="AD14" s="25">
        <v>6</v>
      </c>
      <c r="AE14" s="22">
        <f t="shared" si="15"/>
        <v>7</v>
      </c>
      <c r="AF14" s="25">
        <v>1</v>
      </c>
      <c r="AG14" s="25">
        <v>0</v>
      </c>
      <c r="AH14" s="22">
        <f t="shared" si="16"/>
        <v>1</v>
      </c>
      <c r="AI14" s="25">
        <v>0</v>
      </c>
      <c r="AJ14" s="22">
        <f t="shared" si="17"/>
        <v>1</v>
      </c>
      <c r="AK14" s="25" t="s">
        <v>169</v>
      </c>
      <c r="AL14" s="25">
        <v>41</v>
      </c>
      <c r="AM14" s="25">
        <v>71</v>
      </c>
      <c r="AN14" s="25">
        <v>8</v>
      </c>
      <c r="AO14" s="22">
        <f t="shared" si="18"/>
        <v>9</v>
      </c>
      <c r="AP14" s="25">
        <v>1</v>
      </c>
      <c r="AQ14" s="25">
        <v>1</v>
      </c>
      <c r="AR14" s="22">
        <f t="shared" si="19"/>
        <v>2</v>
      </c>
      <c r="AS14" s="25" t="s">
        <v>171</v>
      </c>
      <c r="AT14" s="25" t="s">
        <v>169</v>
      </c>
      <c r="AU14" s="25">
        <v>44</v>
      </c>
      <c r="AV14" s="25">
        <v>74</v>
      </c>
      <c r="AW14" s="25">
        <v>5</v>
      </c>
      <c r="AX14" s="22">
        <f t="shared" si="20"/>
        <v>6</v>
      </c>
      <c r="AY14" s="25">
        <v>2</v>
      </c>
      <c r="AZ14" s="25">
        <v>1</v>
      </c>
      <c r="BA14" s="22">
        <f t="shared" si="21"/>
        <v>2</v>
      </c>
      <c r="BB14" s="25" t="s">
        <v>169</v>
      </c>
      <c r="BC14" s="25">
        <v>11</v>
      </c>
      <c r="BD14" s="25">
        <v>41</v>
      </c>
      <c r="BE14" s="25">
        <v>11</v>
      </c>
      <c r="BF14" s="23">
        <f t="shared" si="22"/>
        <v>12</v>
      </c>
      <c r="BG14" s="26">
        <v>2</v>
      </c>
      <c r="BH14" s="27">
        <v>1</v>
      </c>
      <c r="BI14" s="44">
        <f t="shared" si="23"/>
        <v>2</v>
      </c>
    </row>
    <row r="15" spans="1:61" ht="24.75" thickBot="1" x14ac:dyDescent="0.3">
      <c r="A15" s="1" t="s">
        <v>86</v>
      </c>
      <c r="B15" s="2" t="s">
        <v>97</v>
      </c>
      <c r="C15" s="2" t="s">
        <v>21</v>
      </c>
      <c r="D15" s="2">
        <v>1</v>
      </c>
      <c r="E15" s="3">
        <v>43927</v>
      </c>
      <c r="F15" s="45">
        <v>2</v>
      </c>
      <c r="G15" s="4">
        <v>0.79166666666666663</v>
      </c>
      <c r="H15" s="49">
        <v>3</v>
      </c>
      <c r="I15" s="2" t="s">
        <v>87</v>
      </c>
      <c r="J15" s="2" t="s">
        <v>88</v>
      </c>
      <c r="K15" s="2" t="s">
        <v>24</v>
      </c>
      <c r="L15" s="2">
        <v>5</v>
      </c>
      <c r="M15" s="2">
        <f t="shared" si="12"/>
        <v>6</v>
      </c>
      <c r="N15" s="2" t="s">
        <v>89</v>
      </c>
      <c r="O15" s="2">
        <v>10.7</v>
      </c>
      <c r="P15" s="2">
        <f t="shared" si="13"/>
        <v>11.7</v>
      </c>
      <c r="Q15" s="2">
        <v>3</v>
      </c>
      <c r="R15" s="2" t="s">
        <v>15</v>
      </c>
      <c r="S15" s="2">
        <v>1</v>
      </c>
      <c r="T15" s="2">
        <v>10</v>
      </c>
      <c r="U15" s="2" t="s">
        <v>90</v>
      </c>
      <c r="V15" s="2">
        <v>1</v>
      </c>
      <c r="W15" s="2">
        <v>250</v>
      </c>
      <c r="X15" s="6"/>
      <c r="Y15" s="24">
        <v>30</v>
      </c>
      <c r="Z15" s="41">
        <f t="shared" si="14"/>
        <v>31</v>
      </c>
      <c r="AA15" s="25" t="s">
        <v>104</v>
      </c>
      <c r="AB15" s="25">
        <v>50</v>
      </c>
      <c r="AC15" s="25">
        <v>80</v>
      </c>
      <c r="AD15" s="25">
        <v>0</v>
      </c>
      <c r="AE15" s="22">
        <f t="shared" si="15"/>
        <v>1</v>
      </c>
      <c r="AF15" s="25">
        <v>0</v>
      </c>
      <c r="AG15" s="25">
        <v>0</v>
      </c>
      <c r="AH15" s="22">
        <f t="shared" si="16"/>
        <v>1</v>
      </c>
      <c r="AI15" s="25">
        <v>18</v>
      </c>
      <c r="AJ15" s="22">
        <f t="shared" si="17"/>
        <v>19</v>
      </c>
      <c r="AK15" s="25" t="s">
        <v>106</v>
      </c>
      <c r="AL15" s="25">
        <v>18</v>
      </c>
      <c r="AM15" s="25">
        <v>48</v>
      </c>
      <c r="AN15" s="25">
        <v>37</v>
      </c>
      <c r="AO15" s="22">
        <f t="shared" si="18"/>
        <v>38</v>
      </c>
      <c r="AP15" s="25">
        <v>1</v>
      </c>
      <c r="AQ15" s="25">
        <v>1</v>
      </c>
      <c r="AR15" s="22">
        <f t="shared" si="19"/>
        <v>2</v>
      </c>
      <c r="AS15" s="25" t="s">
        <v>171</v>
      </c>
      <c r="AT15" s="25" t="s">
        <v>106</v>
      </c>
      <c r="AU15" s="25">
        <v>20</v>
      </c>
      <c r="AV15" s="25">
        <v>50</v>
      </c>
      <c r="AW15" s="25">
        <v>13</v>
      </c>
      <c r="AX15" s="22">
        <f t="shared" si="20"/>
        <v>14</v>
      </c>
      <c r="AY15" s="25">
        <v>1</v>
      </c>
      <c r="AZ15" s="25">
        <v>1</v>
      </c>
      <c r="BA15" s="22">
        <f t="shared" si="21"/>
        <v>2</v>
      </c>
      <c r="BB15" s="25" t="s">
        <v>104</v>
      </c>
      <c r="BC15" s="25">
        <v>0</v>
      </c>
      <c r="BD15" s="25">
        <v>18</v>
      </c>
      <c r="BE15" s="25">
        <v>0</v>
      </c>
      <c r="BF15" s="23">
        <f t="shared" si="22"/>
        <v>1</v>
      </c>
      <c r="BG15" s="26">
        <v>0</v>
      </c>
      <c r="BH15" s="27">
        <v>0</v>
      </c>
      <c r="BI15" s="44">
        <f t="shared" si="23"/>
        <v>1</v>
      </c>
    </row>
    <row r="16" spans="1:61" ht="24.75" thickBot="1" x14ac:dyDescent="0.3">
      <c r="A16" s="1" t="s">
        <v>91</v>
      </c>
      <c r="B16" s="2" t="s">
        <v>98</v>
      </c>
      <c r="C16" s="2" t="s">
        <v>21</v>
      </c>
      <c r="D16" s="2">
        <v>1</v>
      </c>
      <c r="E16" s="3">
        <v>43936</v>
      </c>
      <c r="F16" s="45">
        <v>2</v>
      </c>
      <c r="G16" s="4">
        <v>0.2673611111111111</v>
      </c>
      <c r="H16" s="49">
        <v>1</v>
      </c>
      <c r="I16" s="2" t="s">
        <v>31</v>
      </c>
      <c r="J16" s="2" t="s">
        <v>101</v>
      </c>
      <c r="K16" s="2" t="s">
        <v>99</v>
      </c>
      <c r="L16" s="2">
        <v>3</v>
      </c>
      <c r="M16" s="2">
        <f t="shared" si="12"/>
        <v>4</v>
      </c>
      <c r="N16" s="2" t="s">
        <v>100</v>
      </c>
      <c r="O16" s="2">
        <v>6</v>
      </c>
      <c r="P16" s="2">
        <f t="shared" si="13"/>
        <v>7</v>
      </c>
      <c r="Q16" s="2">
        <v>2</v>
      </c>
      <c r="R16" s="2" t="s">
        <v>40</v>
      </c>
      <c r="S16" s="2">
        <v>2</v>
      </c>
      <c r="T16" s="2">
        <v>150</v>
      </c>
      <c r="U16" s="2" t="s">
        <v>28</v>
      </c>
      <c r="V16" s="2">
        <v>3</v>
      </c>
      <c r="W16" s="2">
        <v>90</v>
      </c>
      <c r="X16" s="6"/>
      <c r="Y16" s="24">
        <v>30</v>
      </c>
      <c r="Z16" s="41">
        <f t="shared" si="14"/>
        <v>31</v>
      </c>
      <c r="AA16" s="25" t="s">
        <v>104</v>
      </c>
      <c r="AB16" s="25">
        <v>72</v>
      </c>
      <c r="AC16" s="25">
        <v>102</v>
      </c>
      <c r="AD16" s="25">
        <v>0</v>
      </c>
      <c r="AE16" s="22">
        <f t="shared" si="15"/>
        <v>1</v>
      </c>
      <c r="AF16" s="25">
        <v>0</v>
      </c>
      <c r="AG16" s="25">
        <v>0</v>
      </c>
      <c r="AH16" s="22">
        <f t="shared" si="16"/>
        <v>1</v>
      </c>
      <c r="AI16" s="25">
        <v>2</v>
      </c>
      <c r="AJ16" s="22">
        <f t="shared" si="17"/>
        <v>3</v>
      </c>
      <c r="AK16" s="25" t="s">
        <v>115</v>
      </c>
      <c r="AL16" s="25">
        <v>40</v>
      </c>
      <c r="AM16" s="25">
        <v>70</v>
      </c>
      <c r="AN16" s="25">
        <v>2</v>
      </c>
      <c r="AO16" s="22">
        <f t="shared" si="18"/>
        <v>3</v>
      </c>
      <c r="AP16" s="25">
        <v>1</v>
      </c>
      <c r="AQ16" s="25">
        <v>1</v>
      </c>
      <c r="AR16" s="22">
        <f t="shared" si="19"/>
        <v>2</v>
      </c>
      <c r="AS16" s="25" t="s">
        <v>171</v>
      </c>
      <c r="AT16" s="25" t="s">
        <v>165</v>
      </c>
      <c r="AU16" s="25">
        <v>42</v>
      </c>
      <c r="AV16" s="25">
        <v>72</v>
      </c>
      <c r="AW16" s="25">
        <v>2</v>
      </c>
      <c r="AX16" s="22">
        <f t="shared" si="20"/>
        <v>3</v>
      </c>
      <c r="AY16" s="25">
        <v>1</v>
      </c>
      <c r="AZ16" s="25">
        <v>2</v>
      </c>
      <c r="BA16" s="22">
        <f t="shared" si="21"/>
        <v>3</v>
      </c>
      <c r="BB16" s="25" t="s">
        <v>174</v>
      </c>
      <c r="BC16" s="25">
        <v>10</v>
      </c>
      <c r="BD16" s="25">
        <v>40</v>
      </c>
      <c r="BE16" s="25">
        <v>0</v>
      </c>
      <c r="BF16" s="23">
        <f t="shared" si="22"/>
        <v>1</v>
      </c>
      <c r="BG16" s="26">
        <v>0</v>
      </c>
      <c r="BH16" s="28">
        <v>0</v>
      </c>
      <c r="BI16" s="44">
        <f t="shared" si="23"/>
        <v>1</v>
      </c>
    </row>
    <row r="17" spans="1:61" ht="24.75" hidden="1" thickBot="1" x14ac:dyDescent="0.3">
      <c r="A17" s="10" t="s">
        <v>92</v>
      </c>
      <c r="B17" s="9" t="s">
        <v>135</v>
      </c>
      <c r="C17" s="9" t="s">
        <v>21</v>
      </c>
      <c r="D17" s="9" t="s">
        <v>32</v>
      </c>
      <c r="E17" s="11">
        <v>43941</v>
      </c>
      <c r="F17" s="11"/>
      <c r="G17" s="12">
        <v>0.60069444444444442</v>
      </c>
      <c r="H17" s="12"/>
      <c r="I17" s="9" t="s">
        <v>13</v>
      </c>
      <c r="J17" s="9" t="s">
        <v>109</v>
      </c>
      <c r="K17" s="9" t="s">
        <v>18</v>
      </c>
      <c r="L17" s="9">
        <v>3</v>
      </c>
      <c r="M17" s="9"/>
      <c r="N17" s="9" t="s">
        <v>37</v>
      </c>
      <c r="O17" s="9">
        <v>0</v>
      </c>
      <c r="P17" s="9"/>
      <c r="Q17" s="9">
        <v>17</v>
      </c>
      <c r="R17" s="9" t="s">
        <v>15</v>
      </c>
      <c r="S17" s="9"/>
      <c r="T17" s="9">
        <v>2</v>
      </c>
      <c r="U17" s="9" t="s">
        <v>14</v>
      </c>
      <c r="V17" s="9"/>
      <c r="W17" s="9" t="s">
        <v>69</v>
      </c>
      <c r="X17" s="29"/>
      <c r="Y17" s="24">
        <v>0</v>
      </c>
      <c r="Z17" s="31"/>
      <c r="AA17" s="25" t="s">
        <v>168</v>
      </c>
      <c r="AB17" s="25">
        <v>55</v>
      </c>
      <c r="AC17" s="25">
        <v>85</v>
      </c>
      <c r="AD17" s="25">
        <v>7</v>
      </c>
      <c r="AE17" s="25"/>
      <c r="AF17" s="25">
        <v>1</v>
      </c>
      <c r="AG17" s="25">
        <v>2</v>
      </c>
      <c r="AH17" s="25"/>
      <c r="AI17" s="25">
        <v>9</v>
      </c>
      <c r="AJ17" s="25"/>
      <c r="AK17" s="25" t="s">
        <v>168</v>
      </c>
      <c r="AL17" s="25">
        <v>22</v>
      </c>
      <c r="AM17" s="25">
        <v>52</v>
      </c>
      <c r="AN17" s="25">
        <v>19</v>
      </c>
      <c r="AO17" s="25"/>
      <c r="AP17" s="25">
        <v>3</v>
      </c>
      <c r="AQ17" s="25">
        <v>2</v>
      </c>
      <c r="AR17" s="25"/>
      <c r="AS17" s="25" t="s">
        <v>171</v>
      </c>
      <c r="AT17" s="25" t="s">
        <v>168</v>
      </c>
      <c r="AU17" s="25">
        <v>25</v>
      </c>
      <c r="AV17" s="25">
        <v>55</v>
      </c>
      <c r="AW17" s="25">
        <v>6</v>
      </c>
      <c r="AX17" s="25"/>
      <c r="AY17" s="25">
        <v>3</v>
      </c>
      <c r="AZ17" s="25">
        <v>2</v>
      </c>
      <c r="BA17" s="25"/>
      <c r="BB17" s="25" t="s">
        <v>105</v>
      </c>
      <c r="BC17" s="25">
        <v>0</v>
      </c>
      <c r="BD17" s="25">
        <v>22</v>
      </c>
      <c r="BE17" s="25">
        <v>0</v>
      </c>
      <c r="BF17" s="26"/>
      <c r="BG17" s="26">
        <v>0</v>
      </c>
      <c r="BH17" s="28">
        <v>0</v>
      </c>
    </row>
    <row r="18" spans="1:61" ht="28.5" customHeight="1" thickBot="1" x14ac:dyDescent="0.3">
      <c r="A18" s="8" t="s">
        <v>93</v>
      </c>
      <c r="B18" s="32" t="s">
        <v>178</v>
      </c>
      <c r="C18" s="7" t="s">
        <v>21</v>
      </c>
      <c r="D18" s="32">
        <v>1</v>
      </c>
      <c r="E18" s="35">
        <v>43969</v>
      </c>
      <c r="F18" s="46">
        <v>2</v>
      </c>
      <c r="G18" s="36">
        <v>0.49305555555555558</v>
      </c>
      <c r="H18" s="50">
        <v>1</v>
      </c>
      <c r="I18" s="7" t="s">
        <v>31</v>
      </c>
      <c r="J18" s="7" t="s">
        <v>183</v>
      </c>
      <c r="K18" s="32" t="s">
        <v>99</v>
      </c>
      <c r="L18" s="32">
        <v>20</v>
      </c>
      <c r="M18" s="2">
        <f t="shared" ref="M18:M22" si="24">L18+1</f>
        <v>21</v>
      </c>
      <c r="N18" s="32" t="s">
        <v>99</v>
      </c>
      <c r="O18" s="32">
        <v>0</v>
      </c>
      <c r="P18" s="2">
        <f t="shared" ref="P18:P22" si="25">O18+1</f>
        <v>1</v>
      </c>
      <c r="Q18" s="32">
        <v>18</v>
      </c>
      <c r="R18" s="32" t="s">
        <v>15</v>
      </c>
      <c r="S18" s="32">
        <v>1</v>
      </c>
      <c r="T18" s="32">
        <v>30</v>
      </c>
      <c r="U18" s="32" t="s">
        <v>99</v>
      </c>
      <c r="V18" s="32">
        <v>1</v>
      </c>
      <c r="W18" s="32">
        <v>50</v>
      </c>
      <c r="X18" s="30"/>
      <c r="Y18" s="31">
        <v>3</v>
      </c>
      <c r="Z18" s="41">
        <f t="shared" ref="Z18:Z22" si="26">Y18+1</f>
        <v>4</v>
      </c>
      <c r="AA18" s="25" t="s">
        <v>113</v>
      </c>
      <c r="AB18" s="25">
        <v>107</v>
      </c>
      <c r="AC18" s="25">
        <v>137</v>
      </c>
      <c r="AD18" s="25">
        <v>27</v>
      </c>
      <c r="AE18" s="22">
        <f t="shared" ref="AE18:AE22" si="27">AD18+1</f>
        <v>28</v>
      </c>
      <c r="AF18" s="25">
        <v>1</v>
      </c>
      <c r="AG18" s="25">
        <v>2</v>
      </c>
      <c r="AH18" s="22">
        <f t="shared" ref="AH18:AH22" si="28">AG18+1</f>
        <v>3</v>
      </c>
      <c r="AI18" s="25">
        <v>30</v>
      </c>
      <c r="AJ18" s="22">
        <f t="shared" ref="AJ18:AJ22" si="29">AI18+1</f>
        <v>31</v>
      </c>
      <c r="AK18" s="25" t="s">
        <v>112</v>
      </c>
      <c r="AL18" s="25">
        <v>74</v>
      </c>
      <c r="AM18" s="25">
        <v>104</v>
      </c>
      <c r="AN18" s="25">
        <v>0</v>
      </c>
      <c r="AO18" s="22">
        <f t="shared" ref="AO18:AO22" si="30">AN18+1</f>
        <v>1</v>
      </c>
      <c r="AP18" s="25">
        <v>0</v>
      </c>
      <c r="AQ18" s="25">
        <v>0</v>
      </c>
      <c r="AR18" s="22">
        <f t="shared" ref="AR18:AR22" si="31">AQ18+1</f>
        <v>1</v>
      </c>
      <c r="AS18" s="25" t="s">
        <v>171</v>
      </c>
      <c r="AT18" s="25" t="s">
        <v>112</v>
      </c>
      <c r="AU18" s="25">
        <v>77</v>
      </c>
      <c r="AV18" s="25">
        <v>107</v>
      </c>
      <c r="AW18" s="25">
        <v>0</v>
      </c>
      <c r="AX18" s="22">
        <f t="shared" ref="AX18:AX22" si="32">AW18+1</f>
        <v>1</v>
      </c>
      <c r="AY18" s="25">
        <v>0</v>
      </c>
      <c r="AZ18" s="25">
        <v>0</v>
      </c>
      <c r="BA18" s="22">
        <f t="shared" ref="BA18:BA22" si="33">AZ18+1</f>
        <v>1</v>
      </c>
      <c r="BB18" s="25" t="s">
        <v>112</v>
      </c>
      <c r="BC18" s="25">
        <v>44</v>
      </c>
      <c r="BD18" s="25">
        <v>74</v>
      </c>
      <c r="BE18" s="25">
        <v>0</v>
      </c>
      <c r="BF18" s="23">
        <f t="shared" ref="BF18:BF22" si="34">BE18+1</f>
        <v>1</v>
      </c>
      <c r="BG18" s="26">
        <v>0</v>
      </c>
      <c r="BH18" s="28">
        <v>0</v>
      </c>
      <c r="BI18" s="44">
        <f t="shared" ref="BI18:BI22" si="35">BH18+1</f>
        <v>1</v>
      </c>
    </row>
    <row r="19" spans="1:61" ht="24.75" customHeight="1" thickBot="1" x14ac:dyDescent="0.3">
      <c r="A19" s="8" t="s">
        <v>94</v>
      </c>
      <c r="B19" s="7" t="s">
        <v>178</v>
      </c>
      <c r="C19" s="7" t="s">
        <v>21</v>
      </c>
      <c r="D19" s="7">
        <v>1</v>
      </c>
      <c r="E19" s="33">
        <v>43971</v>
      </c>
      <c r="F19" s="47">
        <v>2</v>
      </c>
      <c r="G19" s="34">
        <v>0.85069444444444453</v>
      </c>
      <c r="H19" s="51">
        <v>3</v>
      </c>
      <c r="I19" s="7" t="s">
        <v>180</v>
      </c>
      <c r="J19" s="7" t="s">
        <v>184</v>
      </c>
      <c r="K19" s="7" t="s">
        <v>18</v>
      </c>
      <c r="L19" s="7">
        <v>0</v>
      </c>
      <c r="M19" s="2">
        <f t="shared" si="24"/>
        <v>1</v>
      </c>
      <c r="N19" s="7" t="s">
        <v>41</v>
      </c>
      <c r="O19" s="7">
        <v>5</v>
      </c>
      <c r="P19" s="2">
        <f t="shared" si="25"/>
        <v>6</v>
      </c>
      <c r="Q19" s="7">
        <v>17</v>
      </c>
      <c r="R19" s="7" t="s">
        <v>40</v>
      </c>
      <c r="S19" s="7">
        <v>2</v>
      </c>
      <c r="T19" s="7">
        <v>100</v>
      </c>
      <c r="U19" s="7" t="s">
        <v>99</v>
      </c>
      <c r="V19" s="7">
        <v>1</v>
      </c>
      <c r="W19" s="7">
        <v>160</v>
      </c>
      <c r="X19" s="30"/>
      <c r="Y19" s="31">
        <v>30</v>
      </c>
      <c r="Z19" s="41">
        <f t="shared" si="26"/>
        <v>31</v>
      </c>
      <c r="AA19" s="25" t="s">
        <v>104</v>
      </c>
      <c r="AB19" s="25">
        <v>81</v>
      </c>
      <c r="AC19" s="25">
        <v>111</v>
      </c>
      <c r="AD19" s="25">
        <v>0</v>
      </c>
      <c r="AE19" s="22">
        <f t="shared" si="27"/>
        <v>1</v>
      </c>
      <c r="AF19" s="25">
        <v>0</v>
      </c>
      <c r="AG19" s="25">
        <v>0</v>
      </c>
      <c r="AH19" s="22">
        <f t="shared" si="28"/>
        <v>1</v>
      </c>
      <c r="AI19" s="25">
        <v>1</v>
      </c>
      <c r="AJ19" s="22">
        <f t="shared" si="29"/>
        <v>2</v>
      </c>
      <c r="AK19" s="25" t="s">
        <v>194</v>
      </c>
      <c r="AL19" s="25">
        <v>49</v>
      </c>
      <c r="AM19" s="25">
        <v>79</v>
      </c>
      <c r="AN19" s="25">
        <v>29</v>
      </c>
      <c r="AO19" s="22">
        <f t="shared" si="30"/>
        <v>30</v>
      </c>
      <c r="AP19" s="25">
        <v>1</v>
      </c>
      <c r="AQ19" s="25">
        <v>2</v>
      </c>
      <c r="AR19" s="22">
        <f t="shared" si="31"/>
        <v>3</v>
      </c>
      <c r="AS19" s="25" t="s">
        <v>171</v>
      </c>
      <c r="AT19" s="25" t="s">
        <v>104</v>
      </c>
      <c r="AU19" s="25">
        <v>51</v>
      </c>
      <c r="AV19" s="25">
        <v>81</v>
      </c>
      <c r="AW19" s="25">
        <v>0</v>
      </c>
      <c r="AX19" s="22">
        <f t="shared" si="32"/>
        <v>1</v>
      </c>
      <c r="AY19" s="25">
        <v>0</v>
      </c>
      <c r="AZ19" s="25">
        <v>0</v>
      </c>
      <c r="BA19" s="22">
        <f t="shared" si="33"/>
        <v>1</v>
      </c>
      <c r="BB19" s="25" t="s">
        <v>169</v>
      </c>
      <c r="BC19" s="25">
        <v>19</v>
      </c>
      <c r="BD19" s="25">
        <v>49</v>
      </c>
      <c r="BE19" s="25">
        <v>30</v>
      </c>
      <c r="BF19" s="23">
        <f t="shared" si="34"/>
        <v>31</v>
      </c>
      <c r="BG19" s="26">
        <v>1</v>
      </c>
      <c r="BH19" s="28">
        <v>1</v>
      </c>
      <c r="BI19" s="44">
        <f t="shared" si="35"/>
        <v>2</v>
      </c>
    </row>
    <row r="20" spans="1:61" ht="24" customHeight="1" thickBot="1" x14ac:dyDescent="0.3">
      <c r="A20" s="1" t="s">
        <v>95</v>
      </c>
      <c r="B20" s="2" t="s">
        <v>179</v>
      </c>
      <c r="C20" s="2" t="s">
        <v>21</v>
      </c>
      <c r="D20" s="2">
        <v>3</v>
      </c>
      <c r="E20" s="3">
        <v>43973</v>
      </c>
      <c r="F20" s="45">
        <v>2</v>
      </c>
      <c r="G20" s="4">
        <v>0.27777777777777779</v>
      </c>
      <c r="H20" s="49">
        <v>1</v>
      </c>
      <c r="I20" s="2" t="s">
        <v>13</v>
      </c>
      <c r="J20" s="2" t="s">
        <v>185</v>
      </c>
      <c r="K20" s="2" t="s">
        <v>18</v>
      </c>
      <c r="L20" s="2">
        <v>8</v>
      </c>
      <c r="M20" s="2">
        <f t="shared" si="24"/>
        <v>9</v>
      </c>
      <c r="N20" s="2" t="s">
        <v>181</v>
      </c>
      <c r="O20" s="2">
        <v>0</v>
      </c>
      <c r="P20" s="2">
        <f t="shared" si="25"/>
        <v>1</v>
      </c>
      <c r="Q20" s="2">
        <v>6.5</v>
      </c>
      <c r="R20" s="2" t="s">
        <v>15</v>
      </c>
      <c r="S20" s="2">
        <v>1</v>
      </c>
      <c r="T20" s="2">
        <v>15</v>
      </c>
      <c r="U20" s="2" t="s">
        <v>182</v>
      </c>
      <c r="V20" s="2">
        <v>3</v>
      </c>
      <c r="W20" s="2">
        <v>100</v>
      </c>
      <c r="X20" s="30"/>
      <c r="Y20" s="24">
        <v>4</v>
      </c>
      <c r="Z20" s="41">
        <f t="shared" si="26"/>
        <v>5</v>
      </c>
      <c r="AA20" s="25" t="s">
        <v>107</v>
      </c>
      <c r="AB20" s="25">
        <v>65</v>
      </c>
      <c r="AC20" s="25">
        <v>95</v>
      </c>
      <c r="AD20" s="25">
        <v>10</v>
      </c>
      <c r="AE20" s="22">
        <f t="shared" si="27"/>
        <v>11</v>
      </c>
      <c r="AF20" s="25">
        <v>2</v>
      </c>
      <c r="AG20" s="25">
        <v>3</v>
      </c>
      <c r="AH20" s="22">
        <f t="shared" si="28"/>
        <v>4</v>
      </c>
      <c r="AI20" s="25">
        <v>7</v>
      </c>
      <c r="AJ20" s="22">
        <f t="shared" si="29"/>
        <v>8</v>
      </c>
      <c r="AK20" s="25" t="s">
        <v>168</v>
      </c>
      <c r="AL20" s="25">
        <v>33</v>
      </c>
      <c r="AM20" s="25">
        <v>63</v>
      </c>
      <c r="AN20" s="25">
        <v>16</v>
      </c>
      <c r="AO20" s="22">
        <f t="shared" si="30"/>
        <v>17</v>
      </c>
      <c r="AP20" s="25">
        <v>2</v>
      </c>
      <c r="AQ20" s="25">
        <v>2</v>
      </c>
      <c r="AR20" s="22">
        <f t="shared" si="31"/>
        <v>3</v>
      </c>
      <c r="AS20" s="25" t="s">
        <v>171</v>
      </c>
      <c r="AT20" s="25" t="s">
        <v>168</v>
      </c>
      <c r="AU20" s="25">
        <v>35</v>
      </c>
      <c r="AV20" s="25">
        <v>65</v>
      </c>
      <c r="AW20" s="25">
        <v>16</v>
      </c>
      <c r="AX20" s="22">
        <f t="shared" si="32"/>
        <v>17</v>
      </c>
      <c r="AY20" s="25">
        <v>2</v>
      </c>
      <c r="AZ20" s="25">
        <v>2</v>
      </c>
      <c r="BA20" s="22">
        <f t="shared" si="33"/>
        <v>3</v>
      </c>
      <c r="BB20" s="25" t="s">
        <v>112</v>
      </c>
      <c r="BC20" s="25">
        <v>3</v>
      </c>
      <c r="BD20" s="25">
        <v>33</v>
      </c>
      <c r="BE20" s="25">
        <v>0</v>
      </c>
      <c r="BF20" s="23">
        <f t="shared" si="34"/>
        <v>1</v>
      </c>
      <c r="BG20" s="26">
        <v>0</v>
      </c>
      <c r="BH20" s="28">
        <v>0</v>
      </c>
      <c r="BI20" s="44">
        <f t="shared" si="35"/>
        <v>1</v>
      </c>
    </row>
    <row r="21" spans="1:61" ht="24" customHeight="1" thickBot="1" x14ac:dyDescent="0.3">
      <c r="A21" s="1" t="s">
        <v>96</v>
      </c>
      <c r="B21" s="2" t="s">
        <v>186</v>
      </c>
      <c r="C21" s="2" t="s">
        <v>21</v>
      </c>
      <c r="D21" s="37">
        <v>2</v>
      </c>
      <c r="E21" s="38">
        <v>43978</v>
      </c>
      <c r="F21" s="48">
        <v>2</v>
      </c>
      <c r="G21" s="39">
        <v>0.75694444444444453</v>
      </c>
      <c r="H21" s="52">
        <v>3</v>
      </c>
      <c r="I21" s="37" t="s">
        <v>187</v>
      </c>
      <c r="J21" s="37" t="s">
        <v>191</v>
      </c>
      <c r="K21" s="37" t="s">
        <v>18</v>
      </c>
      <c r="L21" s="37">
        <v>10</v>
      </c>
      <c r="M21" s="2">
        <f t="shared" si="24"/>
        <v>11</v>
      </c>
      <c r="N21" s="37" t="s">
        <v>188</v>
      </c>
      <c r="O21" s="37">
        <v>11.8</v>
      </c>
      <c r="P21" s="2">
        <f t="shared" si="25"/>
        <v>12.8</v>
      </c>
      <c r="Q21" s="37">
        <v>22</v>
      </c>
      <c r="R21" s="37" t="s">
        <v>40</v>
      </c>
      <c r="S21" s="37">
        <v>2</v>
      </c>
      <c r="T21" s="37">
        <v>100</v>
      </c>
      <c r="U21" s="37" t="s">
        <v>99</v>
      </c>
      <c r="V21" s="37">
        <v>1</v>
      </c>
      <c r="W21" s="37">
        <v>150</v>
      </c>
      <c r="X21" s="6"/>
      <c r="Y21" s="24">
        <v>30</v>
      </c>
      <c r="Z21" s="41">
        <f t="shared" si="26"/>
        <v>31</v>
      </c>
      <c r="AA21" s="25" t="s">
        <v>112</v>
      </c>
      <c r="AB21" s="25">
        <v>79</v>
      </c>
      <c r="AC21" s="25">
        <v>109</v>
      </c>
      <c r="AD21" s="25">
        <v>0</v>
      </c>
      <c r="AE21" s="22">
        <f t="shared" si="27"/>
        <v>1</v>
      </c>
      <c r="AF21" s="25">
        <v>0</v>
      </c>
      <c r="AG21" s="25">
        <v>0</v>
      </c>
      <c r="AH21" s="22">
        <f t="shared" si="28"/>
        <v>1</v>
      </c>
      <c r="AI21" s="25">
        <v>30</v>
      </c>
      <c r="AJ21" s="22">
        <f t="shared" si="29"/>
        <v>31</v>
      </c>
      <c r="AK21" s="25" t="s">
        <v>112</v>
      </c>
      <c r="AL21" s="25">
        <v>46</v>
      </c>
      <c r="AM21" s="25">
        <v>76</v>
      </c>
      <c r="AN21" s="25">
        <v>0</v>
      </c>
      <c r="AO21" s="22">
        <f t="shared" si="30"/>
        <v>1</v>
      </c>
      <c r="AP21" s="25">
        <v>0</v>
      </c>
      <c r="AQ21" s="25">
        <v>0</v>
      </c>
      <c r="AR21" s="22">
        <f t="shared" si="31"/>
        <v>1</v>
      </c>
      <c r="AS21" s="25" t="s">
        <v>171</v>
      </c>
      <c r="AT21" s="25" t="s">
        <v>112</v>
      </c>
      <c r="AU21" s="25">
        <v>49</v>
      </c>
      <c r="AV21" s="25">
        <v>79</v>
      </c>
      <c r="AW21" s="25">
        <v>0</v>
      </c>
      <c r="AX21" s="22">
        <f t="shared" si="32"/>
        <v>1</v>
      </c>
      <c r="AY21" s="25">
        <v>0</v>
      </c>
      <c r="AZ21" s="25">
        <v>0</v>
      </c>
      <c r="BA21" s="22">
        <f t="shared" si="33"/>
        <v>1</v>
      </c>
      <c r="BB21" s="25" t="s">
        <v>112</v>
      </c>
      <c r="BC21" s="25">
        <v>16</v>
      </c>
      <c r="BD21" s="25">
        <v>46</v>
      </c>
      <c r="BE21" s="25">
        <v>0</v>
      </c>
      <c r="BF21" s="23">
        <f t="shared" si="34"/>
        <v>1</v>
      </c>
      <c r="BG21" s="26">
        <v>0</v>
      </c>
      <c r="BH21" s="28">
        <v>0</v>
      </c>
      <c r="BI21" s="44">
        <f t="shared" si="35"/>
        <v>1</v>
      </c>
    </row>
    <row r="22" spans="1:61" ht="24.75" customHeight="1" thickBot="1" x14ac:dyDescent="0.3">
      <c r="A22" s="1" t="s">
        <v>189</v>
      </c>
      <c r="B22" s="2" t="s">
        <v>190</v>
      </c>
      <c r="C22" s="2" t="s">
        <v>21</v>
      </c>
      <c r="D22" s="37">
        <v>1</v>
      </c>
      <c r="E22" s="38">
        <v>43978</v>
      </c>
      <c r="F22" s="48">
        <v>2</v>
      </c>
      <c r="G22" s="39">
        <v>0.77083333333333337</v>
      </c>
      <c r="H22" s="52">
        <v>3</v>
      </c>
      <c r="I22" s="37" t="s">
        <v>180</v>
      </c>
      <c r="J22" s="37" t="s">
        <v>192</v>
      </c>
      <c r="K22" s="37" t="s">
        <v>18</v>
      </c>
      <c r="L22" s="37">
        <v>10</v>
      </c>
      <c r="M22" s="2">
        <f t="shared" si="24"/>
        <v>11</v>
      </c>
      <c r="N22" s="37" t="s">
        <v>181</v>
      </c>
      <c r="O22" s="37">
        <v>6.1</v>
      </c>
      <c r="P22" s="2">
        <f t="shared" si="25"/>
        <v>7.1</v>
      </c>
      <c r="Q22" s="37">
        <v>22</v>
      </c>
      <c r="R22" s="37" t="s">
        <v>40</v>
      </c>
      <c r="S22" s="37">
        <v>2</v>
      </c>
      <c r="T22" s="37">
        <v>30</v>
      </c>
      <c r="U22" s="37" t="s">
        <v>99</v>
      </c>
      <c r="V22" s="37">
        <v>1</v>
      </c>
      <c r="W22" s="37">
        <v>190</v>
      </c>
      <c r="X22" s="6"/>
      <c r="Y22" s="24">
        <v>11</v>
      </c>
      <c r="Z22" s="41">
        <f t="shared" si="26"/>
        <v>12</v>
      </c>
      <c r="AA22" s="25" t="s">
        <v>168</v>
      </c>
      <c r="AB22" s="25">
        <v>60</v>
      </c>
      <c r="AC22" s="25">
        <v>90</v>
      </c>
      <c r="AD22" s="25">
        <v>19</v>
      </c>
      <c r="AE22" s="22">
        <f t="shared" si="27"/>
        <v>20</v>
      </c>
      <c r="AF22" s="25">
        <v>1</v>
      </c>
      <c r="AG22" s="25">
        <v>2</v>
      </c>
      <c r="AH22" s="22">
        <f t="shared" si="28"/>
        <v>3</v>
      </c>
      <c r="AI22" s="25">
        <v>0</v>
      </c>
      <c r="AJ22" s="22">
        <f t="shared" si="29"/>
        <v>1</v>
      </c>
      <c r="AK22" s="25" t="s">
        <v>169</v>
      </c>
      <c r="AL22" s="25">
        <v>27</v>
      </c>
      <c r="AM22" s="25">
        <v>57</v>
      </c>
      <c r="AN22" s="25">
        <v>22</v>
      </c>
      <c r="AO22" s="22">
        <f t="shared" si="30"/>
        <v>23</v>
      </c>
      <c r="AP22" s="25">
        <v>3</v>
      </c>
      <c r="AQ22" s="25">
        <v>1</v>
      </c>
      <c r="AR22" s="22">
        <f t="shared" si="31"/>
        <v>2</v>
      </c>
      <c r="AS22" s="25" t="s">
        <v>171</v>
      </c>
      <c r="AT22" s="25" t="s">
        <v>169</v>
      </c>
      <c r="AU22" s="25">
        <v>30</v>
      </c>
      <c r="AV22" s="25">
        <v>60</v>
      </c>
      <c r="AW22" s="25">
        <v>19</v>
      </c>
      <c r="AX22" s="22">
        <f t="shared" si="32"/>
        <v>20</v>
      </c>
      <c r="AY22" s="25">
        <v>3</v>
      </c>
      <c r="AZ22" s="25">
        <v>1</v>
      </c>
      <c r="BA22" s="22">
        <f t="shared" si="33"/>
        <v>2</v>
      </c>
      <c r="BB22" s="25" t="s">
        <v>169</v>
      </c>
      <c r="BC22" s="25">
        <v>0</v>
      </c>
      <c r="BD22" s="25">
        <v>27</v>
      </c>
      <c r="BE22" s="25">
        <v>25</v>
      </c>
      <c r="BF22" s="23">
        <f t="shared" si="34"/>
        <v>26</v>
      </c>
      <c r="BG22" s="26">
        <v>1</v>
      </c>
      <c r="BH22" s="28">
        <v>1</v>
      </c>
      <c r="BI22" s="44">
        <f t="shared" si="35"/>
        <v>2</v>
      </c>
    </row>
  </sheetData>
  <autoFilter ref="A1:BH22" xr:uid="{00000000-0009-0000-0000-000000000000}">
    <filterColumn colId="24">
      <filters>
        <filter val="11"/>
        <filter val="2"/>
        <filter val="3"/>
        <filter val="30"/>
        <filter val="4"/>
      </filters>
    </filterColumn>
  </autoFilter>
  <pageMargins left="0.25" right="0.25" top="0.75" bottom="0.75" header="0.3" footer="0.3"/>
  <pageSetup paperSize="8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B15" sqref="B15"/>
    </sheetView>
  </sheetViews>
  <sheetFormatPr defaultRowHeight="15" x14ac:dyDescent="0.25"/>
  <cols>
    <col min="1" max="1" width="10.85546875" customWidth="1"/>
    <col min="2" max="2" width="12.42578125" customWidth="1"/>
    <col min="3" max="3" width="32" customWidth="1"/>
  </cols>
  <sheetData>
    <row r="1" spans="1:4" x14ac:dyDescent="0.25">
      <c r="A1" t="s">
        <v>110</v>
      </c>
      <c r="B1" t="s">
        <v>111</v>
      </c>
      <c r="C1" t="s">
        <v>116</v>
      </c>
      <c r="D1" t="s">
        <v>164</v>
      </c>
    </row>
    <row r="2" spans="1:4" x14ac:dyDescent="0.25">
      <c r="A2" t="s">
        <v>104</v>
      </c>
      <c r="B2" t="s">
        <v>117</v>
      </c>
      <c r="C2" t="s">
        <v>118</v>
      </c>
      <c r="D2">
        <v>0</v>
      </c>
    </row>
    <row r="3" spans="1:4" x14ac:dyDescent="0.25">
      <c r="A3" t="s">
        <v>112</v>
      </c>
      <c r="B3" t="s">
        <v>119</v>
      </c>
      <c r="C3" t="s">
        <v>120</v>
      </c>
      <c r="D3">
        <v>0</v>
      </c>
    </row>
    <row r="4" spans="1:4" x14ac:dyDescent="0.25">
      <c r="A4" t="s">
        <v>105</v>
      </c>
      <c r="B4" t="s">
        <v>121</v>
      </c>
      <c r="C4" t="s">
        <v>122</v>
      </c>
      <c r="D4">
        <v>0</v>
      </c>
    </row>
    <row r="5" spans="1:4" x14ac:dyDescent="0.25">
      <c r="A5" t="s">
        <v>113</v>
      </c>
      <c r="B5" t="s">
        <v>123</v>
      </c>
      <c r="C5" t="s">
        <v>124</v>
      </c>
      <c r="D5">
        <v>2</v>
      </c>
    </row>
    <row r="6" spans="1:4" x14ac:dyDescent="0.25">
      <c r="A6" t="s">
        <v>114</v>
      </c>
      <c r="B6" t="s">
        <v>125</v>
      </c>
      <c r="C6" t="s">
        <v>126</v>
      </c>
      <c r="D6">
        <v>3</v>
      </c>
    </row>
    <row r="7" spans="1:4" x14ac:dyDescent="0.25">
      <c r="A7" t="s">
        <v>106</v>
      </c>
      <c r="B7" t="s">
        <v>127</v>
      </c>
      <c r="C7" t="s">
        <v>128</v>
      </c>
      <c r="D7">
        <v>1</v>
      </c>
    </row>
    <row r="8" spans="1:4" x14ac:dyDescent="0.25">
      <c r="A8" t="s">
        <v>115</v>
      </c>
      <c r="B8" t="s">
        <v>129</v>
      </c>
      <c r="C8" t="s">
        <v>130</v>
      </c>
      <c r="D8">
        <v>1</v>
      </c>
    </row>
    <row r="9" spans="1:4" x14ac:dyDescent="0.25">
      <c r="A9" t="s">
        <v>107</v>
      </c>
      <c r="B9" t="s">
        <v>131</v>
      </c>
      <c r="C9" t="s">
        <v>132</v>
      </c>
      <c r="D9">
        <v>3</v>
      </c>
    </row>
    <row r="10" spans="1:4" x14ac:dyDescent="0.25">
      <c r="A10" t="s">
        <v>108</v>
      </c>
      <c r="B10" t="s">
        <v>133</v>
      </c>
      <c r="C10" t="s">
        <v>134</v>
      </c>
      <c r="D10">
        <v>0</v>
      </c>
    </row>
    <row r="11" spans="1:4" x14ac:dyDescent="0.25">
      <c r="A11" t="s">
        <v>165</v>
      </c>
      <c r="B11" t="s">
        <v>166</v>
      </c>
      <c r="C11" t="s">
        <v>167</v>
      </c>
      <c r="D11">
        <v>2</v>
      </c>
    </row>
    <row r="12" spans="1:4" x14ac:dyDescent="0.25">
      <c r="A12" t="s">
        <v>169</v>
      </c>
      <c r="B12" t="s">
        <v>170</v>
      </c>
      <c r="C12" t="s">
        <v>175</v>
      </c>
      <c r="D12">
        <v>1</v>
      </c>
    </row>
    <row r="13" spans="1:4" x14ac:dyDescent="0.25">
      <c r="A13" t="s">
        <v>174</v>
      </c>
      <c r="B13" t="s">
        <v>173</v>
      </c>
      <c r="C13" t="s">
        <v>172</v>
      </c>
      <c r="D13">
        <v>0</v>
      </c>
    </row>
    <row r="14" spans="1:4" x14ac:dyDescent="0.25">
      <c r="A14" t="s">
        <v>168</v>
      </c>
      <c r="B14" t="s">
        <v>176</v>
      </c>
      <c r="C14" t="s">
        <v>177</v>
      </c>
      <c r="D14">
        <v>2</v>
      </c>
    </row>
    <row r="15" spans="1:4" x14ac:dyDescent="0.25">
      <c r="A15" t="s">
        <v>194</v>
      </c>
      <c r="B15" t="s">
        <v>195</v>
      </c>
      <c r="C15" t="s">
        <v>193</v>
      </c>
      <c r="D15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 + analýza</vt:lpstr>
      <vt:lpstr>Zkratky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Škobluk Petr</dc:creator>
  <cp:lastModifiedBy>Jana</cp:lastModifiedBy>
  <cp:lastPrinted>2020-05-12T05:16:03Z</cp:lastPrinted>
  <dcterms:created xsi:type="dcterms:W3CDTF">2020-04-07T08:11:37Z</dcterms:created>
  <dcterms:modified xsi:type="dcterms:W3CDTF">2020-06-14T20:34:37Z</dcterms:modified>
</cp:coreProperties>
</file>