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44" windowWidth="24900" windowHeight="13632" tabRatio="856"/>
  </bookViews>
  <sheets>
    <sheet name="Přehled" sheetId="1" r:id="rId1"/>
    <sheet name="Ústecký VH ČOV+vodovody" sheetId="21" r:id="rId2"/>
    <sheet name="JČ rybářství" sheetId="4" r:id="rId3"/>
    <sheet name="JČ VH vodovody" sheetId="5" r:id="rId4"/>
    <sheet name="JČ VH Kanalizace" sheetId="6" r:id="rId5"/>
    <sheet name="JČ protipovodně" sheetId="7" r:id="rId6"/>
    <sheet name="Karlovarský OŽP" sheetId="8" r:id="rId7"/>
    <sheet name="Karlovarský protipovodně" sheetId="9" r:id="rId8"/>
    <sheet name="Karlovarský VH kanalizace" sheetId="10" r:id="rId9"/>
    <sheet name="Pardubický péče o ŽP" sheetId="17" r:id="rId10"/>
    <sheet name="Hradecký péče o ŽP" sheetId="11" r:id="rId11"/>
    <sheet name="Hradecký protipovodně" sheetId="12" r:id="rId12"/>
    <sheet name="Hradecký ŽP" sheetId="13" r:id="rId13"/>
    <sheet name="Vysočina VH ČOV+vodovody" sheetId="23" r:id="rId14"/>
    <sheet name="Vysočina ŽP" sheetId="22" r:id="rId15"/>
    <sheet name="Liberecký VH" sheetId="14" r:id="rId16"/>
    <sheet name="Plzeňský VH vodovody" sheetId="20" r:id="rId17"/>
    <sheet name="Plzeňský VH kanalizace" sheetId="19" r:id="rId18"/>
    <sheet name="Plzeňský OPK" sheetId="18" r:id="rId19"/>
    <sheet name="Moravskoslezský VH" sheetId="15" r:id="rId20"/>
    <sheet name="středočeský ŽP" sheetId="25" r:id="rId21"/>
    <sheet name="středočeský VH" sheetId="26" r:id="rId22"/>
    <sheet name="Olomoucký VH" sheetId="16" r:id="rId23"/>
    <sheet name="Zlínský ŽP" sheetId="24" r:id="rId24"/>
    <sheet name="Jihomoravský VH" sheetId="27" r:id="rId25"/>
    <sheet name="Jihomoravský ČOV" sheetId="28" r:id="rId26"/>
    <sheet name="List2" sheetId="2" r:id="rId27"/>
    <sheet name="List3" sheetId="3" r:id="rId28"/>
  </sheets>
  <definedNames>
    <definedName name="_xlnm._FilterDatabase" localSheetId="9" hidden="1">'Pardubický péče o ŽP'!#REF!</definedName>
    <definedName name="_xlnm.Print_Titles" localSheetId="4">'JČ VH Kanalizace'!$10:$10</definedName>
    <definedName name="_xlnm.Print_Titles" localSheetId="3">'JČ VH vodovody'!$10:$10</definedName>
    <definedName name="_xlnm.Print_Area" localSheetId="9">'Pardubický péče o ŽP'!$A$1:$L$15</definedName>
    <definedName name="Ústecký">Přehled!$B$23</definedName>
    <definedName name="Ústecký_kraj">Přehled!$B$23</definedName>
  </definedNames>
  <calcPr calcId="145621"/>
</workbook>
</file>

<file path=xl/calcChain.xml><?xml version="1.0" encoding="utf-8"?>
<calcChain xmlns="http://schemas.openxmlformats.org/spreadsheetml/2006/main">
  <c r="E112" i="25" l="1"/>
  <c r="E43" i="26"/>
  <c r="D16" i="21" l="1"/>
  <c r="E12" i="20" l="1"/>
  <c r="E12" i="19"/>
  <c r="H14" i="17"/>
  <c r="G14" i="17"/>
  <c r="F14" i="17"/>
  <c r="AC46" i="6" l="1"/>
  <c r="M46" i="6"/>
  <c r="R45" i="6"/>
  <c r="Q45" i="6"/>
  <c r="R44" i="6"/>
  <c r="Q44" i="6"/>
  <c r="R43" i="6"/>
  <c r="Q43" i="6"/>
  <c r="R42" i="6"/>
  <c r="Q42" i="6"/>
  <c r="R41" i="6"/>
  <c r="Q41" i="6"/>
  <c r="R40" i="6"/>
  <c r="Q40" i="6"/>
  <c r="R39" i="6"/>
  <c r="Q39" i="6"/>
  <c r="R38" i="6"/>
  <c r="Q38" i="6"/>
  <c r="R37" i="6"/>
  <c r="Q37" i="6"/>
  <c r="R36" i="6"/>
  <c r="Q36" i="6"/>
  <c r="R35" i="6"/>
  <c r="Q35" i="6"/>
  <c r="R34" i="6"/>
  <c r="Q34" i="6"/>
  <c r="R33" i="6"/>
  <c r="Q33" i="6"/>
  <c r="R32" i="6"/>
  <c r="Q32" i="6"/>
  <c r="R31" i="6"/>
  <c r="Q31" i="6"/>
  <c r="R30" i="6"/>
  <c r="Q30" i="6"/>
  <c r="R29" i="6"/>
  <c r="Q29" i="6"/>
  <c r="R28" i="6"/>
  <c r="Q28" i="6"/>
  <c r="R27" i="6"/>
  <c r="Q27" i="6"/>
  <c r="R26" i="6"/>
  <c r="Q26" i="6"/>
  <c r="R25" i="6"/>
  <c r="Q25" i="6"/>
  <c r="R24" i="6"/>
  <c r="Q24" i="6"/>
  <c r="R23" i="6"/>
  <c r="Q23" i="6"/>
  <c r="R22" i="6"/>
  <c r="Q22" i="6"/>
  <c r="R21" i="6"/>
  <c r="Q21" i="6"/>
  <c r="R20" i="6"/>
  <c r="Q20" i="6"/>
  <c r="R19" i="6"/>
  <c r="R18" i="6"/>
  <c r="Q18" i="6"/>
  <c r="R17" i="6"/>
  <c r="Q17" i="6"/>
  <c r="R16" i="6"/>
  <c r="Q16" i="6"/>
  <c r="R15" i="6"/>
  <c r="R14" i="6"/>
  <c r="Q14" i="6"/>
  <c r="R13" i="6"/>
  <c r="Q13" i="6"/>
  <c r="R12" i="6"/>
  <c r="Q12" i="6"/>
  <c r="R11" i="6"/>
  <c r="Q11" i="6"/>
  <c r="AC68" i="5"/>
  <c r="M68" i="5"/>
  <c r="Q67" i="5"/>
  <c r="Q66" i="5"/>
  <c r="Q65" i="5"/>
  <c r="Q64" i="5"/>
  <c r="Q63" i="5"/>
  <c r="Q62" i="5"/>
  <c r="Q61" i="5"/>
  <c r="Q60" i="5"/>
  <c r="Q58" i="5"/>
  <c r="Q57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1" i="5"/>
  <c r="Q40" i="5"/>
  <c r="Q39" i="5"/>
  <c r="Q38" i="5"/>
  <c r="Q37" i="5"/>
  <c r="Q36" i="5"/>
  <c r="Q35" i="5"/>
  <c r="Q34" i="5"/>
  <c r="Q33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6" i="5"/>
  <c r="Q15" i="5"/>
  <c r="Q14" i="5"/>
  <c r="Q13" i="5"/>
  <c r="Q12" i="5"/>
  <c r="Q11" i="5"/>
</calcChain>
</file>

<file path=xl/sharedStrings.xml><?xml version="1.0" encoding="utf-8"?>
<sst xmlns="http://schemas.openxmlformats.org/spreadsheetml/2006/main" count="4281" uniqueCount="2579">
  <si>
    <r>
      <rPr>
        <b/>
        <sz val="10"/>
        <rFont val="Arial"/>
        <family val="2"/>
      </rPr>
      <t>833 875 Kč</t>
    </r>
  </si>
  <si>
    <r>
      <rPr>
        <sz val="8"/>
        <rFont val="Tahoma"/>
        <family val="2"/>
      </rPr>
      <t>80 150</t>
    </r>
  </si>
  <si>
    <r>
      <rPr>
        <sz val="8"/>
        <rFont val="Tahoma"/>
        <family val="2"/>
      </rPr>
      <t>žádost převzata</t>
    </r>
  </si>
  <si>
    <r>
      <rPr>
        <sz val="8"/>
        <rFont val="Tahoma"/>
        <family val="2"/>
      </rPr>
      <t>114 500</t>
    </r>
  </si>
  <si>
    <r>
      <rPr>
        <sz val="8"/>
        <rFont val="Tahoma"/>
        <family val="2"/>
      </rPr>
      <t xml:space="preserve">Podpopora populací
</t>
    </r>
    <r>
      <rPr>
        <sz val="8"/>
        <rFont val="Tahoma"/>
        <family val="2"/>
      </rPr>
      <t>původních druhů ryb na Jindřichochradecku.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</si>
  <si>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Jindřichův Hradec</t>
    </r>
  </si>
  <si>
    <r>
      <rPr>
        <sz val="8"/>
        <rFont val="Tahoma"/>
        <family val="2"/>
      </rPr>
      <t>99 050</t>
    </r>
  </si>
  <si>
    <r>
      <rPr>
        <sz val="8"/>
        <rFont val="Tahoma"/>
        <family val="2"/>
      </rPr>
      <t>141 500</t>
    </r>
  </si>
  <si>
    <r>
      <rPr>
        <sz val="8"/>
        <rFont val="Tahoma"/>
        <family val="2"/>
      </rPr>
      <t xml:space="preserve">Podpora lipana, parmy,podoustve,ostroretk y a tlouště na
</t>
    </r>
    <r>
      <rPr>
        <sz val="8"/>
        <rFont val="Tahoma"/>
        <family val="2"/>
      </rPr>
      <t>Českobudějovicku.</t>
    </r>
  </si>
  <si>
    <r>
      <rPr>
        <sz val="8"/>
        <rFont val="Tahoma"/>
        <family val="2"/>
      </rPr>
      <t>Český rybářský svaz, Jihočeský územní svaz</t>
    </r>
  </si>
  <si>
    <r>
      <rPr>
        <sz val="8"/>
        <rFont val="Tahoma"/>
        <family val="2"/>
      </rPr>
      <t>29 400</t>
    </r>
  </si>
  <si>
    <r>
      <rPr>
        <sz val="8"/>
        <rFont val="Tahoma"/>
        <family val="2"/>
      </rPr>
      <t>42 000</t>
    </r>
  </si>
  <si>
    <r>
      <rPr>
        <sz val="8"/>
        <rFont val="Tahoma"/>
        <family val="2"/>
      </rPr>
      <t xml:space="preserve">Posílení populace candáta
</t>
    </r>
    <r>
      <rPr>
        <sz val="8"/>
        <rFont val="Tahoma"/>
        <family val="2"/>
      </rPr>
      <t>, parmy, ostroretky, podoustve a tlouště na táborsku.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</si>
  <si>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Tábor</t>
    </r>
  </si>
  <si>
    <r>
      <rPr>
        <sz val="8"/>
        <rFont val="Tahoma"/>
        <family val="2"/>
      </rPr>
      <t>94 675</t>
    </r>
  </si>
  <si>
    <r>
      <rPr>
        <sz val="8"/>
        <rFont val="Tahoma"/>
        <family val="2"/>
      </rPr>
      <t>135 250</t>
    </r>
  </si>
  <si>
    <r>
      <rPr>
        <sz val="8"/>
        <rFont val="Tahoma"/>
        <family val="2"/>
      </rPr>
      <t xml:space="preserve">Podpora populací pstruha potočního, lipana, candáta, parmy, ostroretky, podoustvea tlouště na
</t>
    </r>
    <r>
      <rPr>
        <sz val="8"/>
        <rFont val="Tahoma"/>
        <family val="2"/>
      </rPr>
      <t>Strakonicku.</t>
    </r>
  </si>
  <si>
    <r>
      <rPr>
        <sz val="8"/>
        <rFont val="Tahoma"/>
        <family val="2"/>
      </rPr>
      <t>Český rybářský svaz, místní organizace Strakonice</t>
    </r>
  </si>
  <si>
    <r>
      <rPr>
        <sz val="8"/>
        <rFont val="Tahoma"/>
        <family val="2"/>
      </rPr>
      <t>37 800</t>
    </r>
  </si>
  <si>
    <r>
      <rPr>
        <sz val="8"/>
        <rFont val="Tahoma"/>
        <family val="2"/>
      </rPr>
      <t>54 000</t>
    </r>
  </si>
  <si>
    <r>
      <rPr>
        <sz val="8"/>
        <rFont val="Tahoma"/>
        <family val="2"/>
      </rPr>
      <t xml:space="preserve">Posílení populace pstruha
</t>
    </r>
    <r>
      <rPr>
        <sz val="8"/>
        <rFont val="Tahoma"/>
        <family val="2"/>
      </rPr>
      <t>obecného a lipana ve Volyňce.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</si>
  <si>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Volyně</t>
    </r>
  </si>
  <si>
    <r>
      <rPr>
        <sz val="8"/>
        <rFont val="Tahoma"/>
        <family val="2"/>
      </rPr>
      <t>40 600</t>
    </r>
  </si>
  <si>
    <r>
      <rPr>
        <sz val="8"/>
        <rFont val="Tahoma"/>
        <family val="2"/>
      </rPr>
      <t>58 000</t>
    </r>
  </si>
  <si>
    <r>
      <rPr>
        <sz val="8"/>
        <rFont val="Tahoma"/>
        <family val="2"/>
      </rPr>
      <t xml:space="preserve">Podpora populace lipana a
</t>
    </r>
    <r>
      <rPr>
        <sz val="8"/>
        <rFont val="Tahoma"/>
        <family val="2"/>
      </rPr>
      <t>pstruha obecného na horní Volyňce a Spůlce.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</si>
  <si>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Vimperk</t>
    </r>
  </si>
  <si>
    <r>
      <rPr>
        <sz val="8"/>
        <rFont val="Tahoma"/>
        <family val="2"/>
      </rPr>
      <t>21 000</t>
    </r>
  </si>
  <si>
    <r>
      <rPr>
        <sz val="8"/>
        <rFont val="Tahoma"/>
        <family val="2"/>
      </rPr>
      <t>30 000</t>
    </r>
  </si>
  <si>
    <r>
      <rPr>
        <sz val="8"/>
        <rFont val="Tahoma"/>
        <family val="2"/>
      </rPr>
      <t>Podpora populace pstruha obecného a lipana v revíru Blanice Vodňanská 4</t>
    </r>
  </si>
  <si>
    <r>
      <rPr>
        <sz val="8"/>
        <rFont val="Tahoma"/>
        <family val="2"/>
      </rPr>
      <t>Český rybářský svaz, místní organizace Bavorov</t>
    </r>
  </si>
  <si>
    <r>
      <rPr>
        <sz val="8"/>
        <rFont val="Tahoma"/>
        <family val="2"/>
      </rPr>
      <t xml:space="preserve">Zlepšení populace pstruha
</t>
    </r>
    <r>
      <rPr>
        <sz val="8"/>
        <rFont val="Tahoma"/>
        <family val="2"/>
      </rPr>
      <t>obecného, lipana,podoustve,ostroretk y a tlouště na Českokrumlovsku.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</si>
  <si>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Český Krumlov</t>
    </r>
  </si>
  <si>
    <r>
      <rPr>
        <sz val="8"/>
        <rFont val="Tahoma"/>
        <family val="2"/>
      </rPr>
      <t>96 600</t>
    </r>
  </si>
  <si>
    <r>
      <rPr>
        <sz val="8"/>
        <rFont val="Tahoma"/>
        <family val="2"/>
      </rPr>
      <t>138 000</t>
    </r>
  </si>
  <si>
    <r>
      <rPr>
        <sz val="8"/>
        <rFont val="Tahoma"/>
        <family val="2"/>
      </rPr>
      <t xml:space="preserve">Podpora populace pstruha
</t>
    </r>
    <r>
      <rPr>
        <sz val="8"/>
        <rFont val="Tahoma"/>
        <family val="2"/>
      </rPr>
      <t>obecného a lipana podhorního v revíru Vltava 28.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</si>
  <si>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Vyšší Brod</t>
    </r>
  </si>
  <si>
    <r>
      <rPr>
        <sz val="8"/>
        <rFont val="Tahoma"/>
        <family val="2"/>
      </rPr>
      <t>24 500</t>
    </r>
  </si>
  <si>
    <r>
      <rPr>
        <sz val="8"/>
        <rFont val="Tahoma"/>
        <family val="2"/>
      </rPr>
      <t>35 000</t>
    </r>
  </si>
  <si>
    <r>
      <rPr>
        <sz val="8"/>
        <rFont val="Tahoma"/>
        <family val="2"/>
      </rPr>
      <t xml:space="preserve">Podpora populace pstruha
</t>
    </r>
    <r>
      <rPr>
        <sz val="8"/>
        <rFont val="Tahoma"/>
        <family val="2"/>
      </rPr>
      <t>obecného a lipana v řece Černé.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</si>
  <si>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České Budějovice 2</t>
    </r>
  </si>
  <si>
    <r>
      <rPr>
        <sz val="8"/>
        <rFont val="Tahoma"/>
        <family val="2"/>
      </rPr>
      <t>60 000</t>
    </r>
  </si>
  <si>
    <r>
      <rPr>
        <sz val="8"/>
        <rFont val="Tahoma"/>
        <family val="2"/>
      </rPr>
      <t xml:space="preserve">Posílení populace candáta
</t>
    </r>
    <r>
      <rPr>
        <sz val="8"/>
        <rFont val="Tahoma"/>
        <family val="2"/>
      </rPr>
      <t>, parmy, lipana, ostroretky, podoustve a tlouště na písecku.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</si>
  <si>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Písek</t>
    </r>
  </si>
  <si>
    <r>
      <rPr>
        <sz val="8"/>
        <rFont val="Tahoma"/>
        <family val="2"/>
      </rPr>
      <t>99 750</t>
    </r>
  </si>
  <si>
    <r>
      <rPr>
        <sz val="8"/>
        <rFont val="Tahoma"/>
        <family val="2"/>
      </rPr>
      <t>142 500</t>
    </r>
  </si>
  <si>
    <r>
      <rPr>
        <sz val="8"/>
        <rFont val="Tahoma"/>
        <family val="2"/>
      </rPr>
      <t xml:space="preserve">Podpora candáta
</t>
    </r>
    <r>
      <rPr>
        <sz val="8"/>
        <rFont val="Tahoma"/>
        <family val="2"/>
      </rPr>
      <t>obecného v revírech ÚN Hněvkovice a ÚN Lipno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</si>
  <si>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Jihočeský územní svaz</t>
    </r>
  </si>
  <si>
    <r>
      <rPr>
        <sz val="8"/>
        <rFont val="Tahoma"/>
        <family val="2"/>
      </rPr>
      <t xml:space="preserve">Posílení populace lipana
</t>
    </r>
    <r>
      <rPr>
        <sz val="8"/>
        <rFont val="Tahoma"/>
        <family val="2"/>
      </rPr>
      <t>podhorního a pstruha obecného v řece Malši.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</si>
  <si>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Kaplice</t>
    </r>
  </si>
  <si>
    <r>
      <rPr>
        <sz val="8"/>
        <rFont val="Tahoma"/>
        <family val="2"/>
      </rPr>
      <t>31 500</t>
    </r>
  </si>
  <si>
    <r>
      <rPr>
        <sz val="8"/>
        <rFont val="Tahoma"/>
        <family val="2"/>
      </rPr>
      <t>45 000</t>
    </r>
  </si>
  <si>
    <r>
      <rPr>
        <sz val="8"/>
        <rFont val="Tahoma"/>
        <family val="2"/>
      </rPr>
      <t xml:space="preserve">Podpora populace candáta
</t>
    </r>
    <r>
      <rPr>
        <sz val="8"/>
        <rFont val="Tahoma"/>
        <family val="2"/>
      </rPr>
      <t>obecného v revíru Lužnice 10</t>
    </r>
  </si>
  <si>
    <r>
      <rPr>
        <sz val="8"/>
        <rFont val="Tahoma"/>
        <family val="2"/>
      </rPr>
      <t xml:space="preserve">Český rybářský svaz,
</t>
    </r>
    <r>
      <rPr>
        <sz val="8"/>
        <rFont val="Tahoma"/>
        <family val="2"/>
      </rPr>
      <t>místní organizace Třeboň</t>
    </r>
  </si>
  <si>
    <r>
      <rPr>
        <b/>
        <sz val="8"/>
        <rFont val="Tahoma"/>
        <family val="2"/>
      </rPr>
      <t>Schválené prostředky</t>
    </r>
  </si>
  <si>
    <r>
      <rPr>
        <b/>
        <sz val="8"/>
        <rFont val="Tahoma"/>
        <family val="2"/>
      </rPr>
      <t>Stav žádosti</t>
    </r>
  </si>
  <si>
    <r>
      <rPr>
        <b/>
        <sz val="8"/>
        <rFont val="Tahoma"/>
        <family val="2"/>
      </rPr>
      <t xml:space="preserve">Podíl dotace na
</t>
    </r>
    <r>
      <rPr>
        <b/>
        <sz val="8"/>
        <rFont val="Tahoma"/>
        <family val="2"/>
      </rPr>
      <t>nákladech projektu v %</t>
    </r>
  </si>
  <si>
    <r>
      <rPr>
        <b/>
        <sz val="8"/>
        <rFont val="Tahoma"/>
        <family val="2"/>
      </rPr>
      <t xml:space="preserve">Celkové
</t>
    </r>
    <r>
      <rPr>
        <b/>
        <sz val="8"/>
        <rFont val="Tahoma"/>
        <family val="2"/>
      </rPr>
      <t>náklady projektu</t>
    </r>
  </si>
  <si>
    <r>
      <rPr>
        <b/>
        <sz val="8"/>
        <rFont val="Tahoma"/>
        <family val="2"/>
      </rPr>
      <t>Požadované prostř.</t>
    </r>
  </si>
  <si>
    <r>
      <rPr>
        <b/>
        <sz val="8"/>
        <rFont val="Tahoma"/>
        <family val="2"/>
      </rPr>
      <t>Název projektu/účel</t>
    </r>
  </si>
  <si>
    <r>
      <rPr>
        <b/>
        <sz val="8"/>
        <rFont val="Tahoma"/>
        <family val="2"/>
      </rPr>
      <t>Příjemce dotace/ žadatel</t>
    </r>
  </si>
  <si>
    <r>
      <rPr>
        <b/>
        <sz val="8"/>
        <rFont val="Tahoma"/>
        <family val="2"/>
      </rPr>
      <t>Poř. číslo</t>
    </r>
  </si>
  <si>
    <t>GP RVK, Opatření Podpora výstavby a obnovy vodohospodářské infrastruktury, 2014</t>
  </si>
  <si>
    <t>Podopatření č. 2 - vodovody</t>
  </si>
  <si>
    <t>Poř. číslo</t>
  </si>
  <si>
    <t>Evid. číslo proj.</t>
  </si>
  <si>
    <t>IČ</t>
  </si>
  <si>
    <t>Žadatel</t>
  </si>
  <si>
    <t>Právní forma</t>
  </si>
  <si>
    <t>Adresa/sídlo</t>
  </si>
  <si>
    <t>Okres</t>
  </si>
  <si>
    <t>Název projektu</t>
  </si>
  <si>
    <t>Bankovní účet</t>
  </si>
  <si>
    <t>Kód banky</t>
  </si>
  <si>
    <t>Požadované prostředky</t>
  </si>
  <si>
    <t>Navrhované prostř.</t>
  </si>
  <si>
    <t>Schválené prostř.</t>
  </si>
  <si>
    <t>Celkové náklady projektu</t>
  </si>
  <si>
    <t>Procento z celkových nákladů</t>
  </si>
  <si>
    <t>Stav žádosti</t>
  </si>
  <si>
    <t>Příjemce grantu v předchozích 2 letech</t>
  </si>
  <si>
    <t>Poznámka</t>
  </si>
  <si>
    <t>další …..</t>
  </si>
  <si>
    <t>stav žádosti</t>
  </si>
  <si>
    <t>Bodové hodnocení</t>
  </si>
  <si>
    <t>Schválené prostředky</t>
  </si>
  <si>
    <t>1</t>
  </si>
  <si>
    <t>Projekt - evidenční číslo projektu</t>
  </si>
  <si>
    <t>00250465</t>
  </si>
  <si>
    <t>Obec Chroboly</t>
  </si>
  <si>
    <t>Obec, městská část hlavního města Prahy</t>
  </si>
  <si>
    <t>Chroboly 91</t>
  </si>
  <si>
    <t>38404</t>
  </si>
  <si>
    <t>Chroboly</t>
  </si>
  <si>
    <t>PT</t>
  </si>
  <si>
    <t>Rekonstrukce vodních zdrojů Chroboly</t>
  </si>
  <si>
    <t>4029281</t>
  </si>
  <si>
    <t>0100</t>
  </si>
  <si>
    <t>žádost převzata</t>
  </si>
  <si>
    <t>ne</t>
  </si>
  <si>
    <t>1 082 m pro 337 obyv., neuzn. náklady 35 500, řad 1 476 887,oplocení 122 628, vodní zdroje 414 220 - z popisu není zřejmé, co se bude dělat, komunikace 49 142, klempíř. konstrukce 2 135, zámeč. konstrukce 106 854, beton. stropní dílce 6 316</t>
  </si>
  <si>
    <t>NEINV</t>
  </si>
  <si>
    <t>2</t>
  </si>
  <si>
    <t>00245828</t>
  </si>
  <si>
    <t>Obec Černá v Pošumaví</t>
  </si>
  <si>
    <t>Černá v Pošumaví 46</t>
  </si>
  <si>
    <t>38223</t>
  </si>
  <si>
    <t>Černá v Pošumaví</t>
  </si>
  <si>
    <t>CK</t>
  </si>
  <si>
    <t>Stavební úpravy vodovodu Bližná</t>
  </si>
  <si>
    <t>94-3617241</t>
  </si>
  <si>
    <t>0710</t>
  </si>
  <si>
    <t>2013 Kanalizace Muckov                           550 000 Kč, Vodovod Muckov 550 000 Kč</t>
  </si>
  <si>
    <t>748 m pro 100 obyv., nouzové zásobování                        175 000, oplocení 2 347</t>
  </si>
  <si>
    <t>3</t>
  </si>
  <si>
    <t>00512567</t>
  </si>
  <si>
    <t>Obec Dlouhá Lhota</t>
  </si>
  <si>
    <t>Dlouhá Lhota 55</t>
  </si>
  <si>
    <t>39155</t>
  </si>
  <si>
    <t>Dlouhá Lhota, pošta Chýnov</t>
  </si>
  <si>
    <t>TA</t>
  </si>
  <si>
    <t>Dlouhá Lhota - rekonstrukce vodovodu</t>
  </si>
  <si>
    <t>94-1713301</t>
  </si>
  <si>
    <r>
      <t xml:space="preserve">448 m pro 48 obyv., </t>
    </r>
    <r>
      <rPr>
        <sz val="8"/>
        <color indexed="10"/>
        <rFont val="Tahoma"/>
        <family val="2"/>
        <charset val="238"/>
      </rPr>
      <t xml:space="preserve">přeložení vodovodu ze soukromých pozemků do komunikace, </t>
    </r>
    <r>
      <rPr>
        <sz val="8"/>
        <rFont val="Tahoma"/>
        <family val="2"/>
        <charset val="238"/>
      </rPr>
      <t>vysoké náklady na vykopávky 993 354, vysoké náklady</t>
    </r>
  </si>
  <si>
    <t>INV</t>
  </si>
  <si>
    <t>4</t>
  </si>
  <si>
    <t>00246107</t>
  </si>
  <si>
    <t>Obec Přísečná</t>
  </si>
  <si>
    <t>Přísečná 19</t>
  </si>
  <si>
    <t>38101</t>
  </si>
  <si>
    <t>Stavební úpravy části vodovodu v obci Přísečná</t>
  </si>
  <si>
    <t>94-3510241</t>
  </si>
  <si>
    <t>710</t>
  </si>
  <si>
    <t>95 m pro 24 obyv., komunikace 135 870, vyšší náklady</t>
  </si>
  <si>
    <t>5</t>
  </si>
  <si>
    <t>00250848</t>
  </si>
  <si>
    <t>Obec Záblatí</t>
  </si>
  <si>
    <t>Záblatí 9</t>
  </si>
  <si>
    <t>38433</t>
  </si>
  <si>
    <t>Záblatí</t>
  </si>
  <si>
    <t>Obnova vodovodního řadu Horní Záblatí</t>
  </si>
  <si>
    <t>192764530</t>
  </si>
  <si>
    <t>0300</t>
  </si>
  <si>
    <t>žádají V+K, 94 m pro 39 obyv., vyšší náklady</t>
  </si>
  <si>
    <t>6</t>
  </si>
  <si>
    <t>00667145</t>
  </si>
  <si>
    <t>Obec Sedlečko u Soběslavě</t>
  </si>
  <si>
    <t>Sedlečko u Soběslavě 48</t>
  </si>
  <si>
    <t>39201</t>
  </si>
  <si>
    <t>Sedlečko u Soběslavě</t>
  </si>
  <si>
    <t>Sedlečko u Soběslavě, Rozšíření vodovodu a kanalizace II. etapa</t>
  </si>
  <si>
    <t>20527301</t>
  </si>
  <si>
    <t>formálně nesprávná - věcně nespadá do grantu (ZTV)</t>
  </si>
  <si>
    <t>-</t>
  </si>
  <si>
    <t>evidována - neúplná</t>
  </si>
  <si>
    <t>7</t>
  </si>
  <si>
    <t>stornována - obec zaslala tutéž žádost 2x</t>
  </si>
  <si>
    <t>stornována</t>
  </si>
  <si>
    <t>8</t>
  </si>
  <si>
    <t>00252352</t>
  </si>
  <si>
    <t>Obec Chotoviny</t>
  </si>
  <si>
    <t>Hlinická 250</t>
  </si>
  <si>
    <t>39137</t>
  </si>
  <si>
    <t>Chotoviny</t>
  </si>
  <si>
    <t>Posílení vodního zdroje pro obec Chotoviny</t>
  </si>
  <si>
    <t>156930562</t>
  </si>
  <si>
    <t>2013 Kanalizace ul. Dolní 350 000 Kč</t>
  </si>
  <si>
    <t>151 m pro 1 300 obyv., studna + vodovod, studna 126 924 - oplocení studny 38 886, vodovod 317 549</t>
  </si>
  <si>
    <t>9</t>
  </si>
  <si>
    <t>00250708</t>
  </si>
  <si>
    <t>Městys Strunkovice nad Blanicí</t>
  </si>
  <si>
    <t>Strunkovice nad Blanicí 86</t>
  </si>
  <si>
    <t>38426</t>
  </si>
  <si>
    <t>Strunkovice nad Blanicí</t>
  </si>
  <si>
    <t>Velký Bor - obnova vodovodu I.etapa</t>
  </si>
  <si>
    <t>661620389</t>
  </si>
  <si>
    <t>0800</t>
  </si>
  <si>
    <t>2012 Oprava kanalizace                   u ZŠ 90 000 Kč</t>
  </si>
  <si>
    <r>
      <t xml:space="preserve">379 m pro 90 obyv., </t>
    </r>
    <r>
      <rPr>
        <sz val="8"/>
        <color indexed="17"/>
        <rFont val="Tahoma"/>
        <family val="2"/>
        <charset val="238"/>
      </rPr>
      <t>předchází opravě silnice,</t>
    </r>
    <r>
      <rPr>
        <sz val="8"/>
        <rFont val="Tahoma"/>
        <family val="2"/>
        <charset val="238"/>
      </rPr>
      <t xml:space="preserve"> v rozpočtu přípojky cca 40 000, komunikace 255 906, doplňující práce na komunikaci                       89 082, přesuny sutí 317 841, vyšší náklady</t>
    </r>
  </si>
  <si>
    <t>10</t>
  </si>
  <si>
    <t>00667811</t>
  </si>
  <si>
    <t>Obec Rovná</t>
  </si>
  <si>
    <t>Rovná 20</t>
  </si>
  <si>
    <t>38601</t>
  </si>
  <si>
    <t>Strakonice</t>
  </si>
  <si>
    <t>ST</t>
  </si>
  <si>
    <t>Obnova starého vodovodního řadu s překládkou a napojením v nové vodoměrné šachtě</t>
  </si>
  <si>
    <t>94-2215291</t>
  </si>
  <si>
    <t>formálně nesprávná - věcně nespadá do grantu (pro ZTV)</t>
  </si>
  <si>
    <t>348 m  pro 600 obyv., přeložení výtlačného a zásobovacího řadu ze soukromých pozemků z důvodu nové zástavby, neuzn. náklady         70 104, kopané sondy ručně 23 745, vysoké náklady na na zřízení vod. šachty 306 120, doloženo pouze ÚR, chybí SP</t>
  </si>
  <si>
    <t>0 (ZTV)</t>
  </si>
  <si>
    <t>11</t>
  </si>
  <si>
    <t>00250520</t>
  </si>
  <si>
    <t>Obec Lažiště</t>
  </si>
  <si>
    <t>Lažiště 24</t>
  </si>
  <si>
    <t>38432</t>
  </si>
  <si>
    <t>Lažiště</t>
  </si>
  <si>
    <t>Propojení zástavbového území obce Lažiště inženýrskými sítěmi - vodovodní řad</t>
  </si>
  <si>
    <t>94-1311281</t>
  </si>
  <si>
    <t>190 m pro 332 obyv.?, obec dle ČSÚ 306 obyv., přeložení hlavního přivaděče ze soukromých pozemků, čímž se zasíťuje ZTV, SP -platnost do 28.2.2014, 190 m v SP x 205 m rozpočet, neuzn. náklady 26 119, vysoké náklady</t>
  </si>
  <si>
    <t>12</t>
  </si>
  <si>
    <t>00244961</t>
  </si>
  <si>
    <t>Obec Hrdějovice</t>
  </si>
  <si>
    <t>Dlouhá 221</t>
  </si>
  <si>
    <t>37361</t>
  </si>
  <si>
    <t>Hrdějovice</t>
  </si>
  <si>
    <t>CB</t>
  </si>
  <si>
    <t>Hrdějovice - obnova vodovodu Na Návsi</t>
  </si>
  <si>
    <t>94-6810231</t>
  </si>
  <si>
    <t>2013 Obnova vodovodu ul. Těšínská, Hlubocká 1,8 mil. Kč</t>
  </si>
  <si>
    <r>
      <t xml:space="preserve">538 m pro 96 obyv., </t>
    </r>
    <r>
      <rPr>
        <sz val="8"/>
        <color indexed="10"/>
        <rFont val="Tahoma"/>
        <family val="2"/>
        <charset val="238"/>
      </rPr>
      <t>azbestocementové trubky,</t>
    </r>
    <r>
      <rPr>
        <sz val="8"/>
        <rFont val="Tahoma"/>
        <family val="2"/>
        <charset val="238"/>
      </rPr>
      <t xml:space="preserve"> </t>
    </r>
    <r>
      <rPr>
        <sz val="8"/>
        <color indexed="10"/>
        <rFont val="Tahoma"/>
        <family val="2"/>
        <charset val="238"/>
      </rPr>
      <t xml:space="preserve">suchovod 538 m, 520 m protlak, </t>
    </r>
    <r>
      <rPr>
        <sz val="8"/>
        <rFont val="Tahoma"/>
        <family val="2"/>
        <charset val="238"/>
      </rPr>
      <t xml:space="preserve">přípojky 941 173, vod. řad - studna 6 843, oplocení 36 168, DIO 6 195, vod. šachta pro zem. areál, </t>
    </r>
    <r>
      <rPr>
        <sz val="8"/>
        <color indexed="10"/>
        <rFont val="Tahoma"/>
        <family val="2"/>
        <charset val="238"/>
      </rPr>
      <t>projekt počítal s výkopovou technologií</t>
    </r>
    <r>
      <rPr>
        <sz val="8"/>
        <rFont val="Tahoma"/>
        <family val="2"/>
        <charset val="238"/>
      </rPr>
      <t xml:space="preserve"> </t>
    </r>
  </si>
  <si>
    <t>8                     dělání protlaku z důvodu neřešení likvidace azbestocem. potrubí?</t>
  </si>
  <si>
    <t>13</t>
  </si>
  <si>
    <t>00251739</t>
  </si>
  <si>
    <t>Obec Radošovice</t>
  </si>
  <si>
    <t>Radošovice 6</t>
  </si>
  <si>
    <t>Radošovice</t>
  </si>
  <si>
    <t>Rekonstrukce vodovodního řadu k posílení tlaku vody vodovodu Kapsova Lhota</t>
  </si>
  <si>
    <t>680343399</t>
  </si>
  <si>
    <r>
      <t xml:space="preserve">149 m pro 24 obyv., </t>
    </r>
    <r>
      <rPr>
        <sz val="8"/>
        <color indexed="10"/>
        <rFont val="Tahoma"/>
        <family val="2"/>
        <charset val="238"/>
      </rPr>
      <t>nesplní kritérium 70 000 na 1 obyv.,</t>
    </r>
    <r>
      <rPr>
        <sz val="8"/>
        <rFont val="Tahoma"/>
        <family val="2"/>
        <charset val="238"/>
      </rPr>
      <t xml:space="preserve"> 149 m v PD x 182 m rozpočet, komunikace 979 669, přesun hmot 791 077, neuzn. náklady 90 255, vysoké náklady</t>
    </r>
  </si>
  <si>
    <t>14</t>
  </si>
  <si>
    <t>00250864</t>
  </si>
  <si>
    <t>Obec Zbytiny</t>
  </si>
  <si>
    <t>Zbytiny 3</t>
  </si>
  <si>
    <t>38441</t>
  </si>
  <si>
    <t>Zbytiny</t>
  </si>
  <si>
    <t>Posílení vodních zdrojů - vodovod v obci Blažejovice - I. etapa</t>
  </si>
  <si>
    <t>3923281</t>
  </si>
  <si>
    <r>
      <t>1 359 m pro 95 obyv.,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 xml:space="preserve">1 327 m v SP x 1 359 m projekt a rozpočet, </t>
    </r>
    <r>
      <rPr>
        <sz val="8"/>
        <color indexed="10"/>
        <rFont val="Tahoma"/>
        <family val="2"/>
        <charset val="238"/>
      </rPr>
      <t xml:space="preserve">vymístění vodovodu ze soukromých pozemků, 285 m protlak, </t>
    </r>
    <r>
      <rPr>
        <sz val="8"/>
        <color indexed="10"/>
        <rFont val="Tahoma"/>
        <family val="2"/>
        <charset val="238"/>
      </rPr>
      <t>nesoulad s PRVKÚC, vysoké náklady</t>
    </r>
  </si>
  <si>
    <t>15</t>
  </si>
  <si>
    <t>00666432</t>
  </si>
  <si>
    <t>Obec Jilem</t>
  </si>
  <si>
    <t>Jilem 23</t>
  </si>
  <si>
    <t>37853</t>
  </si>
  <si>
    <t>Jilem</t>
  </si>
  <si>
    <t>JH</t>
  </si>
  <si>
    <t>Jilem - propojení vodovodu</t>
  </si>
  <si>
    <t>94-11518251</t>
  </si>
  <si>
    <r>
      <t xml:space="preserve">žádají V+K, 38 m pro 70 obyv.?, </t>
    </r>
    <r>
      <rPr>
        <sz val="8"/>
        <color indexed="10"/>
        <rFont val="Tahoma"/>
        <family val="2"/>
        <charset val="238"/>
      </rPr>
      <t xml:space="preserve">nedostatečný rozpočet - 5 řádků, </t>
    </r>
    <r>
      <rPr>
        <sz val="8"/>
        <color indexed="10"/>
        <rFont val="Tahoma"/>
        <family val="2"/>
        <charset val="238"/>
      </rPr>
      <t>propojení přes soukromou zahradu, vysoké náklady</t>
    </r>
  </si>
  <si>
    <t>16</t>
  </si>
  <si>
    <t>00667242</t>
  </si>
  <si>
    <t>Obec Vilice</t>
  </si>
  <si>
    <t>Vilice 66</t>
  </si>
  <si>
    <t>39143</t>
  </si>
  <si>
    <t>Vilice</t>
  </si>
  <si>
    <t>Posílení vodovodu Hrnčíře</t>
  </si>
  <si>
    <t>94-3719301</t>
  </si>
  <si>
    <r>
      <t xml:space="preserve">1 107 m pro 76 obyv., </t>
    </r>
    <r>
      <rPr>
        <sz val="8"/>
        <color indexed="10"/>
        <rFont val="Tahoma"/>
        <family val="2"/>
        <charset val="238"/>
      </rPr>
      <t>chybně rozpočet s DPH, požadovaná dotace má být 273 745,</t>
    </r>
    <r>
      <rPr>
        <sz val="8"/>
        <rFont val="Tahoma"/>
        <family val="2"/>
        <charset val="238"/>
      </rPr>
      <t xml:space="preserve"> neuzn. náklady 44 000</t>
    </r>
  </si>
  <si>
    <t>17</t>
  </si>
  <si>
    <t>00667676</t>
  </si>
  <si>
    <t>Obec Lom</t>
  </si>
  <si>
    <t>Lom 9</t>
  </si>
  <si>
    <t>38801</t>
  </si>
  <si>
    <t>Lom</t>
  </si>
  <si>
    <t>Lom - Neradov - vodovod</t>
  </si>
  <si>
    <t>680322379</t>
  </si>
  <si>
    <r>
      <t xml:space="preserve">1 764 m pro 103 obyv., </t>
    </r>
    <r>
      <rPr>
        <sz val="8"/>
        <color indexed="17"/>
        <rFont val="Tahoma"/>
        <family val="2"/>
        <charset val="238"/>
      </rPr>
      <t>KHS - nepitná voda,</t>
    </r>
    <r>
      <rPr>
        <sz val="8"/>
        <rFont val="Tahoma"/>
        <family val="2"/>
        <charset val="238"/>
      </rPr>
      <t xml:space="preserve"> přípojky 403 681, další náklady 972 830, podchod pod tokem, silnicí, zřízení a odstranění sjezdů z komunikací 92 698</t>
    </r>
  </si>
  <si>
    <t>18</t>
  </si>
  <si>
    <t>00581445</t>
  </si>
  <si>
    <t>Obec Libníč</t>
  </si>
  <si>
    <t>Libníč 85</t>
  </si>
  <si>
    <t>37371</t>
  </si>
  <si>
    <t>Libníč</t>
  </si>
  <si>
    <t>Úprava tlakových poměrů na vodovodní síti Libníč.</t>
  </si>
  <si>
    <t>35320231</t>
  </si>
  <si>
    <t>vybudování nové šachty s redukčním ventilem pro úpravu tlaku z důvodu nové zástavby, pro 60 obyv.,  neuzn. náklady 30 554, asistence správce sítě 3 630, žebřík šachtový 10 648</t>
  </si>
  <si>
    <t>19</t>
  </si>
  <si>
    <t>00253006</t>
  </si>
  <si>
    <t>Obec Šebířov</t>
  </si>
  <si>
    <t>Šebířov 31</t>
  </si>
  <si>
    <t>ÚV Šebířov - úprava technologické linky</t>
  </si>
  <si>
    <t>94-2513301</t>
  </si>
  <si>
    <t>obnova ÚV pro 161 obyv., řídící systém 81 970 - PC, paměť. jednotka, karta, dotykový displej, GSM router, provizorní provoz 9 600</t>
  </si>
  <si>
    <t>20</t>
  </si>
  <si>
    <t>00251437</t>
  </si>
  <si>
    <t>Obec Lnáře</t>
  </si>
  <si>
    <t>Lnáře 74</t>
  </si>
  <si>
    <t>38742</t>
  </si>
  <si>
    <t>Lnáře</t>
  </si>
  <si>
    <t>Vodovodní přivaděč do obce Lnáře včetně propojení na stávající vodovodní řady</t>
  </si>
  <si>
    <t>94-5117291</t>
  </si>
  <si>
    <r>
      <t xml:space="preserve">2 065 m pro 712 obyv., </t>
    </r>
    <r>
      <rPr>
        <sz val="8"/>
        <color indexed="10"/>
        <rFont val="Tahoma"/>
        <family val="2"/>
        <charset val="238"/>
      </rPr>
      <t>řešení majetkopráv. vztahů, přivaděč není obce,</t>
    </r>
    <r>
      <rPr>
        <sz val="8"/>
        <rFont val="Tahoma"/>
        <family val="2"/>
        <charset val="238"/>
      </rPr>
      <t xml:space="preserve"> </t>
    </r>
    <r>
      <rPr>
        <sz val="8"/>
        <color indexed="10"/>
        <rFont val="Tahoma"/>
        <family val="2"/>
        <charset val="238"/>
      </rPr>
      <t xml:space="preserve">pouze ÚR, chybí SP, </t>
    </r>
    <r>
      <rPr>
        <sz val="8"/>
        <rFont val="Tahoma"/>
        <family val="2"/>
        <charset val="238"/>
      </rPr>
      <t>komunikace 295 240 (zpevnění krajnice pro pěší ), ostatní konst. 427 117 (úprava vedl. komunikace), přesun hmot 640 756, neuzn. náklady 224 455, přípojky</t>
    </r>
  </si>
  <si>
    <t>10                            nedoloženo SP, část v komunikaci - hlavní tah na Plzeň</t>
  </si>
  <si>
    <t>21</t>
  </si>
  <si>
    <t>00249653</t>
  </si>
  <si>
    <t>Obec Heřmaň</t>
  </si>
  <si>
    <t>Heřmaň 101</t>
  </si>
  <si>
    <t>39811</t>
  </si>
  <si>
    <t>Protivín</t>
  </si>
  <si>
    <t>PI</t>
  </si>
  <si>
    <t>Obnova vodovodu Heřmaň</t>
  </si>
  <si>
    <t>94-6414271</t>
  </si>
  <si>
    <t>2013 Obnova vodovodu 800 000 Kč - dotace vrácena</t>
  </si>
  <si>
    <r>
      <t>200 m pro 241 obyv.,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neuzn. náklady 36 011</t>
    </r>
  </si>
  <si>
    <t>22</t>
  </si>
  <si>
    <t>00245020</t>
  </si>
  <si>
    <t>Obec Jankov</t>
  </si>
  <si>
    <t>Jankov 46</t>
  </si>
  <si>
    <t>37384</t>
  </si>
  <si>
    <t>Jankov</t>
  </si>
  <si>
    <t>Stavební úpravy vodovodu a technické úpravy vodojemu v osadě Holašovice</t>
  </si>
  <si>
    <t>104104250</t>
  </si>
  <si>
    <t>23</t>
  </si>
  <si>
    <t>00477001</t>
  </si>
  <si>
    <t>Obec Dvory nad Lužnicí</t>
  </si>
  <si>
    <t>Dvory nad Lužnicí 63</t>
  </si>
  <si>
    <t>37808</t>
  </si>
  <si>
    <t>Dvory nad Lužnicí</t>
  </si>
  <si>
    <t>Dvory nad Lužnicí - dostavba vodovodu</t>
  </si>
  <si>
    <t>603154359</t>
  </si>
  <si>
    <r>
      <t>673 m pro 48 obyv.?,</t>
    </r>
    <r>
      <rPr>
        <sz val="8"/>
        <color indexed="10"/>
        <rFont val="Tahoma"/>
        <family val="2"/>
        <charset val="238"/>
      </rPr>
      <t xml:space="preserve"> nesplní kritérium 70 000</t>
    </r>
    <r>
      <rPr>
        <sz val="8"/>
        <color indexed="53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 xml:space="preserve"> </t>
    </r>
    <r>
      <rPr>
        <sz val="8"/>
        <color indexed="10"/>
        <rFont val="Tahoma"/>
        <family val="2"/>
        <charset val="238"/>
      </rPr>
      <t>na 1 obyv.,</t>
    </r>
    <r>
      <rPr>
        <sz val="8"/>
        <rFont val="Tahoma"/>
        <family val="2"/>
        <charset val="238"/>
      </rPr>
      <t xml:space="preserve"> 673 m v ÚR x 709 m rozpočet, 36 m přípojky, </t>
    </r>
    <r>
      <rPr>
        <sz val="8"/>
        <color indexed="10"/>
        <rFont val="Tahoma"/>
        <family val="2"/>
        <charset val="238"/>
      </rPr>
      <t>doloženo ÚR, chybí SP,</t>
    </r>
    <r>
      <rPr>
        <sz val="8"/>
        <rFont val="Tahoma"/>
        <family val="2"/>
        <charset val="238"/>
      </rPr>
      <t xml:space="preserve"> </t>
    </r>
    <r>
      <rPr>
        <sz val="8"/>
        <color indexed="10"/>
        <rFont val="Tahoma"/>
        <family val="2"/>
        <charset val="238"/>
      </rPr>
      <t>380 m protlak - komunikace (je to odůvodnitelné?),</t>
    </r>
    <r>
      <rPr>
        <sz val="8"/>
        <color indexed="10"/>
        <rFont val="Tahoma"/>
        <family val="2"/>
        <charset val="238"/>
      </rPr>
      <t xml:space="preserve"> vysoké náklady</t>
    </r>
  </si>
  <si>
    <t>24</t>
  </si>
  <si>
    <t>00246441</t>
  </si>
  <si>
    <t>Obec Český Rudolec</t>
  </si>
  <si>
    <t>Český Rudolec 123</t>
  </si>
  <si>
    <t>38783</t>
  </si>
  <si>
    <t>Český Rudolec</t>
  </si>
  <si>
    <t>Rekonstrukce vodovodu Český Rudolec - II. etapa</t>
  </si>
  <si>
    <t>4100006096</t>
  </si>
  <si>
    <t>7940</t>
  </si>
  <si>
    <r>
      <t xml:space="preserve">474 m pro 72 obyv., </t>
    </r>
    <r>
      <rPr>
        <sz val="8"/>
        <color indexed="10"/>
        <rFont val="Tahoma"/>
        <family val="2"/>
        <charset val="238"/>
      </rPr>
      <t>374 m protlak (je to odůvodnitelné?), v dokumentaci je počítáno s výkopem - SP,</t>
    </r>
    <r>
      <rPr>
        <sz val="8"/>
        <rFont val="Tahoma"/>
        <family val="2"/>
        <charset val="238"/>
      </rPr>
      <t xml:space="preserve"> přípojky 356 686, komunikace 258 077 (oprava po roce), výšková úprava vstupů do objektů 14 072</t>
    </r>
  </si>
  <si>
    <t>25</t>
  </si>
  <si>
    <t>00245291</t>
  </si>
  <si>
    <t>Obec Olešník</t>
  </si>
  <si>
    <t>Olešník 15</t>
  </si>
  <si>
    <t>37350</t>
  </si>
  <si>
    <t>Olešník</t>
  </si>
  <si>
    <t>Olešník - úpravy vodovodu v komunikaci „Na Findě“</t>
  </si>
  <si>
    <t>5623231</t>
  </si>
  <si>
    <t>2012 Vodovodní řad v obci                      1,2 mil. Kč</t>
  </si>
  <si>
    <r>
      <t xml:space="preserve">731 m pro 96 obyv., 764 m rozpočet, </t>
    </r>
    <r>
      <rPr>
        <sz val="8"/>
        <color indexed="10"/>
        <rFont val="Tahoma"/>
        <family val="2"/>
        <charset val="238"/>
      </rPr>
      <t>v projektu 147 m beze změn, v žádosti jsou, není zřejmé, zda se jedná o vymístění vodovodu se soukr. pozemků,</t>
    </r>
    <r>
      <rPr>
        <sz val="8"/>
        <rFont val="Tahoma"/>
        <family val="2"/>
        <charset val="238"/>
      </rPr>
      <t xml:space="preserve"> přípojky 99 749, nouzové zásobování 365 070, komunikace 390 140, </t>
    </r>
    <r>
      <rPr>
        <sz val="8"/>
        <color indexed="17"/>
        <rFont val="Tahoma"/>
        <family val="2"/>
        <charset val="238"/>
      </rPr>
      <t>modernizace silnice SÚS,</t>
    </r>
    <r>
      <rPr>
        <sz val="8"/>
        <color indexed="17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vysoké náklady</t>
    </r>
  </si>
  <si>
    <t>26</t>
  </si>
  <si>
    <t>00581364</t>
  </si>
  <si>
    <t>Obec Hranice</t>
  </si>
  <si>
    <t>Hranice 86</t>
  </si>
  <si>
    <t>37401</t>
  </si>
  <si>
    <t>Trhové Sviny</t>
  </si>
  <si>
    <t>Hranice - Trpnouze, prodloužení vodovodu</t>
  </si>
  <si>
    <t>94-4110231</t>
  </si>
  <si>
    <t>2013 ÚV - úpravy technologie 400 000 Kč</t>
  </si>
  <si>
    <t>452 m pro 20 obyv.</t>
  </si>
  <si>
    <t>27</t>
  </si>
  <si>
    <t>00246123</t>
  </si>
  <si>
    <t>Obec Rožmitál na šumavě</t>
  </si>
  <si>
    <t>Rožmitál na Šumavě 131</t>
  </si>
  <si>
    <t>38241</t>
  </si>
  <si>
    <t>Rožmitál na Šumavě</t>
  </si>
  <si>
    <t>Posílení vodovodu pro obec Rožmitál na Šumavě</t>
  </si>
  <si>
    <t>52252410</t>
  </si>
  <si>
    <r>
      <t xml:space="preserve">224 m pro 261 obyv., studna a zásob. řad 610 403 - asistence správce sítě 5 000, přesun hmot 111 870, neuzn. náklady 72 942 + </t>
    </r>
    <r>
      <rPr>
        <sz val="8"/>
        <color indexed="10"/>
        <rFont val="Tahoma"/>
        <family val="2"/>
        <charset val="238"/>
      </rPr>
      <t>rozšíření vodojemu</t>
    </r>
    <r>
      <rPr>
        <sz val="8"/>
        <rFont val="Tahoma"/>
        <family val="2"/>
        <charset val="238"/>
      </rPr>
      <t xml:space="preserve"> 1 564 437</t>
    </r>
    <r>
      <rPr>
        <sz val="8"/>
        <color indexed="10"/>
        <rFont val="Tahoma"/>
        <family val="2"/>
        <charset val="238"/>
      </rPr>
      <t xml:space="preserve"> - </t>
    </r>
    <r>
      <rPr>
        <sz val="8"/>
        <color indexed="10"/>
        <rFont val="Tahoma"/>
        <family val="2"/>
        <charset val="238"/>
      </rPr>
      <t>obsahuje stavební práce,</t>
    </r>
    <r>
      <rPr>
        <sz val="8"/>
        <rFont val="Tahoma"/>
        <family val="2"/>
        <charset val="238"/>
      </rPr>
      <t xml:space="preserve"> vodojem a potrubí 925 120, </t>
    </r>
    <r>
      <rPr>
        <sz val="8"/>
        <color indexed="53"/>
        <rFont val="Tahoma"/>
        <family val="2"/>
        <charset val="238"/>
      </rPr>
      <t>doloženo ÚR, SP v jednání,</t>
    </r>
    <r>
      <rPr>
        <sz val="8"/>
        <rFont val="Tahoma"/>
        <family val="2"/>
        <charset val="238"/>
      </rPr>
      <t xml:space="preserve"> vysoké náklady</t>
    </r>
  </si>
  <si>
    <t>Žádost - poznámka</t>
  </si>
  <si>
    <t>28</t>
  </si>
  <si>
    <t>00250945</t>
  </si>
  <si>
    <t>Město Bavorov</t>
  </si>
  <si>
    <t>Náměstí Míru 1</t>
  </si>
  <si>
    <t>38773</t>
  </si>
  <si>
    <t>Bavorov</t>
  </si>
  <si>
    <t>Obnova  vodovodního řádu - l.etapa (vodojem-náměstí)</t>
  </si>
  <si>
    <t>680333369</t>
  </si>
  <si>
    <r>
      <t xml:space="preserve">565 m pro 1 297 obyv., </t>
    </r>
    <r>
      <rPr>
        <sz val="8"/>
        <color indexed="53"/>
        <rFont val="Tahoma"/>
        <family val="2"/>
        <charset val="238"/>
      </rPr>
      <t>stav. připravenost - vod. úřad vyžaduje ohlášení, jiné úřady - vyjádření,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přípojky 150 783, zemní práce asfalt 585 000, zemní práce dlažba 219 200,, neuzn. náklady 95 000, vyšší náklady</t>
    </r>
  </si>
  <si>
    <t>29</t>
  </si>
  <si>
    <t>00475785</t>
  </si>
  <si>
    <t>Obec Bohdalovice</t>
  </si>
  <si>
    <t>Bohdalovice</t>
  </si>
  <si>
    <t>Úpravna vody Bohdalovice</t>
  </si>
  <si>
    <t>4820241</t>
  </si>
  <si>
    <r>
      <t xml:space="preserve">voda z nových vrtů vykazuje </t>
    </r>
    <r>
      <rPr>
        <sz val="8"/>
        <color indexed="17"/>
        <rFont val="Tahoma"/>
        <family val="2"/>
        <charset val="238"/>
      </rPr>
      <t>zvýšený obsah Fe a dusičnanů</t>
    </r>
    <r>
      <rPr>
        <sz val="8"/>
        <rFont val="Tahoma"/>
        <family val="2"/>
        <charset val="238"/>
      </rPr>
      <t xml:space="preserve"> - osazení úpravny vody, nespecifikovány VRN 6 250 a ostatní práce                      20 812</t>
    </r>
  </si>
  <si>
    <t>30</t>
  </si>
  <si>
    <t>00245283</t>
  </si>
  <si>
    <t>Obec Olešnice</t>
  </si>
  <si>
    <t>Olešnice 226</t>
  </si>
  <si>
    <t>37331</t>
  </si>
  <si>
    <t>Olešnice</t>
  </si>
  <si>
    <t>ÚV Olešnice - úpravy technologie</t>
  </si>
  <si>
    <t>94-9616231</t>
  </si>
  <si>
    <t>druhý stupeň úpravy vody (úprava pH a Mn) pro 790 obyv.</t>
  </si>
  <si>
    <t>31</t>
  </si>
  <si>
    <t>00247715</t>
  </si>
  <si>
    <t>Obec Volfířov</t>
  </si>
  <si>
    <t>Volfířov 42</t>
  </si>
  <si>
    <t>38001</t>
  </si>
  <si>
    <t>Volfířov</t>
  </si>
  <si>
    <t>Řečice - obnova vodovodu</t>
  </si>
  <si>
    <t>94-4414251</t>
  </si>
  <si>
    <r>
      <t xml:space="preserve">568 m pro 122 obyv., 568 v žádosti x 580 m rozpočet, </t>
    </r>
    <r>
      <rPr>
        <sz val="8"/>
        <color indexed="53"/>
        <rFont val="Tahoma"/>
        <family val="2"/>
        <charset val="238"/>
      </rPr>
      <t>doloženo ÚR, SP v jednání,</t>
    </r>
    <r>
      <rPr>
        <sz val="8"/>
        <rFont val="Tahoma"/>
        <family val="2"/>
        <charset val="238"/>
      </rPr>
      <t xml:space="preserve"> komunikace 380 771, neuzn. náklady 143 717, vyšší náklady</t>
    </r>
  </si>
  <si>
    <t>32</t>
  </si>
  <si>
    <t>33</t>
  </si>
  <si>
    <t>00581372</t>
  </si>
  <si>
    <t>Obec Zahájí</t>
  </si>
  <si>
    <t>Zahájí 4</t>
  </si>
  <si>
    <t>37348</t>
  </si>
  <si>
    <t>Zahájí</t>
  </si>
  <si>
    <t>Obnova vodovodu Zahájí - nad parkem</t>
  </si>
  <si>
    <t>94-11011231</t>
  </si>
  <si>
    <t xml:space="preserve">ne </t>
  </si>
  <si>
    <t>208 m pro 55 obyv., 208 m v žádosti x 262 m rozpočet - přípojky, komunikace 309 393, vysoké náklady</t>
  </si>
  <si>
    <t>34</t>
  </si>
  <si>
    <t>00244902</t>
  </si>
  <si>
    <t>Obec Homole</t>
  </si>
  <si>
    <t>Budějovická 72</t>
  </si>
  <si>
    <t>37001</t>
  </si>
  <si>
    <t>Homole</t>
  </si>
  <si>
    <t>Koroseky - Nové Homole - vodovodní řad - 1. etapa</t>
  </si>
  <si>
    <t>8308544</t>
  </si>
  <si>
    <t>0600</t>
  </si>
  <si>
    <r>
      <t xml:space="preserve">551 m pro 153 obyv., 511 m v žádosti x 551 m rozpočet, přípojky, </t>
    </r>
    <r>
      <rPr>
        <sz val="8"/>
        <color indexed="17"/>
        <rFont val="Tahoma"/>
        <family val="2"/>
        <charset val="238"/>
      </rPr>
      <t>ohroženo zásobování obyv. pitnou vodou,</t>
    </r>
    <r>
      <rPr>
        <sz val="8"/>
        <rFont val="Tahoma"/>
        <family val="2"/>
        <charset val="238"/>
      </rPr>
      <t xml:space="preserve"> </t>
    </r>
    <r>
      <rPr>
        <sz val="8"/>
        <color indexed="10"/>
        <rFont val="Tahoma"/>
        <family val="2"/>
        <charset val="238"/>
      </rPr>
      <t>vodovod soukromého vlastníka, který nevyhovuje,</t>
    </r>
    <r>
      <rPr>
        <sz val="8"/>
        <rFont val="Tahoma"/>
        <family val="2"/>
        <charset val="238"/>
      </rPr>
      <t xml:space="preserve"> komunikace 239 320 (2x, v podstatné části ve stejné trase jako kanalizace), neuzn. náklady 125 598</t>
    </r>
  </si>
  <si>
    <t>35</t>
  </si>
  <si>
    <t>00582867</t>
  </si>
  <si>
    <t>Obec Turovec</t>
  </si>
  <si>
    <t>Turovec 41/41</t>
  </si>
  <si>
    <t>39121</t>
  </si>
  <si>
    <t>Turovec</t>
  </si>
  <si>
    <t>Zárybničná Lhota - vodovod Turovec</t>
  </si>
  <si>
    <t>27227301</t>
  </si>
  <si>
    <r>
      <rPr>
        <sz val="8"/>
        <rFont val="Tahoma"/>
        <family val="2"/>
        <charset val="238"/>
      </rPr>
      <t xml:space="preserve">433 m pro 32 obyv., napojení na místní část Tábora (Zárybničná Lhota), </t>
    </r>
    <r>
      <rPr>
        <sz val="8"/>
        <color indexed="10"/>
        <rFont val="Tahoma"/>
        <family val="2"/>
        <charset val="238"/>
      </rPr>
      <t>nesoulad s PRVKÚC,</t>
    </r>
    <r>
      <rPr>
        <sz val="8"/>
        <rFont val="Tahoma"/>
        <family val="2"/>
        <charset val="238"/>
      </rPr>
      <t xml:space="preserve"> intravilán obce Turovec je vzdálen vzdušnou čarou cca 3 km, vyšší náklady</t>
    </r>
  </si>
  <si>
    <t>36</t>
  </si>
  <si>
    <t>00252735</t>
  </si>
  <si>
    <t>Obec Radenín</t>
  </si>
  <si>
    <t>Radenín 61</t>
  </si>
  <si>
    <t>39120</t>
  </si>
  <si>
    <t>Radenín</t>
  </si>
  <si>
    <t>Radenín - oprava vodovodu v místní části Terezín</t>
  </si>
  <si>
    <t>701601319</t>
  </si>
  <si>
    <r>
      <t xml:space="preserve">363 m pro 99 obyv., </t>
    </r>
    <r>
      <rPr>
        <sz val="8"/>
        <color indexed="10"/>
        <rFont val="Tahoma"/>
        <family val="2"/>
        <charset val="238"/>
      </rPr>
      <t>azbestocementové trubky, 3</t>
    </r>
    <r>
      <rPr>
        <sz val="8"/>
        <color indexed="10"/>
        <rFont val="Tahoma"/>
        <family val="2"/>
        <charset val="238"/>
      </rPr>
      <t>63 m protlak,</t>
    </r>
    <r>
      <rPr>
        <sz val="8"/>
        <rFont val="Tahoma"/>
        <family val="2"/>
        <charset val="238"/>
      </rPr>
      <t xml:space="preserve"> přípojky 573 871, vysoké náklady</t>
    </r>
  </si>
  <si>
    <r>
      <t xml:space="preserve">11                </t>
    </r>
    <r>
      <rPr>
        <sz val="8"/>
        <color indexed="10"/>
        <rFont val="Tahoma"/>
        <family val="2"/>
        <charset val="238"/>
      </rPr>
      <t xml:space="preserve">  </t>
    </r>
    <r>
      <rPr>
        <sz val="8"/>
        <rFont val="Tahoma"/>
        <family val="2"/>
        <charset val="238"/>
      </rPr>
      <t>protlak z důvodu neřešení likvidace azbestocem. potrubí?</t>
    </r>
  </si>
  <si>
    <r>
      <t xml:space="preserve">11                </t>
    </r>
    <r>
      <rPr>
        <b/>
        <sz val="8"/>
        <color indexed="10"/>
        <rFont val="Tahoma"/>
        <family val="2"/>
        <charset val="238"/>
      </rPr>
      <t xml:space="preserve">  </t>
    </r>
    <r>
      <rPr>
        <b/>
        <sz val="8"/>
        <rFont val="Tahoma"/>
        <family val="2"/>
        <charset val="238"/>
      </rPr>
      <t>protlak z důvodu neřešení likvidace azbestocem. potrubí?</t>
    </r>
  </si>
  <si>
    <t>37</t>
  </si>
  <si>
    <t>00251054</t>
  </si>
  <si>
    <t>Obec Čejetice</t>
  </si>
  <si>
    <t>Čejetice 106</t>
  </si>
  <si>
    <t>Čejetice</t>
  </si>
  <si>
    <t>Čejetice - rozšíření vodovodu  IV.etapa</t>
  </si>
  <si>
    <t>4116330237</t>
  </si>
  <si>
    <t>žádají V+K, 185 m pro 90 obyv., doložena technická zpráva na kanalizaci, chybí na vodovod, nelze vyčíst kolik m se bude dělat, komunikace 388 514, vyšší náklady</t>
  </si>
  <si>
    <t>38</t>
  </si>
  <si>
    <t>00251038</t>
  </si>
  <si>
    <t>Obec Cehnice</t>
  </si>
  <si>
    <t>Cehnice 76</t>
  </si>
  <si>
    <t>38752</t>
  </si>
  <si>
    <t>Cehnice</t>
  </si>
  <si>
    <t>Obnova vodovodu na p.č. 3309/1 v k.ú.Cehnice</t>
  </si>
  <si>
    <t>3322291</t>
  </si>
  <si>
    <t>2012 Výměna vodovod. potrubí 1 850 000 Kč</t>
  </si>
  <si>
    <t>80 m pro 150 obyv., 20 obyv. skutečnost, neuzn. náklady 25 924, komunikace 180 793, z toho kladení dlažebních kostek 90 327, vysoké náklady</t>
  </si>
  <si>
    <t>39</t>
  </si>
  <si>
    <t>00251216</t>
  </si>
  <si>
    <t>Obec Hoslovice</t>
  </si>
  <si>
    <t>Hoslovice 71</t>
  </si>
  <si>
    <t>38719</t>
  </si>
  <si>
    <t>Hoslovice</t>
  </si>
  <si>
    <t>Obnova problematických částí hoslovického vodovodu - 3. etapa</t>
  </si>
  <si>
    <t>6021291</t>
  </si>
  <si>
    <t>2012 Obnova problem. částí vodovodu - 2. etapa 700 000 Kč</t>
  </si>
  <si>
    <t>306 m pro 123 obyv., komunikace 587 732, vysoké náklady</t>
  </si>
  <si>
    <t>40</t>
  </si>
  <si>
    <t>00246506</t>
  </si>
  <si>
    <t>Město Deštná</t>
  </si>
  <si>
    <t>nám. Míru 65</t>
  </si>
  <si>
    <t>37825</t>
  </si>
  <si>
    <t>Deštná</t>
  </si>
  <si>
    <t>Rozšíření vodovodu - Jusko (Vodovodní řad „1“)</t>
  </si>
  <si>
    <t>600434339</t>
  </si>
  <si>
    <t>230 m pro 9 obyv., rozšíření vodovodu ke dvěma stavbám</t>
  </si>
  <si>
    <t>41</t>
  </si>
  <si>
    <t>00246409</t>
  </si>
  <si>
    <t>Obec Cizkrajov</t>
  </si>
  <si>
    <t>Cizkrajov 55</t>
  </si>
  <si>
    <t>37881</t>
  </si>
  <si>
    <t>Cizkrajov</t>
  </si>
  <si>
    <t>Vodovod Dolní Bolíkov</t>
  </si>
  <si>
    <t>217997702</t>
  </si>
  <si>
    <t>pouze splnění podmínky podání žádosti - GP z roku 2008 na PD = nechtějí dotaci</t>
  </si>
  <si>
    <t>nehodnoceno</t>
  </si>
  <si>
    <t>42</t>
  </si>
  <si>
    <t>Vodovod Mutná</t>
  </si>
  <si>
    <t>43</t>
  </si>
  <si>
    <t>2012 Vodojem v obci Holašovice 600 000 Kč</t>
  </si>
  <si>
    <r>
      <t xml:space="preserve">146 obyv., ATS 381 150, hygien. zabezp. vody 78 650, </t>
    </r>
    <r>
      <rPr>
        <sz val="8"/>
        <color indexed="10"/>
        <rFont val="Tahoma"/>
        <family val="2"/>
        <charset val="238"/>
      </rPr>
      <t>hydranty 445 311 (udržovací práce)!, příjezd. komunikace 952 594!, obnova přívodu NN 564 238 (kabel. vedení, zarovnání, hloubení, zásyp)!, stavební elektroinst. 58 606 (svítidla, hromosvod, přímotop)!</t>
    </r>
  </si>
  <si>
    <t>44</t>
  </si>
  <si>
    <t>00250406</t>
  </si>
  <si>
    <t>Městys Dub</t>
  </si>
  <si>
    <t>Dub 4</t>
  </si>
  <si>
    <t>38425</t>
  </si>
  <si>
    <t>Dub</t>
  </si>
  <si>
    <t>Obnova vodovodu Dubská Lhota</t>
  </si>
  <si>
    <t>4125281</t>
  </si>
  <si>
    <t>formálně nesprávná - nedoložena příloha č. 4</t>
  </si>
  <si>
    <t>45</t>
  </si>
  <si>
    <t>00246166</t>
  </si>
  <si>
    <t>Obec Světlík</t>
  </si>
  <si>
    <t>Světlík 27</t>
  </si>
  <si>
    <t>38211</t>
  </si>
  <si>
    <t>Světlík</t>
  </si>
  <si>
    <t>Připojení vrtu HV-7 a HV-8 Světlík</t>
  </si>
  <si>
    <t>4724241</t>
  </si>
  <si>
    <r>
      <t xml:space="preserve">468 m pro 214 obyv., ÚR 328 m, vystrojení vrtů a propojení na stávající vodojem, </t>
    </r>
    <r>
      <rPr>
        <sz val="8"/>
        <color indexed="53"/>
        <rFont val="Tahoma"/>
        <family val="2"/>
        <charset val="238"/>
      </rPr>
      <t>doloženo ÚR, SP v jednání,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nespecifikovány VRN 13 788</t>
    </r>
  </si>
  <si>
    <t>46</t>
  </si>
  <si>
    <t>00251755</t>
  </si>
  <si>
    <t>Město Sedlice</t>
  </si>
  <si>
    <t>náměstí T.G.Masaryka 28</t>
  </si>
  <si>
    <t>38732</t>
  </si>
  <si>
    <t>Sedlice</t>
  </si>
  <si>
    <t>Obnova vodovodu „Nádražní ulice“</t>
  </si>
  <si>
    <t>1420744</t>
  </si>
  <si>
    <t>stornována - město zaslalo tutéž žádost 2x</t>
  </si>
  <si>
    <t>47</t>
  </si>
  <si>
    <r>
      <t>žádají V+K, 507 m pro 164 obyv.,</t>
    </r>
    <r>
      <rPr>
        <sz val="8"/>
        <color indexed="17"/>
        <rFont val="Tahoma"/>
        <family val="2"/>
        <charset val="238"/>
      </rPr>
      <t xml:space="preserve"> </t>
    </r>
    <r>
      <rPr>
        <sz val="8"/>
        <color indexed="17"/>
        <rFont val="Tahoma"/>
        <family val="2"/>
        <charset val="238"/>
      </rPr>
      <t>předchází rekonstrukci silnice(ulice Nádražní),</t>
    </r>
    <r>
      <rPr>
        <sz val="8"/>
        <color indexed="10"/>
        <rFont val="Tahoma"/>
        <family val="2"/>
        <charset val="238"/>
      </rPr>
      <t xml:space="preserve"> nedostatečný rozpočet - 4 řádky, </t>
    </r>
    <r>
      <rPr>
        <sz val="8"/>
        <rFont val="Tahoma"/>
        <family val="2"/>
        <charset val="238"/>
      </rPr>
      <t>vyšší náklady</t>
    </r>
  </si>
  <si>
    <t>48</t>
  </si>
  <si>
    <t>00252140</t>
  </si>
  <si>
    <t>Obec Budislav</t>
  </si>
  <si>
    <t>Budislav 9</t>
  </si>
  <si>
    <t>Budislav</t>
  </si>
  <si>
    <t>Prodloužení vodovodu Hlavňov - I. etapa, k.ú. Hlavňov u Budislavi</t>
  </si>
  <si>
    <t>5423301</t>
  </si>
  <si>
    <r>
      <t>325 m pro 65 obyv.,</t>
    </r>
    <r>
      <rPr>
        <sz val="8"/>
        <color indexed="53"/>
        <rFont val="Tahoma"/>
        <family val="2"/>
        <charset val="238"/>
      </rPr>
      <t xml:space="preserve"> doloženo ÚR, SP v jednání,</t>
    </r>
    <r>
      <rPr>
        <sz val="8"/>
        <rFont val="Tahoma"/>
        <family val="2"/>
        <charset val="238"/>
      </rPr>
      <t xml:space="preserve"> vyšší náklady</t>
    </r>
  </si>
  <si>
    <t>49</t>
  </si>
  <si>
    <t>00250040</t>
  </si>
  <si>
    <t>Obec Přeštěnice</t>
  </si>
  <si>
    <t>Přeštěnice 17</t>
  </si>
  <si>
    <t>39901</t>
  </si>
  <si>
    <t>Přeštěnice</t>
  </si>
  <si>
    <t>Rekonstrukce vodovodu Přeštěnice - část 1- východ</t>
  </si>
  <si>
    <t>9922271</t>
  </si>
  <si>
    <t>50</t>
  </si>
  <si>
    <t>Rekonstrukce vodovodu Přeštěnice - část 2- západ</t>
  </si>
  <si>
    <t>365 m pro 20 obyv.?, vede přes louku, vyšší náklady</t>
  </si>
  <si>
    <t>51</t>
  </si>
  <si>
    <t>180 m pro 38 obyv., vysoké náklady</t>
  </si>
  <si>
    <t>52</t>
  </si>
  <si>
    <t>00249530</t>
  </si>
  <si>
    <t xml:space="preserve">Obec Bernartice </t>
  </si>
  <si>
    <t>Náměstí svobody 33</t>
  </si>
  <si>
    <t>39843</t>
  </si>
  <si>
    <t>Bernartice</t>
  </si>
  <si>
    <t>Vodohospodářský majetek obce Bernartice - oprava ovládacích prvků</t>
  </si>
  <si>
    <t>641532349</t>
  </si>
  <si>
    <t>formálně nesprávná - udržovací práce</t>
  </si>
  <si>
    <t>53</t>
  </si>
  <si>
    <t>00250678</t>
  </si>
  <si>
    <t>Obec Stachy</t>
  </si>
  <si>
    <t>Stachy 200</t>
  </si>
  <si>
    <t>38473</t>
  </si>
  <si>
    <t>Stachy</t>
  </si>
  <si>
    <t>Rekonstrukce vodovodu Stachy</t>
  </si>
  <si>
    <t>94-1813281</t>
  </si>
  <si>
    <r>
      <t xml:space="preserve">žádají V+K, 118 m pro 20 obyv.,  </t>
    </r>
    <r>
      <rPr>
        <sz val="8"/>
        <color indexed="10"/>
        <rFont val="Tahoma"/>
        <family val="2"/>
        <charset val="238"/>
      </rPr>
      <t>chybně rozpočet s DPH, požadovaná dotace má být 702 530,</t>
    </r>
    <r>
      <rPr>
        <sz val="8"/>
        <rFont val="Tahoma"/>
        <family val="2"/>
        <charset val="238"/>
      </rPr>
      <t xml:space="preserve"> přesun hmot 107 916, bourání konstrukcí 267 750, komunikace 153 048 (2x, ve stejné trase jako kanal.), neuzn. náklady                   73 337, vysoké náklady</t>
    </r>
  </si>
  <si>
    <t>54</t>
  </si>
  <si>
    <t>00253049</t>
  </si>
  <si>
    <t>Obec Tučapy</t>
  </si>
  <si>
    <t>Tučapy 19</t>
  </si>
  <si>
    <t>39126</t>
  </si>
  <si>
    <t>Tučapy</t>
  </si>
  <si>
    <t>Vodovod Tučapy - II. tlakové pásmo</t>
  </si>
  <si>
    <t>94-3014301</t>
  </si>
  <si>
    <t>formálně nesprávná - nedoložena příloha č. 5</t>
  </si>
  <si>
    <t>55</t>
  </si>
  <si>
    <t>00581674</t>
  </si>
  <si>
    <t>Obec Čížkrajice</t>
  </si>
  <si>
    <t>Čížkrajice 13</t>
  </si>
  <si>
    <t>Čížkrajice</t>
  </si>
  <si>
    <t>Vodovod Boršíkov</t>
  </si>
  <si>
    <t>42125231</t>
  </si>
  <si>
    <t>1 516 m pro 52 obyv., rozpočet 1 102 m, komunikace 295 640</t>
  </si>
  <si>
    <t>56</t>
  </si>
  <si>
    <t>00245216</t>
  </si>
  <si>
    <t>Obec Mladošovice</t>
  </si>
  <si>
    <t>Mladošovice 2</t>
  </si>
  <si>
    <t>37901</t>
  </si>
  <si>
    <t>Mladošovice</t>
  </si>
  <si>
    <t>Hydrogeologický vrt HV-L1 Lhota u Vlachnovic</t>
  </si>
  <si>
    <t>94-3716231</t>
  </si>
  <si>
    <t>hydrogeologický vrt 65 m, zajištění hlavního zdroje podzemní vody pro zásobování obce Lhota, průzkumný vrt 349 690 - lze ponížit, neuzn. náklady 44 770</t>
  </si>
  <si>
    <t>57</t>
  </si>
  <si>
    <t>00250503</t>
  </si>
  <si>
    <t>Obec Ktiš</t>
  </si>
  <si>
    <t>Ktiš 11</t>
  </si>
  <si>
    <t>38403</t>
  </si>
  <si>
    <t>Ktiš</t>
  </si>
  <si>
    <t>Vodovod Smědeč</t>
  </si>
  <si>
    <t>94-7115281</t>
  </si>
  <si>
    <r>
      <t xml:space="preserve">623 m pro 52 obyv.?, </t>
    </r>
    <r>
      <rPr>
        <sz val="8"/>
        <color indexed="10"/>
        <rFont val="Tahoma"/>
        <family val="2"/>
        <charset val="238"/>
      </rPr>
      <t>vodovod soukromé osoby</t>
    </r>
    <r>
      <rPr>
        <sz val="8"/>
        <rFont val="Tahoma"/>
        <family val="2"/>
        <charset val="238"/>
      </rPr>
      <t xml:space="preserve">+vodojem+studna, </t>
    </r>
    <r>
      <rPr>
        <sz val="8"/>
        <color indexed="10"/>
        <rFont val="Tahoma"/>
        <family val="2"/>
        <charset val="238"/>
      </rPr>
      <t>chybně rozpočet s DPH, požadovaná dotace má být 1 595 014,</t>
    </r>
    <r>
      <rPr>
        <sz val="8"/>
        <rFont val="Tahoma"/>
        <family val="2"/>
        <charset val="238"/>
      </rPr>
      <t xml:space="preserve"> </t>
    </r>
    <r>
      <rPr>
        <sz val="8"/>
        <color indexed="17"/>
        <rFont val="Tahoma"/>
        <family val="2"/>
        <charset val="238"/>
      </rPr>
      <t>KHS - nevyhovující voda,</t>
    </r>
    <r>
      <rPr>
        <sz val="8"/>
        <color indexed="17"/>
        <rFont val="Tahoma"/>
        <family val="2"/>
        <charset val="238"/>
      </rPr>
      <t xml:space="preserve"> </t>
    </r>
    <r>
      <rPr>
        <sz val="8"/>
        <color indexed="10"/>
        <rFont val="Tahoma"/>
        <family val="2"/>
        <charset val="238"/>
      </rPr>
      <t>obsahuje</t>
    </r>
    <r>
      <rPr>
        <sz val="8"/>
        <rFont val="Tahoma"/>
        <family val="2"/>
        <charset val="238"/>
      </rPr>
      <t xml:space="preserve"> </t>
    </r>
    <r>
      <rPr>
        <sz val="8"/>
        <color indexed="10"/>
        <rFont val="Tahoma"/>
        <family val="2"/>
        <charset val="238"/>
      </rPr>
      <t xml:space="preserve">staveb. práce na vodojemu, </t>
    </r>
    <r>
      <rPr>
        <sz val="8"/>
        <rFont val="Tahoma"/>
        <family val="2"/>
        <charset val="238"/>
      </rPr>
      <t>uvedena 1 částka - vodojem 805 000, studna 96 500, neuzn. náklady 11 600</t>
    </r>
  </si>
  <si>
    <t>10                      částečný nesoulad s PRVKÚC</t>
  </si>
  <si>
    <t>CELKEM:</t>
  </si>
  <si>
    <t>Podopatření č. 1 - kanalizace</t>
  </si>
  <si>
    <t>Typ dotačního titulu:</t>
  </si>
  <si>
    <t>krajský dotační titul</t>
  </si>
  <si>
    <t>Datum zahájení platnosti (sk.):</t>
  </si>
  <si>
    <t>07.01.2014</t>
  </si>
  <si>
    <t>Schválená částka DT:</t>
  </si>
  <si>
    <t>Datum ukončení platnosti (pl.):</t>
  </si>
  <si>
    <t>Datum ukončení platnosti (plánované)</t>
  </si>
  <si>
    <t>Odb. referent:</t>
  </si>
  <si>
    <t>Návara Jan Ing.</t>
  </si>
  <si>
    <t>Datum ukončení platnosti (sk.):</t>
  </si>
  <si>
    <t>Datum ukončení platnosti (skutečnost)</t>
  </si>
  <si>
    <t>Časové použití    od - do</t>
  </si>
  <si>
    <t xml:space="preserve">Bodové hodnocení </t>
  </si>
  <si>
    <t>00250333</t>
  </si>
  <si>
    <t>Obec Bohumilice</t>
  </si>
  <si>
    <t>Bohumilice 111</t>
  </si>
  <si>
    <t>38481</t>
  </si>
  <si>
    <t>Bohumilice</t>
  </si>
  <si>
    <t>Prodloužení kanalizace Bohumilice v Čechách</t>
  </si>
  <si>
    <t>5427281</t>
  </si>
  <si>
    <r>
      <t>448 m pro 80 obyv.?, 329 m v SP x 448 m rozpočet,</t>
    </r>
    <r>
      <rPr>
        <sz val="8"/>
        <color indexed="10"/>
        <rFont val="Tahoma"/>
        <family val="2"/>
        <charset val="238"/>
      </rPr>
      <t xml:space="preserve"> přípojky, komunikace 902 415, plochy a úprava území 392 186, ČS 526 576, neuzn. náklady 83 022, vysoké náklady</t>
    </r>
  </si>
  <si>
    <t>00244856</t>
  </si>
  <si>
    <t>Obec Dubné</t>
  </si>
  <si>
    <t>Dubné 60</t>
  </si>
  <si>
    <t>Dubné</t>
  </si>
  <si>
    <t>Rekonstrukce kanalizace-místní část Třebín- II.etapa</t>
  </si>
  <si>
    <t>6124231</t>
  </si>
  <si>
    <r>
      <t xml:space="preserve">217 m pro 55 obyv., 15 stávajících RD, </t>
    </r>
    <r>
      <rPr>
        <sz val="8"/>
        <color indexed="10"/>
        <rFont val="Tahoma"/>
        <family val="2"/>
        <charset val="238"/>
      </rPr>
      <t>není ČOV,</t>
    </r>
    <r>
      <rPr>
        <sz val="8"/>
        <rFont val="Tahoma"/>
        <family val="2"/>
        <charset val="238"/>
      </rPr>
      <t xml:space="preserve"> nedoloženo povolení provozování, trativody 22 403?, vyšší náklady</t>
    </r>
  </si>
  <si>
    <t>00250783</t>
  </si>
  <si>
    <t>Obec Vacov</t>
  </si>
  <si>
    <t>Vacov 35</t>
  </si>
  <si>
    <t>38486</t>
  </si>
  <si>
    <t>Vacov</t>
  </si>
  <si>
    <t>Obnova části kanalizačního řadu Vacov-Vlkonice, III. etapa</t>
  </si>
  <si>
    <t>2322281</t>
  </si>
  <si>
    <t>2013 Kanalizace Vlkonice - 2. etapa 800 000 Kč</t>
  </si>
  <si>
    <t>201 m pro 32 osob</t>
  </si>
  <si>
    <t>Obnova kanalizačního řadu Horní Záblatí</t>
  </si>
  <si>
    <t>žádají V+K, 131 m pro 39 obyv., vyšší náklady</t>
  </si>
  <si>
    <t>00512648</t>
  </si>
  <si>
    <t>Obec Chotěmice</t>
  </si>
  <si>
    <t>Chotěmice 45</t>
  </si>
  <si>
    <t>Soběslav</t>
  </si>
  <si>
    <t>Komunikace a kanalizace Chotěmice</t>
  </si>
  <si>
    <t>701483359</t>
  </si>
  <si>
    <t>00247502</t>
  </si>
  <si>
    <t>Město Stráž nad Nežárkou</t>
  </si>
  <si>
    <t>náměstí Emy Destinnové 61</t>
  </si>
  <si>
    <t>37802</t>
  </si>
  <si>
    <t>Stráž nad Nežárkou</t>
  </si>
  <si>
    <t>Rekonstrukce kanalizace ul. Třeboňská a Pístinská</t>
  </si>
  <si>
    <t>603139319</t>
  </si>
  <si>
    <t>250 m pro obyv., přesun hmot 335 314, kladení zámkové dlažby 70 784, nesouhlasí součty v rozpočtu, vysoké náklady</t>
  </si>
  <si>
    <t>00581224</t>
  </si>
  <si>
    <t>Obec Dasný</t>
  </si>
  <si>
    <t>Dasný 17</t>
  </si>
  <si>
    <t>37341</t>
  </si>
  <si>
    <t>Dasný</t>
  </si>
  <si>
    <t>Dasný - obnova kanalizace</t>
  </si>
  <si>
    <t>34424231</t>
  </si>
  <si>
    <t>2012 Dostavba kanalizace 200 000 Kč, Prodoužení vodovodu 150 000 Kč</t>
  </si>
  <si>
    <r>
      <t>262 m pro 44 obyv., 262 m ve sdělení x 292 m rozpočet, přípojky, trubní vedení 1 606 213, přesun hmot 774 072, nesouhlasí součty v rozpočtu,</t>
    </r>
    <r>
      <rPr>
        <sz val="8"/>
        <color indexed="17"/>
        <rFont val="Tahoma"/>
        <family val="2"/>
        <charset val="238"/>
      </rPr>
      <t>v současné době se staví ČOV,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vysoké náklady</t>
    </r>
  </si>
  <si>
    <t>00511455</t>
  </si>
  <si>
    <t>Obec Borovany</t>
  </si>
  <si>
    <t>Borovany 23</t>
  </si>
  <si>
    <t>Borovany</t>
  </si>
  <si>
    <t>Rekonstrukce kanalizace v obci Borovany</t>
  </si>
  <si>
    <t>25527271</t>
  </si>
  <si>
    <r>
      <t>35 m pro 16 obyv., oprava 30 ks kanalizačních šachet</t>
    </r>
    <r>
      <rPr>
        <sz val="8"/>
        <color indexed="10"/>
        <rFont val="Tahoma"/>
        <family val="2"/>
        <charset val="238"/>
      </rPr>
      <t xml:space="preserve"> (udržovací práce 117 000)</t>
    </r>
    <r>
      <rPr>
        <sz val="8"/>
        <rFont val="Tahoma"/>
        <family val="2"/>
        <charset val="238"/>
      </rPr>
      <t xml:space="preserve"> + oprava 35 m kanalizace, vysoké náklady</t>
    </r>
  </si>
  <si>
    <t>00244929</t>
  </si>
  <si>
    <t>Obec Horní Stropnice</t>
  </si>
  <si>
    <t>Náměstí 68/68</t>
  </si>
  <si>
    <t>37335</t>
  </si>
  <si>
    <t>Horní Stropnice</t>
  </si>
  <si>
    <t>Horní Stropnice - kořenová ČOV a kanalizace Světví -                     2. etapa</t>
  </si>
  <si>
    <t>94-3310231</t>
  </si>
  <si>
    <t>827 m pro 103 obyv., 827 m v SP x 867 m rozpočet, přípojky, v popisu uvedeny úpravy na potoce, oprava oplocení 7 140</t>
  </si>
  <si>
    <t>00251089</t>
  </si>
  <si>
    <t>Městys Čestice</t>
  </si>
  <si>
    <t>Čestice 1</t>
  </si>
  <si>
    <t>Čestice</t>
  </si>
  <si>
    <t>Prodloužení kanalizace v Česticích</t>
  </si>
  <si>
    <t>680337319</t>
  </si>
  <si>
    <t>108 m pro 13 obyv., vyšší náklady na obyvatele, 108 m v SP x 117 rozpočet, komunikace 410 737, neuzn. náklady 18 820 (kanalizace), vysoké náklady</t>
  </si>
  <si>
    <t>00512672</t>
  </si>
  <si>
    <t>Obec Klenovice</t>
  </si>
  <si>
    <t>Klenovice 69</t>
  </si>
  <si>
    <t>Klenovice</t>
  </si>
  <si>
    <t>Kanalizace pro 6RD v obci Klenovicíe</t>
  </si>
  <si>
    <t>14725301</t>
  </si>
  <si>
    <t>formálně nesprávná - věcně nespadá do grantu (částečné ZTV)</t>
  </si>
  <si>
    <t>85 m pro 20 osob, 5 nemovitostí + plánovaná výstavba 6 RD (částečné ZTV - 28,5m), 57 m stáv. zástavba, část stáv. zástavby má řešeno čištění domovními ČOV - není bráno jako splašková kanalizace, doloženo pouze ÚR, chybí SP</t>
  </si>
  <si>
    <t>Kanalizační přípojka Jilem</t>
  </si>
  <si>
    <t>formálně nesprávná - věcně nespadá do grantu (kanal. přípojka)</t>
  </si>
  <si>
    <t>00246859</t>
  </si>
  <si>
    <t>Obec Jarošov nad Nežárkou</t>
  </si>
  <si>
    <t>Jarošov nad Nežárkou 236</t>
  </si>
  <si>
    <t>37841</t>
  </si>
  <si>
    <t>Jarošov nad Nežárkou</t>
  </si>
  <si>
    <t>Jarošov nad Nežárkou - propojení kanalizace</t>
  </si>
  <si>
    <t>94-9717251</t>
  </si>
  <si>
    <t>198 m pro 236 obyv., neuzn. náklady 50 000, vyšší náklady (trativody 37 541, bourání konstrukcí, doplňující práce na komunikaci)</t>
  </si>
  <si>
    <t>00252964</t>
  </si>
  <si>
    <t>Obec Sudoměřice u Bechyně</t>
  </si>
  <si>
    <t>Sudoměřice u Bechyně 105</t>
  </si>
  <si>
    <t>39172</t>
  </si>
  <si>
    <t>Sudoměřice u Bechyně</t>
  </si>
  <si>
    <t>Oprava kanalizace DN 600 Sudoměřice u Bechyně</t>
  </si>
  <si>
    <t>701475359</t>
  </si>
  <si>
    <t>98 m pro 490 obyv., vyšší náklady</t>
  </si>
  <si>
    <t>00245607</t>
  </si>
  <si>
    <t>Obec Včelná</t>
  </si>
  <si>
    <t>Husova 212</t>
  </si>
  <si>
    <t>37382</t>
  </si>
  <si>
    <t>Včelná</t>
  </si>
  <si>
    <t>Kanalizace a rozšížení vodovodu Čtyři chalupy</t>
  </si>
  <si>
    <t>43-3945120267</t>
  </si>
  <si>
    <t>1 385 m pro 80 obyv., pro stávající i plánovanou zástavbu (částečné ZTV), doloženo pouze ÚR, chybí SP, komunikace                              487 067</t>
  </si>
  <si>
    <t>00512974</t>
  </si>
  <si>
    <t>Obec Dunajovice</t>
  </si>
  <si>
    <t>Dunajovice 4</t>
  </si>
  <si>
    <t>Dunajovice</t>
  </si>
  <si>
    <t>Kanalizace a vodovod Dunajovice - etapa Kanalizační sběrač B, B1</t>
  </si>
  <si>
    <t>94-1619251</t>
  </si>
  <si>
    <t>2012 Oddílná kanalizace 400 000 Kč, Prodoužení vodovodu 140 000 Kč</t>
  </si>
  <si>
    <r>
      <t xml:space="preserve">409 m pro 33 obyv., 409 m v ÚR x 417 m rozpočet, </t>
    </r>
    <r>
      <rPr>
        <sz val="8"/>
        <color indexed="53"/>
        <rFont val="Tahoma"/>
        <family val="2"/>
        <charset val="238"/>
      </rPr>
      <t>doloženo ÚR, SP v jednání,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kanalizační sběrač k nové ČOV</t>
    </r>
  </si>
  <si>
    <t>00666904</t>
  </si>
  <si>
    <t>Obec Rosička</t>
  </si>
  <si>
    <t>Rosička 45</t>
  </si>
  <si>
    <t>37821</t>
  </si>
  <si>
    <t>Kardašova Řečice</t>
  </si>
  <si>
    <t>Splašková kanalizace obce Rosička - 1.část</t>
  </si>
  <si>
    <t>600530339</t>
  </si>
  <si>
    <r>
      <t xml:space="preserve">1 187 m pro 27 obyv., vysoké náklady na obyvatele, </t>
    </r>
    <r>
      <rPr>
        <sz val="8"/>
        <color indexed="53"/>
        <rFont val="Tahoma"/>
        <family val="2"/>
        <charset val="238"/>
      </rPr>
      <t>tlaková kanalizace,</t>
    </r>
    <r>
      <rPr>
        <sz val="8"/>
        <rFont val="Tahoma"/>
        <family val="2"/>
        <charset val="238"/>
      </rPr>
      <t xml:space="preserve"> neuzn. náklady 155 880 (kanalizace)</t>
    </r>
  </si>
  <si>
    <t>00250449</t>
  </si>
  <si>
    <t>Město Husinec</t>
  </si>
  <si>
    <t>Prokopovo náměstí 1</t>
  </si>
  <si>
    <t>38421</t>
  </si>
  <si>
    <t>Husinec</t>
  </si>
  <si>
    <t>Prokopovo náměstí - oprava kanalizace</t>
  </si>
  <si>
    <t>94-4918281</t>
  </si>
  <si>
    <t>59 m pro 500 obyv., přípojky, potrubí do DN 300 22 470, zkouška těsnosti kouřem 2 121, dešťové svody 22 500, neuzn. náklady 2 463, nedoloženo povolení provozování, vysoké náklady</t>
  </si>
  <si>
    <t>00251721</t>
  </si>
  <si>
    <t>Městys Radomyšl</t>
  </si>
  <si>
    <t>Maltézské náměstí 82</t>
  </si>
  <si>
    <t>38731</t>
  </si>
  <si>
    <t>Radomyšl</t>
  </si>
  <si>
    <t>Výměna kanalizačního potrubí k ČOV v Radomyšli</t>
  </si>
  <si>
    <t>680177319</t>
  </si>
  <si>
    <t>518 m pro 934 obyv., neuzn. náklady 12 000, vysoké náklady</t>
  </si>
  <si>
    <t>Nové Homole - Dvůr Koroseky - oddílná kanalizace</t>
  </si>
  <si>
    <r>
      <t>žádají V+K, 930 m pro 153 obyv.,</t>
    </r>
    <r>
      <rPr>
        <sz val="8"/>
        <color indexed="17"/>
        <rFont val="Tahoma"/>
        <family val="2"/>
        <charset val="238"/>
      </rPr>
      <t xml:space="preserve"> odvedení odpad. vod z koncové části obce, svedení na ČOV, </t>
    </r>
    <r>
      <rPr>
        <sz val="8"/>
        <color indexed="10"/>
        <rFont val="Tahoma"/>
        <family val="2"/>
        <charset val="238"/>
      </rPr>
      <t xml:space="preserve">kanalizace vedena přes areál soukr. majitele, </t>
    </r>
    <r>
      <rPr>
        <sz val="8"/>
        <rFont val="Tahoma"/>
        <family val="2"/>
        <charset val="238"/>
      </rPr>
      <t>komunikace 293 777 (2x, v podstatné části ve stejné trase jako vodovod), neuzn. náklady 135 600</t>
    </r>
  </si>
  <si>
    <t>Čejetice - rozšíření kanalizace  IV.etapa</t>
  </si>
  <si>
    <t>žádají V+K, 214 m pro 90 obyv., 214 m v žádosti x 178 m rozpočet, není zřejmé, na co konkrétně se žádá, trubní vedení 763 388, vyšší náklady</t>
  </si>
  <si>
    <t>00581305</t>
  </si>
  <si>
    <t>Heřmaň 43</t>
  </si>
  <si>
    <t>37007</t>
  </si>
  <si>
    <t>Heřmaň</t>
  </si>
  <si>
    <t>Heřmaň - kanalizační řad A2</t>
  </si>
  <si>
    <t>30722231</t>
  </si>
  <si>
    <r>
      <t>431 m pro 40 obyv.,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 xml:space="preserve">vyšší náklady na obyvatele, </t>
    </r>
    <r>
      <rPr>
        <sz val="8"/>
        <color indexed="10"/>
        <rFont val="Tahoma"/>
        <family val="2"/>
        <charset val="238"/>
      </rPr>
      <t>13 m provizorní propoj 100 676?,</t>
    </r>
    <r>
      <rPr>
        <sz val="8"/>
        <rFont val="Tahoma"/>
        <family val="2"/>
        <charset val="238"/>
      </rPr>
      <t xml:space="preserve"> přípojky 477 239, komunikace 378 634, neuzn. náklady 118 870 (kanalizace), neuzn. náklady 16 093 (propoj), čelo propustku 18 150? (propoj), vysoké náklady, </t>
    </r>
    <r>
      <rPr>
        <sz val="8"/>
        <color indexed="10"/>
        <rFont val="Tahoma"/>
        <family val="2"/>
        <charset val="238"/>
      </rPr>
      <t>není ČOV</t>
    </r>
  </si>
  <si>
    <t>Kanalizace Dolní Bolíkov</t>
  </si>
  <si>
    <t>Kanalizace Mutná</t>
  </si>
  <si>
    <t>00252018</t>
  </si>
  <si>
    <t>Obec Záboří</t>
  </si>
  <si>
    <t>Záboří 88</t>
  </si>
  <si>
    <t>38734</t>
  </si>
  <si>
    <t>Záboří</t>
  </si>
  <si>
    <t>Dostavba kanalizace – Záboří u Blatné</t>
  </si>
  <si>
    <t>27-2698770267</t>
  </si>
  <si>
    <r>
      <t>208 m pro 35 obyv.,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 xml:space="preserve">neuzn. náklady 123 472, plot 22 938, trativody 61 962, komunikace                              270 719, </t>
    </r>
    <r>
      <rPr>
        <sz val="8"/>
        <color indexed="10"/>
        <rFont val="Tahoma"/>
        <family val="2"/>
        <charset val="238"/>
      </rPr>
      <t>vysoké náklady (m/obyv.), propadlé prodloužení SP</t>
    </r>
  </si>
  <si>
    <t>00252565</t>
  </si>
  <si>
    <t>Obec Mlýny</t>
  </si>
  <si>
    <t>Mlýny 47</t>
  </si>
  <si>
    <t>Mlýny</t>
  </si>
  <si>
    <t>Dostavba splaškové kanalizace Mlýny - třetí etapa</t>
  </si>
  <si>
    <t>701503399</t>
  </si>
  <si>
    <t>2012 Dostavba splaškové kanalizace - 2. etapa                      1,8 mil. Kč</t>
  </si>
  <si>
    <r>
      <t>216 m pro 18 obyv.,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vyšší náklady na obyv.</t>
    </r>
  </si>
  <si>
    <t xml:space="preserve"> </t>
  </si>
  <si>
    <t>Obnova kanalizace „Nádražní ulice“</t>
  </si>
  <si>
    <r>
      <t>žádají V+K, 516 m pro 358 obyv./skutečnost cca 164,</t>
    </r>
    <r>
      <rPr>
        <sz val="8"/>
        <color indexed="17"/>
        <rFont val="Tahoma"/>
        <family val="2"/>
        <charset val="238"/>
      </rPr>
      <t xml:space="preserve"> předchází rekonstrukci silnice (ulice Nádražní),</t>
    </r>
    <r>
      <rPr>
        <sz val="8"/>
        <color indexed="10"/>
        <rFont val="Tahoma"/>
        <family val="2"/>
        <charset val="238"/>
      </rPr>
      <t xml:space="preserve"> nedostatečný rozpočet - 4 řádky,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nedostatečná dokumentace, vysoké náklady</t>
    </r>
  </si>
  <si>
    <t>00251283</t>
  </si>
  <si>
    <t>Obec Kadov</t>
  </si>
  <si>
    <t>Kadov 65</t>
  </si>
  <si>
    <t>Blatná</t>
  </si>
  <si>
    <t>Kadov - splašková kanalizace</t>
  </si>
  <si>
    <t>8422291</t>
  </si>
  <si>
    <t>formálně nesprávná - věcně nespadá do grantu (nejedná se o splaškovu kanalizaci)</t>
  </si>
  <si>
    <t>00244724</t>
  </si>
  <si>
    <t>Obec Čejkovice</t>
  </si>
  <si>
    <t>Čejkovice 64</t>
  </si>
  <si>
    <t>Čejkovice 64  pošta Hluboká nad Vltavou</t>
  </si>
  <si>
    <t xml:space="preserve">Čejkovice - oddílná kanalizace, stoky A1, A1a a A2, VÝTLAČNÝ ŘAD V1 – III. ETAPA- stoka A1 od šachty 2 po šachtu 8 </t>
  </si>
  <si>
    <t>12225231</t>
  </si>
  <si>
    <r>
      <t xml:space="preserve">2013 Oddílná kanalizace - 2. etapa </t>
    </r>
    <r>
      <rPr>
        <sz val="8"/>
        <color indexed="10"/>
        <rFont val="Tahoma"/>
        <family val="2"/>
        <charset val="238"/>
      </rPr>
      <t>700 000 Kč</t>
    </r>
    <r>
      <rPr>
        <sz val="8"/>
        <rFont val="Tahoma"/>
        <family val="2"/>
        <charset val="238"/>
      </rPr>
      <t xml:space="preserve">, 2012 Oddílná kanalizace -                       1. etapa </t>
    </r>
    <r>
      <rPr>
        <sz val="8"/>
        <color indexed="10"/>
        <rFont val="Tahoma"/>
        <family val="2"/>
        <charset val="238"/>
      </rPr>
      <t>1,8 mil. Kč</t>
    </r>
  </si>
  <si>
    <r>
      <t xml:space="preserve">173 m pro 16 obyv.?, vyšší náklady na obyvatele, </t>
    </r>
    <r>
      <rPr>
        <sz val="8"/>
        <color indexed="10"/>
        <rFont val="Tahoma"/>
        <family val="2"/>
        <charset val="238"/>
      </rPr>
      <t>nejedná se o přímé pokračování projektu,</t>
    </r>
    <r>
      <rPr>
        <sz val="8"/>
        <color indexed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vysoká cena prací zdůvodněna projektantem - tekuté písky, oplocení 10 890</t>
    </r>
  </si>
  <si>
    <t>Rekonstrukce kanalizačního řadu "B"</t>
  </si>
  <si>
    <r>
      <t xml:space="preserve">V+K, 133 m pro 20 obyv., </t>
    </r>
    <r>
      <rPr>
        <sz val="8"/>
        <color indexed="10"/>
        <rFont val="Tahoma"/>
        <family val="2"/>
        <charset val="238"/>
      </rPr>
      <t>chybně rozpočet s DPH, požadovaná dotace 1 239 675,</t>
    </r>
    <r>
      <rPr>
        <sz val="8"/>
        <rFont val="Tahoma"/>
        <family val="2"/>
        <charset val="238"/>
      </rPr>
      <t xml:space="preserve"> přesun hmot 203 790, bourání konstrukcí 610 239, dešť. odlučovač 39 500, komunikace 219 482 (2x stejná traseV+K), neuzn. náklady 106 392, vysoké náklady</t>
    </r>
  </si>
  <si>
    <t>00245518</t>
  </si>
  <si>
    <t>Obec Štěpánovice</t>
  </si>
  <si>
    <t>Vlkovická 154</t>
  </si>
  <si>
    <t>37373</t>
  </si>
  <si>
    <t>Štěpánovice</t>
  </si>
  <si>
    <t>Oprava kanalizace Sosenská ulice</t>
  </si>
  <si>
    <t>9229231</t>
  </si>
  <si>
    <t>2013 Oprava kanalizace - 1. etapa 600 000 Kč</t>
  </si>
  <si>
    <r>
      <t xml:space="preserve">97 m pro 18 osob, </t>
    </r>
    <r>
      <rPr>
        <sz val="8"/>
        <color indexed="17"/>
        <rFont val="Tahoma"/>
        <family val="2"/>
        <charset val="238"/>
      </rPr>
      <t>předchází opravě silnice,</t>
    </r>
    <r>
      <rPr>
        <sz val="8"/>
        <rFont val="Tahoma"/>
        <family val="2"/>
        <charset val="238"/>
      </rPr>
      <t xml:space="preserve"> odstranění kamenného patníku a uložení 1 000</t>
    </r>
  </si>
  <si>
    <t>00250856</t>
  </si>
  <si>
    <t>Obec Zálezly</t>
  </si>
  <si>
    <t>Zálezly 7</t>
  </si>
  <si>
    <t>Zálezly</t>
  </si>
  <si>
    <t>Obnova kanalizace na p.č. 1799 v osadě Kovanín</t>
  </si>
  <si>
    <t>2722744</t>
  </si>
  <si>
    <r>
      <t xml:space="preserve">164 m pro 24 obyv., </t>
    </r>
    <r>
      <rPr>
        <sz val="8"/>
        <color indexed="10"/>
        <rFont val="Tahoma"/>
        <family val="2"/>
        <charset val="238"/>
      </rPr>
      <t>chybně bez DPH,</t>
    </r>
    <r>
      <rPr>
        <sz val="8"/>
        <rFont val="Tahoma"/>
        <family val="2"/>
        <charset val="238"/>
      </rPr>
      <t xml:space="preserve"> 164 m ve sdělení x 188 m rozpočet, přípojky, </t>
    </r>
    <r>
      <rPr>
        <sz val="8"/>
        <color indexed="10"/>
        <rFont val="Tahoma"/>
        <family val="2"/>
        <charset val="238"/>
      </rPr>
      <t>komunikace 498 885, trubní vedení 1 046 000, uliční vpusti 49 800, úprava vstupu objektů 23 400, neuzn. náklady 157 000,</t>
    </r>
    <r>
      <rPr>
        <sz val="8"/>
        <rFont val="Tahoma"/>
        <family val="2"/>
        <charset val="238"/>
      </rPr>
      <t xml:space="preserve"> nedoloženo povolení provozování, </t>
    </r>
    <r>
      <rPr>
        <sz val="8"/>
        <color indexed="10"/>
        <rFont val="Tahoma"/>
        <family val="2"/>
        <charset val="238"/>
      </rPr>
      <t>vysoké náklady</t>
    </r>
  </si>
  <si>
    <t>Studie by měla dát přehled, jaký vliv mají povodňové a srážkové vody na krajinu a navrhnout protipovodňové opatření v dané lokalitě. Výsledná protipovodnová opatření na katastru 4 sousedících obcí by měla komplexně vyřešit problémy se zápalavami a srážkovými vodami</t>
  </si>
  <si>
    <t>Studie odtokových poměrů na katastru obcí Borek, Hosín, Hrdějovice a Úsilné</t>
  </si>
  <si>
    <t>Budějovicko - sever</t>
  </si>
  <si>
    <t>Ochrana města před povodněmi</t>
  </si>
  <si>
    <t>SOP Hradčanského rybníka k.ú. Volyně</t>
  </si>
  <si>
    <t>Město Volyně</t>
  </si>
  <si>
    <t>Ochrana před povodněmi, snížení rizik, zvýšení ochrany osob a majetku.</t>
  </si>
  <si>
    <t>Studie odtokových poměrů lokality Havlíčkovy ulice v Týně nad Vltavou</t>
  </si>
  <si>
    <t>Město Týn nad Vltavou</t>
  </si>
  <si>
    <t>Minimalizovat následky bleskových povodní</t>
  </si>
  <si>
    <t>Studie odtokových poměrů Bavorov- návrh protipovodňové ochrany</t>
  </si>
  <si>
    <t>Zkvalitnění protipovodňové ochrany na území obce Hlavatce, a její místní části Debrník, snížení škod v případě budoucích povodňových stavů v území.</t>
  </si>
  <si>
    <t>Studie odtokových poměrů Hlavatce, Debrník</t>
  </si>
  <si>
    <t>Obec Hlavatce</t>
  </si>
  <si>
    <t>Storno, odesláno 2x elektronicky</t>
  </si>
  <si>
    <t xml:space="preserve">Zhodnotit odtokové poměry Chotovinského potoka, a to především v širším kontextu jeho povodí v úseku nad Sezimovým Ústím za účelem zajištění bezpečnosti osob a majetku občanů Sezimova Ústí. </t>
  </si>
  <si>
    <t>Ochrana Sezimova Ústí před povodněmi - Studie odtokových poměrů Kozského potoka</t>
  </si>
  <si>
    <t xml:space="preserve">Město Sezimovo Ústí </t>
  </si>
  <si>
    <t>Záměr projektu</t>
  </si>
  <si>
    <t>Název projektu/účel</t>
  </si>
  <si>
    <t>Příjemce dotace/ žadatel</t>
  </si>
  <si>
    <t xml:space="preserve">4 000 000,- </t>
  </si>
  <si>
    <t>Alokace GP:</t>
  </si>
  <si>
    <t>Název GP: Ochrana před povodněmi, 2014</t>
  </si>
  <si>
    <r>
      <t xml:space="preserve">PŘÍSPĚVKY NA ÚSEKU OCHRANY ŽIVOTNÍHO PROSTŘEDÍ </t>
    </r>
    <r>
      <rPr>
        <sz val="14"/>
        <color theme="1"/>
        <rFont val="Times New Roman"/>
        <family val="1"/>
        <charset val="238"/>
      </rPr>
      <t>PRO ROK 2014</t>
    </r>
  </si>
  <si>
    <t>/schváleno usnesením Rady Karlovarského kraje č. RK 413/04P14 z 7.4.2014/</t>
  </si>
  <si>
    <t>žadatel</t>
  </si>
  <si>
    <t>projekt</t>
  </si>
  <si>
    <t>příspěvek  (Kč)</t>
  </si>
  <si>
    <t>Ekologické  centrum  Meluzína,  Regionální  centrum  Asociace Brontosaura</t>
  </si>
  <si>
    <t>Posílení populace užovky stromové</t>
  </si>
  <si>
    <t>Zdrojové plochy diaspor luč. rostlin</t>
  </si>
  <si>
    <t>Mapování vysokokmenných ovocných stromů</t>
  </si>
  <si>
    <t>Hipocentrum PÁ-JA</t>
  </si>
  <si>
    <t>Záchrana hendikepovaných živočichů</t>
  </si>
  <si>
    <t>DROSERA, sdružení ochrany přírody a krajiny</t>
  </si>
  <si>
    <t>Stanice pro záchranu živočichů a ochranu přírody VII. etapa</t>
  </si>
  <si>
    <t>Ostrovský Macík</t>
  </si>
  <si>
    <t>Odchytová služba volně žijících živočichů</t>
  </si>
  <si>
    <t>ZO CSOP ALTER meles</t>
  </si>
  <si>
    <t>Obnova   drobných   krajinných   prvků-historická   studánka u obce Chlum</t>
  </si>
  <si>
    <t>Náš region</t>
  </si>
  <si>
    <t>Krajem živých vod - úprava minerálních pramenů mlýna</t>
  </si>
  <si>
    <t>ZO ČSOP Berkut</t>
  </si>
  <si>
    <t>Obnova Bečovské Botanické zahrady - X. etapa</t>
  </si>
  <si>
    <t>Cesta z města</t>
  </si>
  <si>
    <t>Studánky na Toužimsku</t>
  </si>
  <si>
    <t>TYTO</t>
  </si>
  <si>
    <t>Ochrana a podpora silně ohrožené sovy pálené</t>
  </si>
  <si>
    <t>Celkem</t>
  </si>
  <si>
    <r>
      <rPr>
        <b/>
        <sz val="12"/>
        <rFont val="Times New Roman"/>
        <family val="1"/>
      </rPr>
      <t xml:space="preserve">PŘÍSPĚVKY NA REALIZACI  OPATŘENÍ  NA OCHRANU PŘED POVODNĚMI    2014
</t>
    </r>
    <r>
      <rPr>
        <i/>
        <sz val="10"/>
        <rFont val="Times New Roman"/>
        <family val="1"/>
      </rPr>
      <t>/schváleno usnesením č. ZK 377/10/14 ze dne 16.10.2014/</t>
    </r>
  </si>
  <si>
    <r>
      <rPr>
        <b/>
        <sz val="11"/>
        <rFont val="Times New Roman"/>
        <family val="1"/>
      </rPr>
      <t>žadatel</t>
    </r>
  </si>
  <si>
    <r>
      <rPr>
        <b/>
        <sz val="11"/>
        <rFont val="Times New Roman"/>
        <family val="1"/>
      </rPr>
      <t>opatření</t>
    </r>
  </si>
  <si>
    <r>
      <rPr>
        <b/>
        <sz val="11"/>
        <rFont val="Times New Roman"/>
        <family val="1"/>
      </rPr>
      <t>příspěvek (Kč)</t>
    </r>
  </si>
  <si>
    <r>
      <rPr>
        <b/>
        <sz val="11"/>
        <rFont val="Times New Roman"/>
        <family val="1"/>
      </rPr>
      <t>Město Cheb</t>
    </r>
  </si>
  <si>
    <r>
      <rPr>
        <b/>
        <sz val="11"/>
        <rFont val="Times New Roman"/>
        <family val="1"/>
      </rPr>
      <t>Digitální povodňový plán města Cheb</t>
    </r>
  </si>
  <si>
    <r>
      <rPr>
        <b/>
        <sz val="11"/>
        <rFont val="Times New Roman"/>
        <family val="1"/>
      </rPr>
      <t>100 793</t>
    </r>
  </si>
  <si>
    <r>
      <rPr>
        <b/>
        <sz val="11"/>
        <rFont val="Times New Roman"/>
        <family val="1"/>
      </rPr>
      <t>Město Chodov</t>
    </r>
  </si>
  <si>
    <r>
      <rPr>
        <b/>
        <sz val="11"/>
        <rFont val="Times New Roman"/>
        <family val="1"/>
      </rPr>
      <t>Digitální povodňový plán města Chodov</t>
    </r>
  </si>
  <si>
    <r>
      <rPr>
        <b/>
        <sz val="11"/>
        <rFont val="Times New Roman"/>
        <family val="1"/>
      </rPr>
      <t>123 613</t>
    </r>
  </si>
  <si>
    <r>
      <rPr>
        <b/>
        <sz val="11"/>
        <rFont val="Times New Roman"/>
        <family val="1"/>
      </rPr>
      <t>Lokální varovný povodňový systém města Chodov</t>
    </r>
  </si>
  <si>
    <r>
      <rPr>
        <b/>
        <sz val="11"/>
        <rFont val="Times New Roman"/>
        <family val="1"/>
      </rPr>
      <t>126 387</t>
    </r>
  </si>
  <si>
    <r>
      <rPr>
        <b/>
        <sz val="11"/>
        <rFont val="Times New Roman"/>
        <family val="1"/>
      </rPr>
      <t>Obec Milíkov</t>
    </r>
  </si>
  <si>
    <r>
      <rPr>
        <b/>
        <sz val="11"/>
        <rFont val="Times New Roman"/>
        <family val="1"/>
      </rPr>
      <t>Digitální povodňový plán obce Milíkov</t>
    </r>
  </si>
  <si>
    <r>
      <rPr>
        <b/>
        <sz val="11"/>
        <rFont val="Times New Roman"/>
        <family val="1"/>
      </rPr>
      <t>127 776</t>
    </r>
  </si>
  <si>
    <r>
      <rPr>
        <b/>
        <sz val="11"/>
        <rFont val="Times New Roman"/>
        <family val="1"/>
      </rPr>
      <t>Obec Útvina</t>
    </r>
  </si>
  <si>
    <r>
      <rPr>
        <b/>
        <sz val="11"/>
        <rFont val="Times New Roman"/>
        <family val="1"/>
      </rPr>
      <t>Povodňový plán obce Útvina</t>
    </r>
  </si>
  <si>
    <r>
      <rPr>
        <b/>
        <sz val="11"/>
        <rFont val="Times New Roman"/>
        <family val="1"/>
      </rPr>
      <t>34 170</t>
    </r>
  </si>
  <si>
    <r>
      <rPr>
        <b/>
        <sz val="11"/>
        <rFont val="Times New Roman"/>
        <family val="1"/>
      </rPr>
      <t>CELKEM</t>
    </r>
  </si>
  <si>
    <r>
      <rPr>
        <b/>
        <sz val="11"/>
        <rFont val="Times New Roman"/>
        <family val="1"/>
      </rPr>
      <t>512 739</t>
    </r>
  </si>
  <si>
    <r>
      <rPr>
        <b/>
        <sz val="11"/>
        <rFont val="Times New Roman"/>
        <family val="1"/>
      </rPr>
      <t xml:space="preserve">Příspěvky KK na drobné vodohospodářské ekologické akce v r. 2014
</t>
    </r>
    <r>
      <rPr>
        <sz val="9"/>
        <rFont val="Times New Roman"/>
        <family val="1"/>
      </rPr>
      <t>/schváleno usnesením č. ZK 226/06/14 ze dne 19.6.2014/</t>
    </r>
  </si>
  <si>
    <r>
      <rPr>
        <sz val="7"/>
        <rFont val="Times New Roman"/>
        <family val="1"/>
      </rPr>
      <t>Žadatel</t>
    </r>
  </si>
  <si>
    <r>
      <rPr>
        <sz val="7"/>
        <rFont val="Times New Roman"/>
        <family val="1"/>
      </rPr>
      <t>Projekt</t>
    </r>
  </si>
  <si>
    <r>
      <rPr>
        <sz val="7"/>
        <rFont val="Times New Roman"/>
        <family val="1"/>
      </rPr>
      <t>Celkové náklady</t>
    </r>
  </si>
  <si>
    <r>
      <rPr>
        <b/>
        <sz val="7"/>
        <rFont val="Times New Roman"/>
        <family val="1"/>
      </rPr>
      <t>Uznatelné náklady dle Pravidel ZKK</t>
    </r>
  </si>
  <si>
    <r>
      <rPr>
        <b/>
        <sz val="7"/>
        <rFont val="Times New Roman"/>
        <family val="1"/>
      </rPr>
      <t>Příspěvek dle uznatel. nákladů</t>
    </r>
  </si>
  <si>
    <r>
      <rPr>
        <b/>
        <sz val="7"/>
        <rFont val="Times New Roman"/>
        <family val="1"/>
      </rPr>
      <t>Počet řeš. obyv.</t>
    </r>
  </si>
  <si>
    <r>
      <rPr>
        <b/>
        <sz val="7"/>
        <rFont val="Times New Roman"/>
        <family val="1"/>
      </rPr>
      <t>Náklady na 1 obyv.</t>
    </r>
  </si>
  <si>
    <r>
      <rPr>
        <sz val="7"/>
        <rFont val="Times New Roman"/>
        <family val="1"/>
      </rPr>
      <t>Příspěvek KK</t>
    </r>
  </si>
  <si>
    <r>
      <rPr>
        <sz val="7"/>
        <rFont val="Times New Roman"/>
        <family val="1"/>
      </rPr>
      <t>Kč</t>
    </r>
  </si>
  <si>
    <r>
      <rPr>
        <b/>
        <sz val="7"/>
        <rFont val="Times New Roman"/>
        <family val="1"/>
      </rPr>
      <t>Kč</t>
    </r>
  </si>
  <si>
    <r>
      <rPr>
        <sz val="7"/>
        <rFont val="Times New Roman"/>
        <family val="1"/>
      </rPr>
      <t>% z uzn. nákl.</t>
    </r>
  </si>
  <si>
    <r>
      <rPr>
        <b/>
        <sz val="7"/>
        <rFont val="Times New Roman"/>
        <family val="1"/>
      </rPr>
      <t>Město Teplá</t>
    </r>
  </si>
  <si>
    <r>
      <rPr>
        <b/>
        <sz val="7"/>
        <rFont val="Times New Roman"/>
        <family val="1"/>
      </rPr>
      <t>Teplá, Nová Farma - ČOV</t>
    </r>
  </si>
  <si>
    <r>
      <rPr>
        <b/>
        <sz val="7"/>
        <rFont val="Times New Roman"/>
        <family val="1"/>
      </rPr>
      <t>4 650 612</t>
    </r>
  </si>
  <si>
    <r>
      <rPr>
        <b/>
        <sz val="7"/>
        <rFont val="Times New Roman"/>
        <family val="1"/>
      </rPr>
      <t>3 720 490</t>
    </r>
  </si>
  <si>
    <r>
      <rPr>
        <b/>
        <sz val="7"/>
        <rFont val="Times New Roman"/>
        <family val="1"/>
      </rPr>
      <t>25 836</t>
    </r>
  </si>
  <si>
    <r>
      <rPr>
        <b/>
        <sz val="8"/>
        <rFont val="Times New Roman"/>
        <family val="1"/>
      </rPr>
      <t>2 916 300</t>
    </r>
  </si>
  <si>
    <r>
      <rPr>
        <b/>
        <sz val="7"/>
        <rFont val="Times New Roman"/>
        <family val="1"/>
      </rPr>
      <t>Obec Sadov</t>
    </r>
  </si>
  <si>
    <r>
      <rPr>
        <b/>
        <sz val="7"/>
        <rFont val="Times New Roman"/>
        <family val="1"/>
      </rPr>
      <t>Sadov, Bor - napojení na kanalizační síť Karlovy Vary - stoka C0, C3, C4, C5, C6, výtlak 1 a 2, ČSOV</t>
    </r>
  </si>
  <si>
    <r>
      <rPr>
        <b/>
        <sz val="7"/>
        <rFont val="Times New Roman"/>
        <family val="1"/>
      </rPr>
      <t>3 938 170</t>
    </r>
  </si>
  <si>
    <r>
      <rPr>
        <b/>
        <sz val="7"/>
        <rFont val="Times New Roman"/>
        <family val="1"/>
      </rPr>
      <t>3 150 537</t>
    </r>
  </si>
  <si>
    <r>
      <rPr>
        <b/>
        <sz val="7"/>
        <rFont val="Times New Roman"/>
        <family val="1"/>
      </rPr>
      <t>38 991</t>
    </r>
  </si>
  <si>
    <r>
      <rPr>
        <b/>
        <sz val="8"/>
        <rFont val="Times New Roman"/>
        <family val="1"/>
      </rPr>
      <t>2 415 800</t>
    </r>
  </si>
  <si>
    <r>
      <rPr>
        <b/>
        <sz val="7"/>
        <rFont val="Times New Roman"/>
        <family val="1"/>
      </rPr>
      <t>Město Bochov</t>
    </r>
  </si>
  <si>
    <r>
      <rPr>
        <b/>
        <sz val="7"/>
        <rFont val="Times New Roman"/>
        <family val="1"/>
      </rPr>
      <t>Bochov, Kozlov - vodovod</t>
    </r>
  </si>
  <si>
    <r>
      <rPr>
        <b/>
        <sz val="7"/>
        <rFont val="Times New Roman"/>
        <family val="1"/>
      </rPr>
      <t>976 124</t>
    </r>
  </si>
  <si>
    <r>
      <rPr>
        <b/>
        <sz val="7"/>
        <rFont val="Times New Roman"/>
        <family val="1"/>
      </rPr>
      <t>780 899</t>
    </r>
  </si>
  <si>
    <r>
      <rPr>
        <b/>
        <sz val="7"/>
        <rFont val="Times New Roman"/>
        <family val="1"/>
      </rPr>
      <t>24 403</t>
    </r>
  </si>
  <si>
    <r>
      <rPr>
        <b/>
        <sz val="8"/>
        <rFont val="Times New Roman"/>
        <family val="1"/>
      </rPr>
      <t>612 100</t>
    </r>
  </si>
  <si>
    <r>
      <rPr>
        <b/>
        <sz val="7"/>
        <rFont val="Times New Roman"/>
        <family val="1"/>
      </rPr>
      <t>VSOZČ</t>
    </r>
  </si>
  <si>
    <r>
      <rPr>
        <b/>
        <sz val="7"/>
        <rFont val="Times New Roman"/>
        <family val="1"/>
      </rPr>
      <t>Otovice-Dalovice, kanalizační sběrač</t>
    </r>
  </si>
  <si>
    <r>
      <rPr>
        <b/>
        <sz val="7"/>
        <rFont val="Times New Roman"/>
        <family val="1"/>
      </rPr>
      <t>1 478 592</t>
    </r>
  </si>
  <si>
    <r>
      <rPr>
        <b/>
        <sz val="7"/>
        <rFont val="Times New Roman"/>
        <family val="1"/>
      </rPr>
      <t>1 182 874</t>
    </r>
  </si>
  <si>
    <r>
      <rPr>
        <b/>
        <sz val="7"/>
        <rFont val="Times New Roman"/>
        <family val="1"/>
      </rPr>
      <t>30 175</t>
    </r>
  </si>
  <si>
    <r>
      <rPr>
        <b/>
        <sz val="8"/>
        <rFont val="Times New Roman"/>
        <family val="1"/>
      </rPr>
      <t>927 200</t>
    </r>
  </si>
  <si>
    <r>
      <rPr>
        <b/>
        <sz val="7"/>
        <rFont val="Times New Roman"/>
        <family val="1"/>
      </rPr>
      <t>Obec Tuřany</t>
    </r>
  </si>
  <si>
    <r>
      <rPr>
        <b/>
        <sz val="7"/>
        <rFont val="Times New Roman"/>
        <family val="1"/>
      </rPr>
      <t>KČOV vč. příslušenství a nové části obec.splaš.kanalizace</t>
    </r>
  </si>
  <si>
    <r>
      <rPr>
        <b/>
        <sz val="7"/>
        <rFont val="Times New Roman"/>
        <family val="1"/>
      </rPr>
      <t>3 330 854</t>
    </r>
  </si>
  <si>
    <r>
      <rPr>
        <b/>
        <sz val="7"/>
        <rFont val="Times New Roman"/>
        <family val="1"/>
      </rPr>
      <t>2 664 683</t>
    </r>
  </si>
  <si>
    <r>
      <rPr>
        <b/>
        <sz val="7"/>
        <rFont val="Times New Roman"/>
        <family val="1"/>
      </rPr>
      <t>52 870</t>
    </r>
  </si>
  <si>
    <r>
      <rPr>
        <b/>
        <sz val="8"/>
        <rFont val="Times New Roman"/>
        <family val="1"/>
      </rPr>
      <t>2 088 700</t>
    </r>
  </si>
  <si>
    <r>
      <rPr>
        <b/>
        <sz val="7"/>
        <rFont val="Times New Roman"/>
        <family val="1"/>
      </rPr>
      <t>Obec Tři Sekery</t>
    </r>
  </si>
  <si>
    <r>
      <rPr>
        <b/>
        <sz val="7"/>
        <rFont val="Times New Roman"/>
        <family val="1"/>
      </rPr>
      <t>Kanalizace Tři Sekery, 2. etapa, východní část</t>
    </r>
  </si>
  <si>
    <r>
      <rPr>
        <b/>
        <sz val="7"/>
        <rFont val="Times New Roman"/>
        <family val="1"/>
      </rPr>
      <t>2 968 851</t>
    </r>
  </si>
  <si>
    <r>
      <rPr>
        <b/>
        <sz val="7"/>
        <rFont val="Times New Roman"/>
        <family val="1"/>
      </rPr>
      <t>2 078 195</t>
    </r>
  </si>
  <si>
    <r>
      <rPr>
        <b/>
        <sz val="7"/>
        <rFont val="Times New Roman"/>
        <family val="1"/>
      </rPr>
      <t>46 388</t>
    </r>
  </si>
  <si>
    <r>
      <rPr>
        <b/>
        <sz val="8"/>
        <rFont val="Times New Roman"/>
        <family val="1"/>
      </rPr>
      <t>1 861 700</t>
    </r>
  </si>
  <si>
    <r>
      <rPr>
        <b/>
        <sz val="7"/>
        <rFont val="Times New Roman"/>
        <family val="1"/>
      </rPr>
      <t>VSMOS</t>
    </r>
  </si>
  <si>
    <r>
      <rPr>
        <b/>
        <sz val="7"/>
        <rFont val="Times New Roman"/>
        <family val="1"/>
      </rPr>
      <t>Oloví - Hory, vodovodní řad</t>
    </r>
  </si>
  <si>
    <r>
      <rPr>
        <b/>
        <sz val="7"/>
        <rFont val="Times New Roman"/>
        <family val="1"/>
      </rPr>
      <t>3 473 566</t>
    </r>
  </si>
  <si>
    <r>
      <rPr>
        <b/>
        <sz val="7"/>
        <rFont val="Times New Roman"/>
        <family val="1"/>
      </rPr>
      <t>2 778 853</t>
    </r>
  </si>
  <si>
    <r>
      <rPr>
        <b/>
        <sz val="7"/>
        <rFont val="Times New Roman"/>
        <family val="1"/>
      </rPr>
      <t>13 568</t>
    </r>
  </si>
  <si>
    <r>
      <rPr>
        <b/>
        <sz val="8"/>
        <rFont val="Times New Roman"/>
        <family val="1"/>
      </rPr>
      <t>2 178 200</t>
    </r>
  </si>
  <si>
    <r>
      <rPr>
        <b/>
        <sz val="7"/>
        <rFont val="Times New Roman"/>
        <family val="1"/>
      </rPr>
      <t>CELKEM</t>
    </r>
  </si>
  <si>
    <r>
      <rPr>
        <b/>
        <sz val="7"/>
        <rFont val="Times New Roman"/>
        <family val="1"/>
      </rPr>
      <t>20 816 769</t>
    </r>
  </si>
  <si>
    <r>
      <rPr>
        <b/>
        <sz val="7"/>
        <rFont val="Times New Roman"/>
        <family val="1"/>
      </rPr>
      <t>16 356 531</t>
    </r>
  </si>
  <si>
    <r>
      <rPr>
        <b/>
        <sz val="8"/>
        <rFont val="Times New Roman"/>
        <family val="1"/>
      </rPr>
      <t>13 000 000</t>
    </r>
  </si>
  <si>
    <r>
      <rPr>
        <b/>
        <sz val="8"/>
        <rFont val="Calibri"/>
        <family val="2"/>
      </rPr>
      <t>Název žadatele</t>
    </r>
  </si>
  <si>
    <r>
      <rPr>
        <b/>
        <sz val="8"/>
        <rFont val="Calibri"/>
        <family val="2"/>
      </rPr>
      <t>Název projektu</t>
    </r>
  </si>
  <si>
    <r>
      <rPr>
        <b/>
        <sz val="8"/>
        <rFont val="Calibri"/>
        <family val="2"/>
      </rPr>
      <t>Přiděleno</t>
    </r>
  </si>
  <si>
    <r>
      <rPr>
        <sz val="8"/>
        <rFont val="Calibri"/>
        <family val="2"/>
      </rPr>
      <t>Český svaz včelařů, o.s., základní organizace Česká Skalice</t>
    </r>
  </si>
  <si>
    <r>
      <rPr>
        <sz val="8"/>
        <rFont val="Calibri"/>
        <family val="2"/>
      </rPr>
      <t>Obměna úlů v oblasti Babiččina údolí pro udržení biodiverzity krajiny</t>
    </r>
  </si>
  <si>
    <r>
      <rPr>
        <sz val="8"/>
        <rFont val="Calibri"/>
        <family val="2"/>
      </rPr>
      <t>45 000 Kč</t>
    </r>
  </si>
  <si>
    <r>
      <rPr>
        <sz val="8"/>
        <rFont val="Calibri"/>
        <family val="2"/>
      </rPr>
      <t>Luděk Košťák</t>
    </r>
  </si>
  <si>
    <r>
      <rPr>
        <sz val="8"/>
        <rFont val="Calibri"/>
        <family val="2"/>
      </rPr>
      <t>Modernizace úlového vybavení a včelařského provozu v boji proti včelím nemocem</t>
    </r>
  </si>
  <si>
    <r>
      <rPr>
        <sz val="8"/>
        <rFont val="Calibri"/>
        <family val="2"/>
      </rPr>
      <t>35 000 Kč</t>
    </r>
  </si>
  <si>
    <r>
      <rPr>
        <sz val="8"/>
        <rFont val="Calibri"/>
        <family val="2"/>
      </rPr>
      <t>Pech Bohuslav</t>
    </r>
  </si>
  <si>
    <r>
      <rPr>
        <sz val="8"/>
        <rFont val="Calibri"/>
        <family val="2"/>
      </rPr>
      <t>Racionalizace chovu včel</t>
    </r>
  </si>
  <si>
    <r>
      <rPr>
        <sz val="8"/>
        <rFont val="Calibri"/>
        <family val="2"/>
      </rPr>
      <t>Český svaz včelařů, o.s., základní organizace Broumov</t>
    </r>
  </si>
  <si>
    <r>
      <rPr>
        <sz val="8"/>
        <rFont val="Calibri"/>
        <family val="2"/>
      </rPr>
      <t>Obnova včelařských zařízení v ZO českého svazu včelařů Broumov o.s.</t>
    </r>
  </si>
  <si>
    <r>
      <rPr>
        <sz val="8"/>
        <rFont val="Calibri"/>
        <family val="2"/>
      </rPr>
      <t>50 000 Kč</t>
    </r>
  </si>
  <si>
    <r>
      <rPr>
        <sz val="8"/>
        <rFont val="Calibri"/>
        <family val="2"/>
      </rPr>
      <t>Půlpán Jindřich</t>
    </r>
  </si>
  <si>
    <r>
      <rPr>
        <sz val="8"/>
        <rFont val="Calibri"/>
        <family val="2"/>
      </rPr>
      <t>Obnova a rozvoj včelaření v kraji</t>
    </r>
  </si>
  <si>
    <r>
      <rPr>
        <sz val="8"/>
        <rFont val="Calibri"/>
        <family val="2"/>
      </rPr>
      <t>Kavka Josef</t>
    </r>
  </si>
  <si>
    <r>
      <rPr>
        <sz val="8"/>
        <rFont val="Calibri"/>
        <family val="2"/>
      </rPr>
      <t>Obnova zastaralého zařízení včelařského chovu</t>
    </r>
  </si>
  <si>
    <r>
      <rPr>
        <sz val="8"/>
        <rFont val="Calibri"/>
        <family val="2"/>
      </rPr>
      <t>Oblastní charita Jičín</t>
    </r>
  </si>
  <si>
    <r>
      <rPr>
        <sz val="8"/>
        <rFont val="Calibri"/>
        <family val="2"/>
      </rPr>
      <t>Včely pro Charitu</t>
    </r>
  </si>
  <si>
    <r>
      <rPr>
        <sz val="8"/>
        <rFont val="Calibri"/>
        <family val="2"/>
      </rPr>
      <t>Petruželková Jiřina</t>
    </r>
  </si>
  <si>
    <r>
      <rPr>
        <sz val="8"/>
        <rFont val="Calibri"/>
        <family val="2"/>
      </rPr>
      <t>Modernizace a rozšíření současného chovu včel</t>
    </r>
  </si>
  <si>
    <r>
      <rPr>
        <sz val="8"/>
        <rFont val="Calibri"/>
        <family val="2"/>
      </rPr>
      <t>MIZERA Břetislav</t>
    </r>
  </si>
  <si>
    <r>
      <rPr>
        <sz val="8"/>
        <rFont val="Calibri"/>
        <family val="2"/>
      </rPr>
      <t>Rozšíření a modernizace včelařského chovu</t>
    </r>
  </si>
  <si>
    <r>
      <rPr>
        <sz val="8"/>
        <rFont val="Calibri"/>
        <family val="2"/>
      </rPr>
      <t>Tobolka Petr</t>
    </r>
  </si>
  <si>
    <r>
      <rPr>
        <sz val="8"/>
        <rFont val="Calibri"/>
        <family val="2"/>
      </rPr>
      <t>Zřízení nové včelnice v Třesovicích</t>
    </r>
  </si>
  <si>
    <r>
      <rPr>
        <sz val="8"/>
        <rFont val="Calibri"/>
        <family val="2"/>
      </rPr>
      <t>Kalousek Jaroslav</t>
    </r>
  </si>
  <si>
    <r>
      <rPr>
        <sz val="8"/>
        <rFont val="Calibri"/>
        <family val="2"/>
      </rPr>
      <t>Podpora včelařství v Železnici - nákup 20 nových nástavkových úlů</t>
    </r>
  </si>
  <si>
    <r>
      <rPr>
        <sz val="8"/>
        <rFont val="Calibri"/>
        <family val="2"/>
      </rPr>
      <t>Vanclová Radmila</t>
    </r>
  </si>
  <si>
    <r>
      <rPr>
        <sz val="8"/>
        <rFont val="Calibri"/>
        <family val="2"/>
      </rPr>
      <t>POKRAČOVÁNÍ A ROZVOJ VČELAŘENÍ POD VÍZMBURKEM NA STANOVIŠTI Č. 89910333</t>
    </r>
  </si>
  <si>
    <r>
      <rPr>
        <sz val="8"/>
        <rFont val="Calibri"/>
        <family val="2"/>
      </rPr>
      <t>Čáp František</t>
    </r>
  </si>
  <si>
    <r>
      <rPr>
        <sz val="8"/>
        <rFont val="Calibri"/>
        <family val="2"/>
      </rPr>
      <t>Včelařská místnost – přiblížení včelařství dětem a široké veřejnosti</t>
    </r>
  </si>
  <si>
    <r>
      <rPr>
        <sz val="8"/>
        <rFont val="Calibri"/>
        <family val="2"/>
      </rPr>
      <t>Král Patrik</t>
    </r>
  </si>
  <si>
    <r>
      <rPr>
        <sz val="8"/>
        <rFont val="Calibri"/>
        <family val="2"/>
      </rPr>
      <t>zavčelení oblasti</t>
    </r>
  </si>
  <si>
    <r>
      <rPr>
        <sz val="8"/>
        <rFont val="Calibri"/>
        <family val="2"/>
      </rPr>
      <t>Mareček Jaromír, Ing.</t>
    </r>
  </si>
  <si>
    <r>
      <rPr>
        <sz val="8"/>
        <rFont val="Calibri"/>
        <family val="2"/>
      </rPr>
      <t>14ZPD06 Praktická péče o přírodní prostředí, zdroje a produkty</t>
    </r>
  </si>
  <si>
    <r>
      <rPr>
        <sz val="8"/>
        <rFont val="Calibri"/>
        <family val="2"/>
      </rPr>
      <t>Albrecht Milan</t>
    </r>
  </si>
  <si>
    <r>
      <rPr>
        <sz val="8"/>
        <rFont val="Calibri"/>
        <family val="2"/>
      </rPr>
      <t>Rozvoj chovu včel v okolí Stavu</t>
    </r>
  </si>
  <si>
    <r>
      <rPr>
        <sz val="8"/>
        <rFont val="Calibri"/>
        <family val="2"/>
      </rPr>
      <t>Český svaz včelařů, o.s., základní organizace Police nad Metují</t>
    </r>
  </si>
  <si>
    <r>
      <rPr>
        <sz val="8"/>
        <rFont val="Calibri"/>
        <family val="2"/>
      </rPr>
      <t>Včelařství na Policku</t>
    </r>
  </si>
  <si>
    <r>
      <rPr>
        <sz val="8"/>
        <rFont val="Calibri"/>
        <family val="2"/>
      </rPr>
      <t>VÝZKUMNÝ A ŠLECHTITELSKÝ ÚSTAV OVOCNÁŘSKÝ HOLOVOUSY s.r.o.</t>
    </r>
  </si>
  <si>
    <r>
      <rPr>
        <sz val="8"/>
        <rFont val="Calibri"/>
        <family val="2"/>
      </rPr>
      <t>Obnova nástavkových úlů</t>
    </r>
  </si>
  <si>
    <r>
      <rPr>
        <sz val="8"/>
        <rFont val="Calibri"/>
        <family val="2"/>
      </rPr>
      <t>Vrzáň Karel</t>
    </r>
  </si>
  <si>
    <r>
      <rPr>
        <sz val="8"/>
        <rFont val="Calibri"/>
        <family val="2"/>
      </rPr>
      <t>Obnova a nákup včelařského vybavení</t>
    </r>
  </si>
  <si>
    <r>
      <rPr>
        <sz val="8"/>
        <rFont val="Calibri"/>
        <family val="2"/>
      </rPr>
      <t>DOLEŽAL Vladimír</t>
    </r>
  </si>
  <si>
    <r>
      <rPr>
        <sz val="8"/>
        <rFont val="Calibri"/>
        <family val="2"/>
      </rPr>
      <t>Kousek slunce na Vašem talíři</t>
    </r>
  </si>
  <si>
    <r>
      <rPr>
        <sz val="8"/>
        <rFont val="Calibri"/>
        <family val="2"/>
      </rPr>
      <t>ČESKÝ SVAZ VČELAŘŮ základní organizace Dobruška</t>
    </r>
  </si>
  <si>
    <r>
      <rPr>
        <sz val="8"/>
        <rFont val="Calibri"/>
        <family val="2"/>
      </rPr>
      <t>Intenzifikace úlů, včelínů s cílem zlepšení kvality včelaření a zdravotního stavu včelstev</t>
    </r>
  </si>
  <si>
    <r>
      <rPr>
        <sz val="8"/>
        <rFont val="Calibri"/>
        <family val="2"/>
      </rPr>
      <t>Brojír Josef</t>
    </r>
  </si>
  <si>
    <r>
      <rPr>
        <sz val="8"/>
        <rFont val="Calibri"/>
        <family val="2"/>
      </rPr>
      <t>Rozšíření a obnova chovu včel na Podhůře</t>
    </r>
  </si>
  <si>
    <r>
      <rPr>
        <sz val="8"/>
        <rFont val="Calibri"/>
        <family val="2"/>
      </rPr>
      <t>ZO ČSOP JARO Jaroměř</t>
    </r>
  </si>
  <si>
    <r>
      <rPr>
        <sz val="8"/>
        <rFont val="Calibri"/>
        <family val="2"/>
      </rPr>
      <t>Praktická péče o zvláště chráněná území, lokality Natura 2000 a přírodovědně cenné plochy</t>
    </r>
  </si>
  <si>
    <r>
      <rPr>
        <sz val="8"/>
        <rFont val="Calibri"/>
        <family val="2"/>
      </rPr>
      <t>Český rybářský svaz, místní organizace Stárkov</t>
    </r>
  </si>
  <si>
    <r>
      <rPr>
        <sz val="8"/>
        <rFont val="Calibri"/>
        <family val="2"/>
      </rPr>
      <t>podpora produkce násad pstruha obecného potočního</t>
    </r>
  </si>
  <si>
    <r>
      <rPr>
        <sz val="8"/>
        <rFont val="Calibri"/>
        <family val="2"/>
      </rPr>
      <t>40 000 Kč</t>
    </r>
  </si>
  <si>
    <r>
      <rPr>
        <sz val="8"/>
        <rFont val="Calibri"/>
        <family val="2"/>
      </rPr>
      <t>Mňuk Vladimír</t>
    </r>
  </si>
  <si>
    <r>
      <rPr>
        <sz val="8"/>
        <rFont val="Calibri"/>
        <family val="2"/>
      </rPr>
      <t>Rozšíření a zefektivnění chovu včel</t>
    </r>
  </si>
  <si>
    <r>
      <rPr>
        <sz val="8"/>
        <rFont val="Calibri"/>
        <family val="2"/>
      </rPr>
      <t>Nosková Lenka</t>
    </r>
  </si>
  <si>
    <r>
      <rPr>
        <sz val="8"/>
        <rFont val="Calibri"/>
        <family val="2"/>
      </rPr>
      <t>Rozšíření chovu včel a podpora přírodního prostředí pro jejich rozvoj</t>
    </r>
  </si>
  <si>
    <r>
      <rPr>
        <b/>
        <sz val="11"/>
        <rFont val="Calibri"/>
        <family val="2"/>
      </rPr>
      <t>Kód žádosti</t>
    </r>
  </si>
  <si>
    <r>
      <rPr>
        <b/>
        <sz val="11"/>
        <rFont val="Calibri"/>
        <family val="2"/>
      </rPr>
      <t>Název žadatele</t>
    </r>
  </si>
  <si>
    <r>
      <rPr>
        <b/>
        <sz val="11"/>
        <rFont val="Calibri"/>
        <family val="2"/>
      </rPr>
      <t>Název projektu</t>
    </r>
  </si>
  <si>
    <r>
      <rPr>
        <b/>
        <sz val="11"/>
        <rFont val="Calibri"/>
        <family val="2"/>
      </rPr>
      <t>Přiděleno</t>
    </r>
  </si>
  <si>
    <r>
      <rPr>
        <sz val="11"/>
        <rFont val="Calibri"/>
        <family val="2"/>
      </rPr>
      <t>14ZPD01-0001</t>
    </r>
  </si>
  <si>
    <r>
      <rPr>
        <sz val="11"/>
        <rFont val="Calibri"/>
        <family val="2"/>
      </rPr>
      <t>OBEC DOLNÍ KALNÁ</t>
    </r>
  </si>
  <si>
    <r>
      <rPr>
        <sz val="11"/>
        <rFont val="Calibri"/>
        <family val="2"/>
      </rPr>
      <t>"Dolní Kalná - Slemeno, výstavba malých vodních nádrží, poldru a protierozní opatření v povodí"</t>
    </r>
  </si>
  <si>
    <r>
      <rPr>
        <sz val="11"/>
        <rFont val="Calibri"/>
        <family val="2"/>
      </rPr>
      <t>210 000 Kč</t>
    </r>
  </si>
  <si>
    <r>
      <rPr>
        <sz val="11"/>
        <rFont val="Calibri"/>
        <family val="2"/>
      </rPr>
      <t>14ZPD01-0002</t>
    </r>
  </si>
  <si>
    <r>
      <rPr>
        <sz val="11"/>
        <rFont val="Calibri"/>
        <family val="2"/>
      </rPr>
      <t>MĚSTO TRUTNOV</t>
    </r>
  </si>
  <si>
    <r>
      <rPr>
        <sz val="11"/>
        <rFont val="Calibri"/>
        <family val="2"/>
      </rPr>
      <t>Limnigrafická stanice na vodním toku Volanovský potok</t>
    </r>
  </si>
  <si>
    <r>
      <rPr>
        <sz val="11"/>
        <rFont val="Calibri"/>
        <family val="2"/>
      </rPr>
      <t>35 000 Kč</t>
    </r>
  </si>
  <si>
    <r>
      <rPr>
        <sz val="11"/>
        <rFont val="Calibri"/>
        <family val="2"/>
      </rPr>
      <t>14ZPD01-0006</t>
    </r>
  </si>
  <si>
    <r>
      <rPr>
        <sz val="11"/>
        <rFont val="Calibri"/>
        <family val="2"/>
      </rPr>
      <t>OBEC DOLNÍ LOCHOV</t>
    </r>
  </si>
  <si>
    <r>
      <rPr>
        <sz val="11"/>
        <rFont val="Calibri"/>
        <family val="2"/>
      </rPr>
      <t>Studie odtokových poměrů v Dolním Lochově</t>
    </r>
  </si>
  <si>
    <r>
      <rPr>
        <sz val="11"/>
        <rFont val="Calibri"/>
        <family val="2"/>
      </rPr>
      <t>14ZPD01-0007</t>
    </r>
  </si>
  <si>
    <r>
      <rPr>
        <sz val="11"/>
        <rFont val="Calibri"/>
        <family val="2"/>
      </rPr>
      <t>Město Hořice</t>
    </r>
  </si>
  <si>
    <r>
      <rPr>
        <sz val="11"/>
        <rFont val="Calibri"/>
        <family val="2"/>
      </rPr>
      <t>Hlásný profil Mezihoří na řece Javorce</t>
    </r>
  </si>
  <si>
    <r>
      <rPr>
        <sz val="11"/>
        <rFont val="Calibri"/>
        <family val="2"/>
      </rPr>
      <t>173 000 Kč</t>
    </r>
  </si>
  <si>
    <t>14ZPD04 Ochrana přírody a krajiny</t>
  </si>
  <si>
    <t>CELKEM</t>
  </si>
  <si>
    <t>Záchrana ohrožených živočichů prostřednictvím Záchranné stanice Jaroměř</t>
  </si>
  <si>
    <t>ZO ČSOP JARO Jaroměř</t>
  </si>
  <si>
    <t>VODA PRO ŽIVOT - jezírko u ekologického centra 1.etapa</t>
  </si>
  <si>
    <t>A Rocha-Křesťané v ochraně přírody, o.p.s.</t>
  </si>
  <si>
    <t>Ptačník – mokřad pro bahňáky na Josefovských loukách (projektová dokumentace)</t>
  </si>
  <si>
    <t>Česká společnost ornitologická</t>
  </si>
  <si>
    <t>Podpora Záchranné stanice pro handicapované živočichy z volné přírody v Libštátě v roce 2014</t>
  </si>
  <si>
    <t>Základní organizace Českého svazu ochránců přírody Křižánky - Jičín</t>
  </si>
  <si>
    <t>Přiděleno</t>
  </si>
  <si>
    <t>Název žadatele</t>
  </si>
  <si>
    <t>č.</t>
  </si>
  <si>
    <t>Název příjemce</t>
  </si>
  <si>
    <t>Dotace (Kč)</t>
  </si>
  <si>
    <t>Bělá</t>
  </si>
  <si>
    <t>Bělá 142</t>
  </si>
  <si>
    <t>Rekonstrukce vodovodu</t>
  </si>
  <si>
    <t>633.000</t>
  </si>
  <si>
    <t>514 01 Bělá</t>
  </si>
  <si>
    <t>Bozkov</t>
  </si>
  <si>
    <t>Bozkov 270</t>
  </si>
  <si>
    <t>Bozkov – vodovod 2014</t>
  </si>
  <si>
    <t>833.000</t>
  </si>
  <si>
    <t>512 13 Bozkov</t>
  </si>
  <si>
    <t>Desná</t>
  </si>
  <si>
    <t>Krkonošská 318</t>
  </si>
  <si>
    <t>Zpracování projektové dokumentace na rekonstrukci vodovodu a kanalizace Finsko</t>
  </si>
  <si>
    <t>1.232.000</t>
  </si>
  <si>
    <t>468 61 Desná v Jizerských horách</t>
  </si>
  <si>
    <t>Háje nad Jizerou</t>
  </si>
  <si>
    <t>Loukov 61</t>
  </si>
  <si>
    <t>Háje nad Jizerou-vodovod-výměna armaturních uzlů a vybavení vodárenských objektů v místních částech Loukov, Rybnice, Dolní Sytová</t>
  </si>
  <si>
    <t>650.000</t>
  </si>
  <si>
    <t>513 01 Háje nad Jizerou</t>
  </si>
  <si>
    <t>Horka u Staré Paky</t>
  </si>
  <si>
    <t>Horka u Staré Paky 41</t>
  </si>
  <si>
    <t>Rekonstrukce místní kanalizace a vodovodu</t>
  </si>
  <si>
    <t>2.000.000</t>
  </si>
  <si>
    <t>512 34 Horka u Staré Paky</t>
  </si>
  <si>
    <t>Martinice v Krkonoších</t>
  </si>
  <si>
    <t>Martinice v Krkonoších 131</t>
  </si>
  <si>
    <t>Rekonstrukce vodojemu v obci Martinice v Krkonoších</t>
  </si>
  <si>
    <t>177.000</t>
  </si>
  <si>
    <t>512 32 Martinice v Krkonoších</t>
  </si>
  <si>
    <t>Mikroregion Jizerské podhůří</t>
  </si>
  <si>
    <t>Nová Ves 213</t>
  </si>
  <si>
    <t>Rekonstrukce úpravny vody Nová Ves a vodojemu Mníšek</t>
  </si>
  <si>
    <t>1.020.000</t>
  </si>
  <si>
    <t>463 31 Nová Ves</t>
  </si>
  <si>
    <t>Modřišice</t>
  </si>
  <si>
    <t>Modřišice 11</t>
  </si>
  <si>
    <t>Rekonstrukce vodovodního řadu</t>
  </si>
  <si>
    <t>1.544.000</t>
  </si>
  <si>
    <t>511 01 Modřišice</t>
  </si>
  <si>
    <t>Nová Ves</t>
  </si>
  <si>
    <t>Prodloužení vodovodního řadu</t>
  </si>
  <si>
    <t>277.000</t>
  </si>
  <si>
    <t>Oldřichov v Hájích</t>
  </si>
  <si>
    <t>Oldřichov v Hájích 151</t>
  </si>
  <si>
    <t>Vodovod Oldřichov v Hájích IV. stavba (část km 0,00 – 0,80)</t>
  </si>
  <si>
    <t>1.980.000</t>
  </si>
  <si>
    <t>463 31 Oldřichov v Hájích</t>
  </si>
  <si>
    <t>Osečná</t>
  </si>
  <si>
    <t>Svatovítské náměstí  105</t>
  </si>
  <si>
    <t>2.etapa kanalizace Osečná – projektová dokumentace pro provádění stavby</t>
  </si>
  <si>
    <t>319.000</t>
  </si>
  <si>
    <t>463 52 Osečná</t>
  </si>
  <si>
    <t>Rychnov u Jablonce nad Nisou</t>
  </si>
  <si>
    <t>Husova 490</t>
  </si>
  <si>
    <t>Splašková kanalizace Lužická-Rychnov-projekt pro ÚŘ a SP</t>
  </si>
  <si>
    <t>24.000</t>
  </si>
  <si>
    <t>468 02 Rychnov u Jablonce nad Nisou</t>
  </si>
  <si>
    <t>SO Košťálov a Libštát</t>
  </si>
  <si>
    <t>Košťálov 201</t>
  </si>
  <si>
    <t>Košťálov-doplnění vodovodní sítě</t>
  </si>
  <si>
    <t>1.489.000</t>
  </si>
  <si>
    <t>512 02 Košťálov</t>
  </si>
  <si>
    <t>SO Mírová pod Kozákovem  (Klokočí)</t>
  </si>
  <si>
    <t>Chutnovka 36</t>
  </si>
  <si>
    <t>Rekonstukce, modernizace a rozšíření vodovodu DSO Mírová pod Kozávkovem, Klokočí – etapa 6</t>
  </si>
  <si>
    <t>1.654.000</t>
  </si>
  <si>
    <t>511 01 Mírová pod Kozávkovem</t>
  </si>
  <si>
    <t>SO Mírová pod Kozákovem             (Vesec)</t>
  </si>
  <si>
    <t>Rekonstrukce vodovodu Svazku obcí Mírová pod Kozákovem 2013, k.ú. Vesec</t>
  </si>
  <si>
    <t>504.000</t>
  </si>
  <si>
    <t>Svojkov</t>
  </si>
  <si>
    <t>Svojkov 12</t>
  </si>
  <si>
    <t>Dostavba vodovodu</t>
  </si>
  <si>
    <t>1.200.000</t>
  </si>
  <si>
    <t>471 53</t>
  </si>
  <si>
    <t xml:space="preserve">VHS Turnov </t>
  </si>
  <si>
    <t>Antonína Dvořáka 287</t>
  </si>
  <si>
    <t>Borek, Hrudka – rekonstrukce ÚV</t>
  </si>
  <si>
    <t>(Borek, Hrudka)</t>
  </si>
  <si>
    <t>511 01 Turnov</t>
  </si>
  <si>
    <t>Intenzifikace ČOV Malá Skála</t>
  </si>
  <si>
    <t>(Malá Skála)</t>
  </si>
  <si>
    <t>„Rovensko pod Troskami, výstavba splaškové kanalizace, centrální ČOV a rekonstrukce souběžných vodovodních řadů“ IO 3 Rekonstrukce a přeložky souběžných vodovodních řadů (žádáno pouze na rekonstrukce vodovodních řadů)</t>
  </si>
  <si>
    <t>1.398.000</t>
  </si>
  <si>
    <t>(Rovensko pod Troskami)</t>
  </si>
  <si>
    <t>Chuchelna – vodovod Palučiny</t>
  </si>
  <si>
    <t>1.963.000</t>
  </si>
  <si>
    <t>(Chuchelna, Palučiny)</t>
  </si>
  <si>
    <t>Vyskeř</t>
  </si>
  <si>
    <t>Vyskeř 50</t>
  </si>
  <si>
    <t>VYSKEŘ – projektová dokumentace na opravu jednotné kanalizace</t>
  </si>
  <si>
    <t>196.000</t>
  </si>
  <si>
    <t>512 64 Vyskeř</t>
  </si>
  <si>
    <t>Zásada</t>
  </si>
  <si>
    <t>Zásada 188</t>
  </si>
  <si>
    <t>Kanalizace A6</t>
  </si>
  <si>
    <t>904.000</t>
  </si>
  <si>
    <t>468 25 Zásada</t>
  </si>
  <si>
    <t>Zlatá Olešnice</t>
  </si>
  <si>
    <t>Zlatá Olešnice 172</t>
  </si>
  <si>
    <t>Výstavba vodovodu v obci Zlatá Olešnice-Lhotka, 2. etapa</t>
  </si>
  <si>
    <t>1.301.000</t>
  </si>
  <si>
    <t>468 47 Zlatá Olešnice</t>
  </si>
  <si>
    <t>poř.č.</t>
  </si>
  <si>
    <t>právní forma</t>
  </si>
  <si>
    <t>název projektu - účelové určení</t>
  </si>
  <si>
    <t>celkové předpokládané náklady projektu (dle žádosti)</t>
  </si>
  <si>
    <t>celkové uznatelné náklady projektu (dle žádosti)</t>
  </si>
  <si>
    <t>požadovaná výše dotace</t>
  </si>
  <si>
    <t>výše dotace (zaokrouhlení)</t>
  </si>
  <si>
    <t>podíl dotace na uznatelných nákladech</t>
  </si>
  <si>
    <t>dzahájení realizace projektu</t>
  </si>
  <si>
    <t>ukončení realizace projektu</t>
  </si>
  <si>
    <t>časová použitelnost dotace* od - do</t>
  </si>
  <si>
    <t>Velké Albrechtice</t>
  </si>
  <si>
    <t>obec</t>
  </si>
  <si>
    <t>Odkanalizování pravobřežní zástavby, Sběrač B od p.č. 566/4 k č.p. 140</t>
  </si>
  <si>
    <t>30.6.2014 - 14.9.2015</t>
  </si>
  <si>
    <t>Dolní Lomná</t>
  </si>
  <si>
    <t>Kanalizace obce Dolní Lomná</t>
  </si>
  <si>
    <t>2.5.2014 - 30.11.2014</t>
  </si>
  <si>
    <t>Holasovice</t>
  </si>
  <si>
    <t>Kanalizace a ČOV Holasovice, 2. etapa</t>
  </si>
  <si>
    <t>15.1.2014 - 30.12.2014</t>
  </si>
  <si>
    <t>Hošťálkovy</t>
  </si>
  <si>
    <t>Prodloužení kanalizace Hošťálkovy</t>
  </si>
  <si>
    <t>5.5.2014 - 13.10.2015</t>
  </si>
  <si>
    <t>Tvrdkov</t>
  </si>
  <si>
    <t>Čistírna odpadních vod a kanalizace splaškových vod z bytového domu v k.ú. Ruda u Rýmařova</t>
  </si>
  <si>
    <t>30.4.2014 - 30.11.2014</t>
  </si>
  <si>
    <t>Ludvíkov</t>
  </si>
  <si>
    <t>Rozšíření vodovodní sítě - Prodloužení vodovodu kolem parčíku v obci Ludvíkov a Prodloužení vodovodu kolem penzionu U Jiřího v obci Ludvíkov</t>
  </si>
  <si>
    <t>1.5.2014 - 30.12.2014</t>
  </si>
  <si>
    <t>Neplachovice</t>
  </si>
  <si>
    <t>Připojení vodovodu pro místní část Neplachovice-Zadky na skupinový vodovod Holasovice - Štemplovec</t>
  </si>
  <si>
    <t>1.1.2014 - 30.10.2015</t>
  </si>
  <si>
    <t>Seznam poskytnutých dotací z Fondu pro podporu výstavby a obnovy vodohospodářské infrastruktury v Olomouckém kraji poskytnutých v roce 2014:</t>
  </si>
  <si>
    <r>
      <t xml:space="preserve">Opatření 1: </t>
    </r>
    <r>
      <rPr>
        <b/>
        <sz val="12"/>
        <color theme="1"/>
        <rFont val="Arial"/>
        <family val="2"/>
        <charset val="238"/>
      </rPr>
      <t xml:space="preserve">Výstavba a modernizace ČOV odpadních vod včetně kořenových </t>
    </r>
  </si>
  <si>
    <t xml:space="preserve">        ČOV a kanalizací</t>
  </si>
  <si>
    <t>Č.</t>
  </si>
  <si>
    <t>Obec</t>
  </si>
  <si>
    <t>Název akce</t>
  </si>
  <si>
    <t>Poskytnutá dotace v tis.Kč</t>
  </si>
  <si>
    <t>1.</t>
  </si>
  <si>
    <t xml:space="preserve">Obec Daskabát </t>
  </si>
  <si>
    <t>Kanalizace a ČOV obce Daskabát</t>
  </si>
  <si>
    <t>Kanalizace Plumlov, Soběsuky, Žárovice a Hamry, část Žárovice vč. Intenzifikace ČOV</t>
  </si>
  <si>
    <t>2.</t>
  </si>
  <si>
    <t>Město Plumlov</t>
  </si>
  <si>
    <t>3.</t>
  </si>
  <si>
    <t>Obec Čechy pod Kosířem</t>
  </si>
  <si>
    <t>Intenzifikace a rozšíření ČOV v obci Čechy pod Kosířem</t>
  </si>
  <si>
    <t>4.</t>
  </si>
  <si>
    <t xml:space="preserve">Město Vidnava </t>
  </si>
  <si>
    <t>Město Vidnava - rozšíření ČOV</t>
  </si>
  <si>
    <t>Likvidace OV Radotín, lokalita Šabac – Záhumení, kanalizace a biologické rybníky</t>
  </si>
  <si>
    <t>5.</t>
  </si>
  <si>
    <t>Obec Radotín</t>
  </si>
  <si>
    <t>6.</t>
  </si>
  <si>
    <t>Obec Osek n.B.</t>
  </si>
  <si>
    <t>Kanalizace „Chabrov“ – Osek n.B.</t>
  </si>
  <si>
    <t>7.</t>
  </si>
  <si>
    <t>Obec Šišma</t>
  </si>
  <si>
    <t>ČOV Šišma - rekonstrukce</t>
  </si>
  <si>
    <t>8.</t>
  </si>
  <si>
    <t>Obec Náklo</t>
  </si>
  <si>
    <t>Intenzifikace ČOV Náklo</t>
  </si>
  <si>
    <t>9.</t>
  </si>
  <si>
    <t>Obec Otaslavice</t>
  </si>
  <si>
    <t>Otaslavice – splašková kanalizace v části obce Aleje</t>
  </si>
  <si>
    <r>
      <t xml:space="preserve">Opatření 2: </t>
    </r>
    <r>
      <rPr>
        <b/>
        <sz val="12"/>
        <color theme="1"/>
        <rFont val="Arial"/>
        <family val="2"/>
        <charset val="238"/>
      </rPr>
      <t>Výstavba a modernizace vodovodů a úpraven vod</t>
    </r>
  </si>
  <si>
    <t>Obec Dlouhá Loučka</t>
  </si>
  <si>
    <t>Skupinový vodovod SOMU sever – 1.část</t>
  </si>
  <si>
    <t>Vodovod Pomoraví, svazek obcí</t>
  </si>
  <si>
    <t>Pomoraví, Plumlovsko – vodojem Ohrozim – Soběsuky, Soběsuky, Žárovice, Hamry – rozvodná síť</t>
  </si>
  <si>
    <t>Obec Drozdov</t>
  </si>
  <si>
    <t>Vodovodní řad E, E1</t>
  </si>
  <si>
    <t xml:space="preserve">   Přehled poskytnutých grantů spolkům a obecně prospěšným společnostem z rozpočtu Pk na rok 2014, které nepodléhají rozhodnutí ZPk</t>
  </si>
  <si>
    <t>Grantový program péče o životní prostředí v Pardubickém kraji pro rok 2014</t>
  </si>
  <si>
    <t>Evid.č. projektu</t>
  </si>
  <si>
    <t>Celkový rozpočet</t>
  </si>
  <si>
    <t>Požadovaná částka</t>
  </si>
  <si>
    <t>Návrh dotace zaokrouhlený na 1 tis Kč</t>
  </si>
  <si>
    <t>Kč</t>
  </si>
  <si>
    <t xml:space="preserve">Kč </t>
  </si>
  <si>
    <t>TYTO, občanské sdružení, Nenakonice</t>
  </si>
  <si>
    <t>PA</t>
  </si>
  <si>
    <t>Ochrana a podpora genofondu sovy pálené v Pardubickém kraji</t>
  </si>
  <si>
    <t>Občanské sdružení MŇAU SOS, Choceň</t>
  </si>
  <si>
    <t>UO</t>
  </si>
  <si>
    <t>Regulace populace, kontrola zdraví a evidence volně žijících a nalezených koček v okrese Ústí nad Orlicí</t>
  </si>
  <si>
    <t>44/16 ZO ČSOP Klub ochránců SPR Habrov, Chrudim</t>
  </si>
  <si>
    <t>CR</t>
  </si>
  <si>
    <t>Údržba tůní na Veverkové louce, ve VKP Tůně u Pařížova, ve VKP Úhřetický les, Prosetín a v PR Habrov</t>
  </si>
  <si>
    <t>Centaurea - sdružení pro monitoring a management krajiny, Heřmanův Městec</t>
  </si>
  <si>
    <t>Strašovský rybník - OPŽP 2014</t>
  </si>
  <si>
    <t>Tělovýchovná jednota Semanín</t>
  </si>
  <si>
    <t>Ošetření lípy srdčité - prořezání, odstranění jmelí</t>
  </si>
  <si>
    <t>Český rybářský svaz, MO Česká Třebová</t>
  </si>
  <si>
    <t>Péče o vodní tok řeky Třebovky</t>
  </si>
  <si>
    <t>ŽP    CELKEM</t>
  </si>
  <si>
    <t>Seznam žadatelů o dotaci - dotační program Ekologické projekty 2014 dotační titul č. 1: Podpora projektů a činností - ochrana přírody a krajiny</t>
  </si>
  <si>
    <t>Příloha č. 2 k návrhu pro ZPK, datum konání 10.03.2014</t>
  </si>
  <si>
    <t>Číslo žádosti</t>
  </si>
  <si>
    <t>IČO</t>
  </si>
  <si>
    <t>Schválená dotace v Kč</t>
  </si>
  <si>
    <t>054E100001</t>
  </si>
  <si>
    <t>Obec Petrovice u Sušice</t>
  </si>
  <si>
    <t>Ošetření několika stromů v Petrovicích, Maršovicích a Malé Vísce</t>
  </si>
  <si>
    <t>054E100004</t>
  </si>
  <si>
    <t>Město Tachov</t>
  </si>
  <si>
    <t>MŠ Stadtrodská - Revitalizace dřevin</t>
  </si>
  <si>
    <t>054E100005</t>
  </si>
  <si>
    <t>Městys Kolinec</t>
  </si>
  <si>
    <t>Ošetření stromů - městys Kolinec v částech Brod, Javoří, Kolinec a Mlázovy</t>
  </si>
  <si>
    <t>054E100009</t>
  </si>
  <si>
    <t>Město Železná Ruda</t>
  </si>
  <si>
    <t>Ošetření několika vzrostlých stromů v Debrnické aleji v Železné Rudě</t>
  </si>
  <si>
    <t>054E100010</t>
  </si>
  <si>
    <t>Město Kasejovice</t>
  </si>
  <si>
    <t>Osázení pozemků "U vodárny" v Kasejovicích</t>
  </si>
  <si>
    <t>054E100012</t>
  </si>
  <si>
    <t>Město Dobřany</t>
  </si>
  <si>
    <t>Výsadba zeleně v Dobřanech včetně místních částí (Šlovice a Vodní Újezd)</t>
  </si>
  <si>
    <t>054E100013</t>
  </si>
  <si>
    <t>Obec Horní Bělá</t>
  </si>
  <si>
    <t>Sečení lučních a mokřadních společenstev s výskytem orchidejí</t>
  </si>
  <si>
    <t>054E100014</t>
  </si>
  <si>
    <t>Obec Dlouhá Ves</t>
  </si>
  <si>
    <t>Ošetření stromů v Dlouhé Vsi</t>
  </si>
  <si>
    <t>054E100015</t>
  </si>
  <si>
    <t>Obec Erpužice</t>
  </si>
  <si>
    <t>Živé stromy</t>
  </si>
  <si>
    <t>054E100016</t>
  </si>
  <si>
    <t>Obec Velhartice</t>
  </si>
  <si>
    <t>Ošetření šesti lip a jednoho jasanu v osadě Nemilkov a jedné lípy ve Velharticích</t>
  </si>
  <si>
    <t>054E100017</t>
  </si>
  <si>
    <t>Město Sušice</t>
  </si>
  <si>
    <t>Údržba významného krajinného prvku Kalich 2014</t>
  </si>
  <si>
    <t>054E100018</t>
  </si>
  <si>
    <t>Obec Krsy</t>
  </si>
  <si>
    <t>Pěstební opatření u vybraných stromů rostoucích v jednotlivých částech obce Krsy v k.ú. Kejšovice a k.ú. Trhomné</t>
  </si>
  <si>
    <t>054E100020</t>
  </si>
  <si>
    <t>Obec Třemešné</t>
  </si>
  <si>
    <t>Zlepšení životního prostředí v obcích Třemešné, Bezděkov a Pavlíkov</t>
  </si>
  <si>
    <t>054E100021</t>
  </si>
  <si>
    <t>Obec Lhotka u Radnic</t>
  </si>
  <si>
    <t>Revitalizace zeleně v obci Lhotka u Radnic</t>
  </si>
  <si>
    <t>054E100022</t>
  </si>
  <si>
    <t>Obec Poleň</t>
  </si>
  <si>
    <t>Zlepšení zdravotního stavu stromů</t>
  </si>
  <si>
    <t>054E100027</t>
  </si>
  <si>
    <t>Obec Hrádek</t>
  </si>
  <si>
    <t>Obnova bývalých obecních drah Odolenov</t>
  </si>
  <si>
    <t>054E100031</t>
  </si>
  <si>
    <t>Obec Hvozd</t>
  </si>
  <si>
    <t>Zdravotní a bezpečnostní údržba stromové zeleně na veřejných prostranstvích obce</t>
  </si>
  <si>
    <t>054E100035</t>
  </si>
  <si>
    <t>Obec Mokrosuky</t>
  </si>
  <si>
    <t>Ošetření několika stromů v obci Mokrosuky a výsadba dvou lip u křížku na vyhlídce u Pozorky</t>
  </si>
  <si>
    <t>Seznam žadatelů o dotaci na Ekologické projekty 2014 s hodnocením</t>
  </si>
  <si>
    <t>dotační titul č. 4: Podpora zpracování projektových dokumentací - kanalizace a čistírny odpadních vod</t>
  </si>
  <si>
    <t>Příloha č. 5 k návrhu usnesení pro RPK, datum konání 09.06.2014</t>
  </si>
  <si>
    <t>054E400001</t>
  </si>
  <si>
    <t>00257745</t>
  </si>
  <si>
    <t>Obec Dýšina</t>
  </si>
  <si>
    <t>ČOV Dýšina</t>
  </si>
  <si>
    <t>054E400002</t>
  </si>
  <si>
    <t>00255980</t>
  </si>
  <si>
    <t>Město Plánice</t>
  </si>
  <si>
    <t>Plánice - Projektová dokumentace pro intenzifikaci ČOV</t>
  </si>
  <si>
    <t>054E400003</t>
  </si>
  <si>
    <t>00257958</t>
  </si>
  <si>
    <t>Město Kožlany</t>
  </si>
  <si>
    <t>Projektová dokumentace na rekonstrukci  kanalizace v Kralovické ulici v Kožlanech</t>
  </si>
  <si>
    <t>054E400004</t>
  </si>
  <si>
    <t>00258806</t>
  </si>
  <si>
    <t>Obec Kařez</t>
  </si>
  <si>
    <t>Projektová dokumentace pro stavební povolení - prodloužení kanalizace v obci Kařez</t>
  </si>
  <si>
    <t>054E400005</t>
  </si>
  <si>
    <t>00574325</t>
  </si>
  <si>
    <t>Obec Chlumy</t>
  </si>
  <si>
    <t>Kanalizace a ČOV Chlumy</t>
  </si>
  <si>
    <t>054E400006</t>
  </si>
  <si>
    <t>00258229</t>
  </si>
  <si>
    <t>Obec Pernarec</t>
  </si>
  <si>
    <t xml:space="preserve">PD k SP "Pernarec - splašková kanalizace a ČOV" </t>
  </si>
  <si>
    <t>054E400010</t>
  </si>
  <si>
    <t>00253243</t>
  </si>
  <si>
    <t>Obec Blížejov</t>
  </si>
  <si>
    <t>Blížejov – čistírna odpadních vod</t>
  </si>
  <si>
    <r>
      <rPr>
        <b/>
        <sz val="10"/>
        <rFont val="Arial"/>
        <family val="2"/>
      </rPr>
      <t>Číslo žádosti</t>
    </r>
  </si>
  <si>
    <r>
      <rPr>
        <b/>
        <sz val="10"/>
        <rFont val="Arial"/>
        <family val="2"/>
      </rPr>
      <t>IČO/Datum narození</t>
    </r>
  </si>
  <si>
    <r>
      <rPr>
        <b/>
        <sz val="10"/>
        <rFont val="Arial"/>
        <family val="2"/>
      </rPr>
      <t>Žadatel</t>
    </r>
  </si>
  <si>
    <r>
      <rPr>
        <b/>
        <sz val="10"/>
        <rFont val="Arial"/>
        <family val="2"/>
      </rPr>
      <t>Název projektu</t>
    </r>
  </si>
  <si>
    <r>
      <rPr>
        <b/>
        <sz val="10"/>
        <rFont val="Arial"/>
        <family val="2"/>
      </rPr>
      <t>Schválená dotace v Kč</t>
    </r>
  </si>
  <si>
    <r>
      <rPr>
        <sz val="10"/>
        <rFont val="Arial"/>
        <family val="2"/>
      </rPr>
      <t>054E100002</t>
    </r>
  </si>
  <si>
    <r>
      <rPr>
        <sz val="10"/>
        <rFont val="Arial"/>
        <family val="2"/>
      </rPr>
      <t>ZO ČSOP Planá</t>
    </r>
  </si>
  <si>
    <r>
      <rPr>
        <sz val="10"/>
        <rFont val="Arial"/>
        <family val="2"/>
      </rPr>
      <t xml:space="preserve">Eliminace výskytu netýkavky žláznaté v oblasti horního toku
</t>
    </r>
    <r>
      <rPr>
        <sz val="10"/>
        <rFont val="Arial"/>
        <family val="2"/>
      </rPr>
      <t>Hamerského potoka</t>
    </r>
  </si>
  <si>
    <r>
      <rPr>
        <sz val="10"/>
        <rFont val="Arial"/>
        <family val="2"/>
      </rPr>
      <t>054E100003</t>
    </r>
  </si>
  <si>
    <r>
      <rPr>
        <sz val="10"/>
        <rFont val="Arial"/>
        <family val="2"/>
      </rPr>
      <t>Údržba slatinného biotopu na prameništi Březského potoka</t>
    </r>
  </si>
  <si>
    <r>
      <rPr>
        <sz val="10"/>
        <rFont val="Arial"/>
        <family val="2"/>
      </rPr>
      <t>054E100006</t>
    </r>
  </si>
  <si>
    <r>
      <rPr>
        <sz val="10"/>
        <rFont val="Arial"/>
        <family val="2"/>
      </rPr>
      <t>TYTO</t>
    </r>
  </si>
  <si>
    <r>
      <rPr>
        <sz val="10"/>
        <rFont val="Arial"/>
        <family val="2"/>
      </rPr>
      <t xml:space="preserve">Ochrana a podpora genofondu sovy pálené v okrese Klatovy v
</t>
    </r>
    <r>
      <rPr>
        <sz val="10"/>
        <rFont val="Arial"/>
        <family val="2"/>
      </rPr>
      <t>roce 2014</t>
    </r>
  </si>
  <si>
    <r>
      <rPr>
        <sz val="10"/>
        <rFont val="Arial"/>
        <family val="2"/>
      </rPr>
      <t>054E100007</t>
    </r>
  </si>
  <si>
    <r>
      <rPr>
        <sz val="10"/>
        <rFont val="Arial"/>
        <family val="2"/>
      </rPr>
      <t>"Klášter Chotěšov - Lesovna"</t>
    </r>
  </si>
  <si>
    <r>
      <rPr>
        <sz val="10"/>
        <rFont val="Arial"/>
        <family val="2"/>
      </rPr>
      <t>Obnova krajových ovocných dřevin v klášteře Chotěšov</t>
    </r>
  </si>
  <si>
    <r>
      <rPr>
        <sz val="10"/>
        <rFont val="Arial"/>
        <family val="2"/>
      </rPr>
      <t>054E100019</t>
    </r>
  </si>
  <si>
    <r>
      <rPr>
        <sz val="10"/>
        <rFont val="Arial"/>
        <family val="2"/>
      </rPr>
      <t>Alpinum klub Plzeň</t>
    </r>
  </si>
  <si>
    <r>
      <rPr>
        <sz val="10"/>
        <rFont val="Arial"/>
        <family val="2"/>
      </rPr>
      <t xml:space="preserve">Pokračování revitalizace zahrady Gymnázia na Mikulášském
</t>
    </r>
    <r>
      <rPr>
        <sz val="10"/>
        <rFont val="Arial"/>
        <family val="2"/>
      </rPr>
      <t>náměstí</t>
    </r>
  </si>
  <si>
    <r>
      <rPr>
        <sz val="10"/>
        <rFont val="Arial"/>
        <family val="2"/>
      </rPr>
      <t>054E100023</t>
    </r>
  </si>
  <si>
    <r>
      <rPr>
        <sz val="10"/>
        <rFont val="Arial"/>
        <family val="2"/>
      </rPr>
      <t>Český svaz ochránců přírody Úherce</t>
    </r>
  </si>
  <si>
    <r>
      <rPr>
        <sz val="10"/>
        <rFont val="Arial"/>
        <family val="2"/>
      </rPr>
      <t>Monitoring sovy pálené a sýčka obecného na Plzeňsku</t>
    </r>
  </si>
  <si>
    <r>
      <rPr>
        <sz val="10"/>
        <rFont val="Arial"/>
        <family val="2"/>
      </rPr>
      <t>054E100024</t>
    </r>
  </si>
  <si>
    <r>
      <rPr>
        <sz val="10"/>
        <rFont val="Arial"/>
        <family val="2"/>
      </rPr>
      <t xml:space="preserve">Český svaz ochránců přírody
</t>
    </r>
    <r>
      <rPr>
        <sz val="10"/>
        <rFont val="Arial"/>
        <family val="2"/>
      </rPr>
      <t>Úherce</t>
    </r>
  </si>
  <si>
    <r>
      <rPr>
        <sz val="10"/>
        <rFont val="Arial"/>
        <family val="2"/>
      </rPr>
      <t>Aktivní ochrana sýčka obecného a sovy pálené na Plzeňsku</t>
    </r>
  </si>
  <si>
    <r>
      <rPr>
        <sz val="10"/>
        <rFont val="Arial"/>
        <family val="2"/>
      </rPr>
      <t>054E100025</t>
    </r>
  </si>
  <si>
    <r>
      <rPr>
        <sz val="10"/>
        <rFont val="Arial"/>
        <family val="2"/>
      </rPr>
      <t>VIZE PIVOŇ - VISION STOCKAU</t>
    </r>
  </si>
  <si>
    <r>
      <rPr>
        <sz val="10"/>
        <rFont val="Arial"/>
        <family val="2"/>
      </rPr>
      <t>Projekt rekonstrukce zaniklé klášterní zahrady Augustiniánů v obci Pivoň</t>
    </r>
  </si>
  <si>
    <r>
      <rPr>
        <sz val="10"/>
        <rFont val="Arial"/>
        <family val="2"/>
      </rPr>
      <t>054E100026</t>
    </r>
  </si>
  <si>
    <r>
      <rPr>
        <sz val="10"/>
        <rFont val="Arial"/>
        <family val="2"/>
      </rPr>
      <t>Střední škola zemědělská a potravinářská, Klatovy, Národních mučedníků 141</t>
    </r>
  </si>
  <si>
    <r>
      <rPr>
        <sz val="10"/>
        <rFont val="Arial"/>
        <family val="2"/>
      </rPr>
      <t>Rekonstrukce a dobudování botanické zahrady na Střední škole zemědělské a potravinářské, Klatovy, Národních mučedníků 141</t>
    </r>
  </si>
  <si>
    <r>
      <rPr>
        <sz val="10"/>
        <rFont val="Arial"/>
        <family val="2"/>
      </rPr>
      <t>054E100029</t>
    </r>
  </si>
  <si>
    <r>
      <rPr>
        <sz val="10"/>
        <rFont val="Arial"/>
        <family val="2"/>
      </rPr>
      <t>"Kvetoucí stromy"</t>
    </r>
  </si>
  <si>
    <r>
      <rPr>
        <sz val="10"/>
        <rFont val="Arial"/>
        <family val="2"/>
      </rPr>
      <t>Obnova liniové zeleně v blízkém okolí Starého Plzence</t>
    </r>
  </si>
  <si>
    <r>
      <rPr>
        <sz val="10"/>
        <rFont val="Arial"/>
        <family val="2"/>
      </rPr>
      <t>054E100030</t>
    </r>
  </si>
  <si>
    <r>
      <rPr>
        <sz val="10"/>
        <rFont val="Arial"/>
        <family val="2"/>
      </rPr>
      <t>SK ASK ČR Klub cestovatelů Plzeň</t>
    </r>
  </si>
  <si>
    <r>
      <rPr>
        <sz val="10"/>
        <rFont val="Arial"/>
        <family val="2"/>
      </rPr>
      <t>EKO Punk - Den Země</t>
    </r>
  </si>
  <si>
    <r>
      <rPr>
        <sz val="10"/>
        <rFont val="Arial"/>
        <family val="2"/>
      </rPr>
      <t>054E100032</t>
    </r>
  </si>
  <si>
    <r>
      <rPr>
        <sz val="10"/>
        <rFont val="Arial"/>
        <family val="2"/>
      </rPr>
      <t>Občanské sdružení Ametyst - pobočka Prusiny</t>
    </r>
  </si>
  <si>
    <r>
      <rPr>
        <sz val="10"/>
        <rFont val="Arial"/>
        <family val="2"/>
      </rPr>
      <t>Zvýšení nabídky hnízdních a úkrytových možností pro drobné obratlovce a optimalizace péče o lokalitu Prusiny</t>
    </r>
  </si>
  <si>
    <r>
      <rPr>
        <sz val="10"/>
        <rFont val="Arial"/>
        <family val="2"/>
      </rPr>
      <t>054E100033</t>
    </r>
  </si>
  <si>
    <r>
      <rPr>
        <sz val="10"/>
        <rFont val="Arial"/>
        <family val="2"/>
      </rPr>
      <t>Jana Čiháková</t>
    </r>
  </si>
  <si>
    <r>
      <rPr>
        <sz val="10"/>
        <rFont val="Arial"/>
        <family val="2"/>
      </rPr>
      <t>Údržba stromů</t>
    </r>
  </si>
  <si>
    <r>
      <rPr>
        <sz val="10"/>
        <rFont val="Arial"/>
        <family val="2"/>
      </rPr>
      <t>054E100034</t>
    </r>
  </si>
  <si>
    <r>
      <rPr>
        <sz val="10"/>
        <rFont val="Arial"/>
        <family val="2"/>
      </rPr>
      <t>ZO ČSOP Radnice</t>
    </r>
  </si>
  <si>
    <r>
      <rPr>
        <sz val="10"/>
        <rFont val="Arial"/>
        <family val="2"/>
      </rPr>
      <t>Revitavizace mokřadního biotopu v rašeliništi Kamenec</t>
    </r>
  </si>
  <si>
    <r>
      <rPr>
        <sz val="10"/>
        <rFont val="Arial"/>
        <family val="2"/>
      </rPr>
      <t>054E100036</t>
    </r>
  </si>
  <si>
    <r>
      <rPr>
        <sz val="10"/>
        <rFont val="Arial"/>
        <family val="2"/>
      </rPr>
      <t>Podpora výskytu obojživelníků</t>
    </r>
  </si>
  <si>
    <r>
      <rPr>
        <b/>
        <sz val="12"/>
        <rFont val="Arial"/>
        <family val="2"/>
      </rPr>
      <t>Celkem</t>
    </r>
  </si>
  <si>
    <t>Seznam žadatelů o dotaci  - dotační program Ekologické projekty 2014</t>
  </si>
  <si>
    <t>dotační titul č. 3: Podpora zpracování projektových dokumentací - zásobování pitnou vodou</t>
  </si>
  <si>
    <t>Příloha č. 4 k návrhu usnesení pro ZPK, datum konání 09.06.2014</t>
  </si>
  <si>
    <t>054E300001</t>
  </si>
  <si>
    <t>00257508</t>
  </si>
  <si>
    <t>Městys Žinkovy</t>
  </si>
  <si>
    <t>Veřejný vodovod Žinkovy - zpracování projektové dokumentace pro stavební řízení</t>
  </si>
  <si>
    <t>054E300002</t>
  </si>
  <si>
    <t>Projektová dokumentace na výstavbu vodovodu v Kralovické ulici v Kožlanech</t>
  </si>
  <si>
    <t>054E300004</t>
  </si>
  <si>
    <t>00256153</t>
  </si>
  <si>
    <t>Město Švihov</t>
  </si>
  <si>
    <t>Rekonstrukce úpravny Švihov</t>
  </si>
  <si>
    <t>054E300005</t>
  </si>
  <si>
    <t>18246079</t>
  </si>
  <si>
    <t>Obec Štichovice</t>
  </si>
  <si>
    <t>Připojení vrtu HV03 na vodovod Štichovice</t>
  </si>
  <si>
    <t>054E300006</t>
  </si>
  <si>
    <t>00572284</t>
  </si>
  <si>
    <t>Obec Drahotín</t>
  </si>
  <si>
    <t>Projektová dokumentace na vodovod Drahotín 2. etapa - nový vrt a přivaděč</t>
  </si>
  <si>
    <t>054E300008</t>
  </si>
  <si>
    <t>00255963</t>
  </si>
  <si>
    <t>Obec Pačejov</t>
  </si>
  <si>
    <t>Pačejov - nádraží, úpravy vodovodu</t>
  </si>
  <si>
    <t>054E300010</t>
  </si>
  <si>
    <t>00255661</t>
  </si>
  <si>
    <t>Město Klatovy</t>
  </si>
  <si>
    <t>DÚR - Vodovod Dehtín</t>
  </si>
  <si>
    <t>Soupis žadatelů, kterým byla na základě usnesení Zastupitelstva Ústeckého kraje č. 86/20Z/2014 ze dne 15. 12. 2014 schválena dotace na realizaci projektů z Fondu vodního hospodářství Ústeckého kraje</t>
  </si>
  <si>
    <t>Schválená výše dotace v Kč</t>
  </si>
  <si>
    <t>Obec Okounov</t>
  </si>
  <si>
    <t>Odkanalizování a čištění odpadních vod v obci Okounov</t>
  </si>
  <si>
    <t>obec Lenešice</t>
  </si>
  <si>
    <t>Dostavba kanalizace a vodovodu - Lenešice</t>
  </si>
  <si>
    <t>Obec Malá Veleň</t>
  </si>
  <si>
    <t>Rekonstrukce vodovodních řadů v obci Malá Veleň</t>
  </si>
  <si>
    <t>Obec Tašov</t>
  </si>
  <si>
    <t>Odvádění a čištění odpadních vod z obce Tašov</t>
  </si>
  <si>
    <t>Obec Velké Chvojno</t>
  </si>
  <si>
    <t>Kanalizace Velké Chvojno</t>
  </si>
  <si>
    <t>Obec Žim</t>
  </si>
  <si>
    <t>Splašková kanalizace a čistírna odpadních vod v obci Žim</t>
  </si>
  <si>
    <t>Obec Přestavlky</t>
  </si>
  <si>
    <t>Přestavlky - kanalizace a ČOV</t>
  </si>
  <si>
    <t>Obec Chožov</t>
  </si>
  <si>
    <t>Chožov, Mnichovský Týnec, Třtěno - ČOV a kanalizace</t>
  </si>
  <si>
    <t>Obec Ploskovice</t>
  </si>
  <si>
    <t>Ploskovice, Vinné - vodovod (zdroj Myštice)</t>
  </si>
  <si>
    <t>Město Terezín</t>
  </si>
  <si>
    <t>Kanalizace obce a ČOV Počaply</t>
  </si>
  <si>
    <t>Obec Blšany u Loun</t>
  </si>
  <si>
    <t>Vodovodní přivaděč Louny - Blšany u Loun, I. a II. etapa</t>
  </si>
  <si>
    <t>Obec Vrbice</t>
  </si>
  <si>
    <t>Dešťová kanalizace v obci Vetlá</t>
  </si>
  <si>
    <t>Dotace Kraje Vysočina - Životní prostředí 2014</t>
  </si>
  <si>
    <t>﻿</t>
  </si>
  <si>
    <t>ID žádosti</t>
  </si>
  <si>
    <t>Schválená částka</t>
  </si>
  <si>
    <t>Vyplacená částka *</t>
  </si>
  <si>
    <t>číslo usnesení</t>
  </si>
  <si>
    <t>FV00864.0001</t>
  </si>
  <si>
    <t>Obec Sejřek</t>
  </si>
  <si>
    <t>Projektová dokumentace zásobování vodou</t>
  </si>
  <si>
    <t>112 800,- Kč</t>
  </si>
  <si>
    <t>0,- Kč</t>
  </si>
  <si>
    <t>0262/03/2014/ZK</t>
  </si>
  <si>
    <t>FV00864.0002</t>
  </si>
  <si>
    <t>Základní škola Velká Bíteš, příspěvková organizace</t>
  </si>
  <si>
    <t>Příroda Bítešska</t>
  </si>
  <si>
    <t>48 000,- Kč</t>
  </si>
  <si>
    <t>0712/13/2014/RK</t>
  </si>
  <si>
    <t>FV00864.0003</t>
  </si>
  <si>
    <t>Základní škola a Mateřská škola Hořepník</t>
  </si>
  <si>
    <t>Učíme se ve škole, před školou i za školou</t>
  </si>
  <si>
    <t>47 000,- Kč</t>
  </si>
  <si>
    <t>FV00864.0004</t>
  </si>
  <si>
    <t>MŠ Bambi kindergarden</t>
  </si>
  <si>
    <t>Přírodní zahrada MŠ Bambi</t>
  </si>
  <si>
    <t>49 956,- Kč</t>
  </si>
  <si>
    <t>FV00864.0005</t>
  </si>
  <si>
    <t>Městys Nové Veselí</t>
  </si>
  <si>
    <t>Environmentální aktivity v městysi Nové Veselí</t>
  </si>
  <si>
    <t>50 000,- Kč</t>
  </si>
  <si>
    <t>FV00864.0006</t>
  </si>
  <si>
    <t>ZŠ a MŠ Strážek</t>
  </si>
  <si>
    <t>Přírodní zahrada</t>
  </si>
  <si>
    <t>33 920,- Kč</t>
  </si>
  <si>
    <t>FV00864.0007</t>
  </si>
  <si>
    <t>Město Žďár nad Sázavou</t>
  </si>
  <si>
    <t>S lesníkem do lesa 2014</t>
  </si>
  <si>
    <t>50 080,- Kč</t>
  </si>
  <si>
    <t>FV00864.0008</t>
  </si>
  <si>
    <t>Základní škola Velká Bíteš, Tišnovská 116, příspěvková organizace</t>
  </si>
  <si>
    <t>Učení venku nás baví</t>
  </si>
  <si>
    <t>37 905,- Kč</t>
  </si>
  <si>
    <t>FV00864.0009</t>
  </si>
  <si>
    <t>Mateřská škola Velké Meziříčí</t>
  </si>
  <si>
    <t>Poznávat život, znamená prožívat přírodu</t>
  </si>
  <si>
    <t>FV00864.0010</t>
  </si>
  <si>
    <t>Základní škola Nové Město na Moravě, Vratislavovo nám. 124, okres Žďár nad Sázavou</t>
  </si>
  <si>
    <t>Učíme se od odborníků</t>
  </si>
  <si>
    <t>28 800,- Kč</t>
  </si>
  <si>
    <t>FV00864.0011</t>
  </si>
  <si>
    <t>Základní škola a mateřská škola Křižanov, příspěvková organizace</t>
  </si>
  <si>
    <t>Souznění s přírodou</t>
  </si>
  <si>
    <t>FV00864.0012</t>
  </si>
  <si>
    <t>ZŠ Valeč</t>
  </si>
  <si>
    <t>Zahrada tvořivých můz</t>
  </si>
  <si>
    <t>FV00864.0013</t>
  </si>
  <si>
    <t>Město Pelhřimov</t>
  </si>
  <si>
    <t>„Podpora ochrany životního prostředí v Pelhřimově 2014“</t>
  </si>
  <si>
    <t>FV00864.0014</t>
  </si>
  <si>
    <t>MŠ Třebíč, ul. U Obůrky, příspěvková organizace</t>
  </si>
  <si>
    <t>„Zahrada pro děti – místo her i poznání“.</t>
  </si>
  <si>
    <t>FV00864.0015</t>
  </si>
  <si>
    <t>Obec Čáslavice</t>
  </si>
  <si>
    <t>Přírodní zahrada ZŠ a MŠ Čáslavice</t>
  </si>
  <si>
    <t>FV00864.0016</t>
  </si>
  <si>
    <t>Základní škola a Mateřská škola Polnička,okres Žďár nad Sázavou</t>
  </si>
  <si>
    <t>Příroda nás učí</t>
  </si>
  <si>
    <t>38 719,- Kč</t>
  </si>
  <si>
    <t>FV00864.0017</t>
  </si>
  <si>
    <t>Město Bystřice nad Pernštejnem</t>
  </si>
  <si>
    <t>Náš Vodomil má desáté narozeniny a putuje po přírodních lokalitách Bystřicka</t>
  </si>
  <si>
    <t>35 840,- Kč</t>
  </si>
  <si>
    <t>FV00864.0018</t>
  </si>
  <si>
    <t>Mateřská škola Velká Bíteš</t>
  </si>
  <si>
    <t>Příroda a my</t>
  </si>
  <si>
    <t>37 972,- Kč</t>
  </si>
  <si>
    <t>36 047,- Kč</t>
  </si>
  <si>
    <t>FV00864.0019</t>
  </si>
  <si>
    <t>ZŠ Pelhřimov,Krásovy domky 989 - příspěvková organizace</t>
  </si>
  <si>
    <t>S dětmi a pro děti</t>
  </si>
  <si>
    <t>FV00864.0020</t>
  </si>
  <si>
    <t>POD HORAMI o.s.</t>
  </si>
  <si>
    <t>PŘÍRODA ZA ŠKOLOU</t>
  </si>
  <si>
    <t>28 000,- Kč</t>
  </si>
  <si>
    <t>FV00864.0021</t>
  </si>
  <si>
    <t>Dětský domov, Náměšť nad Oslavou, Krátká 284</t>
  </si>
  <si>
    <t>Zážitková přírodní zahrada</t>
  </si>
  <si>
    <t>FV00864.0022</t>
  </si>
  <si>
    <t>Nadace dřevo pro život</t>
  </si>
  <si>
    <t>Do lesa s lesníkem - akce Lesní pedagogiky</t>
  </si>
  <si>
    <t>FV00864.0023</t>
  </si>
  <si>
    <t>ZŠ a MŠ Jakubov u Moravských Budějovic</t>
  </si>
  <si>
    <t>Máme zelenou</t>
  </si>
  <si>
    <t>FV00864.0024</t>
  </si>
  <si>
    <t>Vrátka občanské sdružení</t>
  </si>
  <si>
    <t>Přírodní zahrada Vrátek pro environmentální výchovu, práci i relax</t>
  </si>
  <si>
    <t>FV00864.0025</t>
  </si>
  <si>
    <t>Mateřská škola U Stadionu 538, příspěvková organizace</t>
  </si>
  <si>
    <t>My třídíme nejlépe</t>
  </si>
  <si>
    <t>43 750,- Kč</t>
  </si>
  <si>
    <t>FV00864.0026</t>
  </si>
  <si>
    <t>Základní škola Náměšť nad Oslavou, Husova 579</t>
  </si>
  <si>
    <t>Učíme se v přírodě</t>
  </si>
  <si>
    <t>45 000,- Kč</t>
  </si>
  <si>
    <t>44 982,- Kč</t>
  </si>
  <si>
    <t>FV00864.0027</t>
  </si>
  <si>
    <t>17/01 ZO ČSOP - SEV Mravenec</t>
  </si>
  <si>
    <t>Naše stromy památné a ostatní</t>
  </si>
  <si>
    <t>FV00864.0028</t>
  </si>
  <si>
    <t>Základní škola a Mateřská škola Štěpánov nad Svratkou okres Žďár nad Sázavou příspěvková organizace</t>
  </si>
  <si>
    <t>Kapsa ohnivého mloka</t>
  </si>
  <si>
    <t>39 400,- Kč</t>
  </si>
  <si>
    <t>37 754,- Kč</t>
  </si>
  <si>
    <t>FV00864.0029</t>
  </si>
  <si>
    <t>MĚSTO POLNÁ</t>
  </si>
  <si>
    <t>Přírodní zahrada školní družiny v areálu ZŠ Polná</t>
  </si>
  <si>
    <t>FV00864.0030</t>
  </si>
  <si>
    <t>Gymnázium dr. A. Hrdličky, Komenského 147, Humpolec</t>
  </si>
  <si>
    <t>Za přírodou na školní dvůr</t>
  </si>
  <si>
    <t>6 332,- Kč</t>
  </si>
  <si>
    <t>FV00864.0031</t>
  </si>
  <si>
    <t>Gymnázium Vincence Makovského se sportovními třídami Nové Město na Moravě</t>
  </si>
  <si>
    <t>Realizace environmentální výchovy na gymnáziu</t>
  </si>
  <si>
    <t>49 920,- Kč</t>
  </si>
  <si>
    <t>FV00864.0032</t>
  </si>
  <si>
    <t>Mateřská škola Dubovice</t>
  </si>
  <si>
    <t>Na dosah přírodě</t>
  </si>
  <si>
    <t>FV00864.0033</t>
  </si>
  <si>
    <t>Základní škola Budišov-příspěvková organizace</t>
  </si>
  <si>
    <t>Školní zahrada</t>
  </si>
  <si>
    <t>46 000,- Kč</t>
  </si>
  <si>
    <t>FV00864.0034</t>
  </si>
  <si>
    <t>Sdružení vlastníků obecních a soukromých lesů v ČR (zkr. SVOL)</t>
  </si>
  <si>
    <t>Poznávej les všemi smysly - Vysočina</t>
  </si>
  <si>
    <t>43 530,- Kč</t>
  </si>
  <si>
    <t>FV00864.0035</t>
  </si>
  <si>
    <t>Český svaz ochránců přírody, ZO Margarita, Jihlava</t>
  </si>
  <si>
    <t>Margarita - ekologická a přírodní výchova</t>
  </si>
  <si>
    <t>12 000,- Kč</t>
  </si>
  <si>
    <t>FV00864.0036</t>
  </si>
  <si>
    <t>Základní škola Zvole, okres Žďár nad Sázavou</t>
  </si>
  <si>
    <t>Naše přírodní zahrada</t>
  </si>
  <si>
    <t>5 000,- Kč</t>
  </si>
  <si>
    <t>FV00864.0037</t>
  </si>
  <si>
    <t>Gymnázium, Střední odborná škola a Vyšší odborná škola Ledeč nad Sázavou</t>
  </si>
  <si>
    <t>Chraňme a poznávejme přírodu</t>
  </si>
  <si>
    <t>36 000,- Kč</t>
  </si>
  <si>
    <t>FV00864.0038</t>
  </si>
  <si>
    <t>Základní škola Třebíč, ul. Kpt. Jaroše 836</t>
  </si>
  <si>
    <t>Přírodní zahrada je náš kamarád</t>
  </si>
  <si>
    <t>35 500,- Kč</t>
  </si>
  <si>
    <t>FV00864.0039</t>
  </si>
  <si>
    <t>Mateřská škola Rudíkov, příspěvková organizace</t>
  </si>
  <si>
    <t>Pomůcky a materiál pro enviromentální aktivity, výukové programy, akce</t>
  </si>
  <si>
    <t>FV00864.0040</t>
  </si>
  <si>
    <t>Základní škola a Mateřská škola Domamil</t>
  </si>
  <si>
    <t>Environmentální aktivity ZŠ a MŠ Domamil</t>
  </si>
  <si>
    <t>FV00864.0041</t>
  </si>
  <si>
    <t>Základní škola a Mateřská škola Nová Říše příspěvková organizace</t>
  </si>
  <si>
    <t>Učíme se z přírody</t>
  </si>
  <si>
    <t>44 336,- Kč</t>
  </si>
  <si>
    <t>FV00864.0042</t>
  </si>
  <si>
    <t>ZERA - Zemědělská a ekologická reginonální agentura, o.s.</t>
  </si>
  <si>
    <t>Nejlepší dostupné technologie - „o půdě“</t>
  </si>
  <si>
    <t>FV00864.0043</t>
  </si>
  <si>
    <t>Junior - dům dětí a mládeže, středisko volného času, Chotěboř, Tyršova 793</t>
  </si>
  <si>
    <t>Máme rádi přírodu</t>
  </si>
  <si>
    <t>29 000,- Kč</t>
  </si>
  <si>
    <t>FV00864.0044</t>
  </si>
  <si>
    <t>Propagace aktivit ekocentra ZOČSOP</t>
  </si>
  <si>
    <t>Ekoifocentrum ZOČSOP - propagace aktivit ekocentra ZO ČSOP</t>
  </si>
  <si>
    <t>16 700,- Kč</t>
  </si>
  <si>
    <t>FV00864.0045</t>
  </si>
  <si>
    <t>Základní škola a Mateřská škola Větrný Jeníkov, příspěvková organizace</t>
  </si>
  <si>
    <t>Nové náměty v EVVO</t>
  </si>
  <si>
    <t>FV00864.0046</t>
  </si>
  <si>
    <t>Základní škola a Mateřská škola Maleč</t>
  </si>
  <si>
    <t>Podpora EVVO</t>
  </si>
  <si>
    <t>13 936,- Kč</t>
  </si>
  <si>
    <t>FV00864.0047</t>
  </si>
  <si>
    <t>Obec Rudíkov</t>
  </si>
  <si>
    <t>Dokážeme to lépe!</t>
  </si>
  <si>
    <t>FV00864.0048</t>
  </si>
  <si>
    <t>Chaloupky o.p.s., školská zařízení pro zájmové a další vzdělávání</t>
  </si>
  <si>
    <t>Hurá z lavic do přírody</t>
  </si>
  <si>
    <t>FV00864.0049</t>
  </si>
  <si>
    <t>Základní škola Želiv, okres Pelhřimov</t>
  </si>
  <si>
    <t>Naplňování plánu rozvoje EVVO na ZŠ Želiv</t>
  </si>
  <si>
    <t>FV00864.0050</t>
  </si>
  <si>
    <t>"Děti a stromy"</t>
  </si>
  <si>
    <t>Dětský lesní klub Hájenka - environmentální výchova dětí i rodičů</t>
  </si>
  <si>
    <t>10 000,- Kč</t>
  </si>
  <si>
    <t>FV00864.0051</t>
  </si>
  <si>
    <t>Castrum o.p.s.</t>
  </si>
  <si>
    <t>Přírodní hrad Orlík</t>
  </si>
  <si>
    <t>15 700,- Kč</t>
  </si>
  <si>
    <t>FV00864.0052</t>
  </si>
  <si>
    <t>Občanské sdružení Zelené srdce</t>
  </si>
  <si>
    <t>Soví noc</t>
  </si>
  <si>
    <t>FV00864.0053</t>
  </si>
  <si>
    <t>Základní škola Humpolec, Hálkova 591, okres Pelhřimov</t>
  </si>
  <si>
    <t>Zaheada- místo k životu i zdroj poznání</t>
  </si>
  <si>
    <t>FV00864.0054</t>
  </si>
  <si>
    <t>Základní škola a Mateřská škola Nové Veselí, příspěvková organizace</t>
  </si>
  <si>
    <t>Podpora naplňování dlouhodobého plánu EVVO</t>
  </si>
  <si>
    <t>FV00864.0055</t>
  </si>
  <si>
    <t>Obec Předín</t>
  </si>
  <si>
    <t>Začínáme od nejmenších</t>
  </si>
  <si>
    <t>15 000,- Kč</t>
  </si>
  <si>
    <t>FV00864.0056</t>
  </si>
  <si>
    <t>Českomoravská myslivecká jednota,okresní myslivecký spolek Havlíčkův Brod</t>
  </si>
  <si>
    <t>Zkvalitnění práce s veřejností v rámci Okresního mysliveckého spolku HB</t>
  </si>
  <si>
    <t>43 396,- Kč</t>
  </si>
  <si>
    <t>FV00864.0057</t>
  </si>
  <si>
    <t>Základní škola a Mateřská škola Oudoleň</t>
  </si>
  <si>
    <t>Naše školka v přírodě</t>
  </si>
  <si>
    <t>18 110,- Kč</t>
  </si>
  <si>
    <t>FV00864.0058</t>
  </si>
  <si>
    <t>Střední průmyslová škola Třebíč</t>
  </si>
  <si>
    <t>Prvosenka 2</t>
  </si>
  <si>
    <t>FV00864.0059</t>
  </si>
  <si>
    <t>Základní škola a Praktická škola Moravského Budějovice, Dobrovského 11</t>
  </si>
  <si>
    <t>V souladu s přírodou</t>
  </si>
  <si>
    <t>29 540,- Kč</t>
  </si>
  <si>
    <t>FV00864.0060</t>
  </si>
  <si>
    <t>Editum, o.p.s.</t>
  </si>
  <si>
    <t>Krajinou v souvislostech</t>
  </si>
  <si>
    <r>
      <t>*) Pole vyplacená částka je aktualizováno průběžně na základě zaslaných vyúčtování. (Týká se zejména Fondu Vysočiny)</t>
    </r>
    <r>
      <rPr>
        <sz val="7"/>
        <color rgb="FF000000"/>
        <rFont val="Arial"/>
        <family val="2"/>
        <charset val="238"/>
      </rPr>
      <t> </t>
    </r>
  </si>
  <si>
    <t>FV00865.0001</t>
  </si>
  <si>
    <t>Město Černovice</t>
  </si>
  <si>
    <t>Černovice - PD vodovodu a kanalizace</t>
  </si>
  <si>
    <t>226 737,- Kč</t>
  </si>
  <si>
    <t>0260/03/2014/ZK</t>
  </si>
  <si>
    <t>FV00865.0002</t>
  </si>
  <si>
    <t>Město Havlíčkův Brod</t>
  </si>
  <si>
    <t>IS - lokality u Panských, Havlíčkův Brod</t>
  </si>
  <si>
    <t>61 000,- Kč</t>
  </si>
  <si>
    <t>FV00865.0003</t>
  </si>
  <si>
    <t>Město Humpolec</t>
  </si>
  <si>
    <t>Projekty na Oprava vodovodní a kanalizační sítě pro rok 2014</t>
  </si>
  <si>
    <t>243 000,- Kč</t>
  </si>
  <si>
    <t>FV00865.0004</t>
  </si>
  <si>
    <t>Město Moravské Budějovice</t>
  </si>
  <si>
    <t>PD - Rekonstrukce vodovodních řadů v ul. Partyzánská a St. Slavíka</t>
  </si>
  <si>
    <t>166 992,- Kč</t>
  </si>
  <si>
    <t>FV00865.0005</t>
  </si>
  <si>
    <t>Město Polná</t>
  </si>
  <si>
    <t>Novostavba vodovodu na Rafandě</t>
  </si>
  <si>
    <t>FV00865.0006</t>
  </si>
  <si>
    <t>Město Telč</t>
  </si>
  <si>
    <t>Rekonstrukce vodovodu a kanalizace na sídlišti Jan Žižky v ul. Komenského v Telči</t>
  </si>
  <si>
    <t>500 000,- Kč</t>
  </si>
  <si>
    <t>FV00865.0007</t>
  </si>
  <si>
    <t>Městys Sněžné</t>
  </si>
  <si>
    <t>Sněžné - posílení vodních zdrojů</t>
  </si>
  <si>
    <t>107 000,- Kč</t>
  </si>
  <si>
    <t>FV00865.0008</t>
  </si>
  <si>
    <t>Městys Vojnův Městec</t>
  </si>
  <si>
    <t>Propojovací vodovodní řad Vojnův Městec</t>
  </si>
  <si>
    <t>84 700,- Kč</t>
  </si>
  <si>
    <t>FV00865.0009</t>
  </si>
  <si>
    <t>Obec Bransouze</t>
  </si>
  <si>
    <t>Bransouze - rekonstrukce vodovodu III. etapa</t>
  </si>
  <si>
    <t>86 732,- Kč</t>
  </si>
  <si>
    <t>FV00865.0010</t>
  </si>
  <si>
    <t>Obec Čáslavsko</t>
  </si>
  <si>
    <t>Vodovod Čáslavsko - Kopaniny</t>
  </si>
  <si>
    <t>130 000,- Kč</t>
  </si>
  <si>
    <t>FV00865.0011</t>
  </si>
  <si>
    <t>Obec Horní Paseka</t>
  </si>
  <si>
    <t>Vodovod Horní Paseka</t>
  </si>
  <si>
    <t>125 000,- Kč</t>
  </si>
  <si>
    <t>FV00865.0012</t>
  </si>
  <si>
    <t>Obec Chlumek</t>
  </si>
  <si>
    <t>Propojení nového vrtu s úpravnou vody ve vodojemu obce Chlumek</t>
  </si>
  <si>
    <t>33 880,- Kč</t>
  </si>
  <si>
    <t>FV00865.0013</t>
  </si>
  <si>
    <t>Obec Chyšná</t>
  </si>
  <si>
    <t>Ochranné pásmo vodního zdroje</t>
  </si>
  <si>
    <t>17 400,- Kč</t>
  </si>
  <si>
    <t>FV00865.0014</t>
  </si>
  <si>
    <t>Obec Javorek</t>
  </si>
  <si>
    <t>Vodovod Javorek</t>
  </si>
  <si>
    <t>52 000,- Kč</t>
  </si>
  <si>
    <t>FV00865.0015</t>
  </si>
  <si>
    <t>Obec Leskovice</t>
  </si>
  <si>
    <t>Vodovod Leskovice</t>
  </si>
  <si>
    <t>FV00865.0016</t>
  </si>
  <si>
    <t>Obec Olešná</t>
  </si>
  <si>
    <t>Rekonstrukce zastaralé části vodovodu</t>
  </si>
  <si>
    <t>12 850,- Kč</t>
  </si>
  <si>
    <t>FV00865.0017</t>
  </si>
  <si>
    <t>Obec Polnička</t>
  </si>
  <si>
    <t>Rozšíření vodovodu v obci Polnička</t>
  </si>
  <si>
    <t>51 800,- Kč</t>
  </si>
  <si>
    <t>FV00865.0018</t>
  </si>
  <si>
    <t>PD zásobování vodou</t>
  </si>
  <si>
    <t>FV00865.0019</t>
  </si>
  <si>
    <t>Obec Skorkov</t>
  </si>
  <si>
    <t>Skorkov - rekonstrukce obecního vodovodu</t>
  </si>
  <si>
    <t>45 500,- Kč</t>
  </si>
  <si>
    <t>FV00865.0020</t>
  </si>
  <si>
    <t>OBEC SMRK</t>
  </si>
  <si>
    <t>Rekonstrukce vodovodu v obci Smrk, výstavba nového vodojemu, výtlaku a zásobacího řadu</t>
  </si>
  <si>
    <t>160 930,- Kč</t>
  </si>
  <si>
    <t>FV00865.0021</t>
  </si>
  <si>
    <t>Obec Suchá</t>
  </si>
  <si>
    <t>Obec Suchá - místní část Beranovec - veřejný vodovod, zapojení vrtu HV-1, VDJ + ÚV Beranovec</t>
  </si>
  <si>
    <t>106 350,- Kč</t>
  </si>
  <si>
    <t>FV00865.0022</t>
  </si>
  <si>
    <t>Obec Ubušínek</t>
  </si>
  <si>
    <t>Posílení vodního zdroje - zpracování dokumentace</t>
  </si>
  <si>
    <t>33 759,- Kč</t>
  </si>
  <si>
    <t>FV00865.0023</t>
  </si>
  <si>
    <t>Obec Vepřová</t>
  </si>
  <si>
    <t>Rekonstrukce vodovodu a kanalizace</t>
  </si>
  <si>
    <t>37 000,- Kč</t>
  </si>
  <si>
    <t>FV00865.0024</t>
  </si>
  <si>
    <t>Obec Žirov</t>
  </si>
  <si>
    <t>Nový zdroj pitné vody Žirov</t>
  </si>
  <si>
    <t>14 800,- Kč</t>
  </si>
  <si>
    <t>FV00865.0025</t>
  </si>
  <si>
    <t>VODOVODY A KANALIZACE</t>
  </si>
  <si>
    <t>Generel města Třebíč, rekonstrukce kanalizace a vodovodu na ulici Bráfova, Třebíč</t>
  </si>
  <si>
    <t>244 650,- Kč</t>
  </si>
  <si>
    <t>FV00865.0026</t>
  </si>
  <si>
    <t>Město Jaroměřice Nad Rokytnou</t>
  </si>
  <si>
    <t>PD Rekonstrukce kanalizace</t>
  </si>
  <si>
    <t>FV00865.0027</t>
  </si>
  <si>
    <t>Město Třešť</t>
  </si>
  <si>
    <t>Třešť - ul. Fritzova - veřejná kanalizace splašková</t>
  </si>
  <si>
    <t>86 000,- Kč</t>
  </si>
  <si>
    <t>FV00865.0028</t>
  </si>
  <si>
    <t>Městys Okříšky</t>
  </si>
  <si>
    <t>Intenzifikace ČOV Okříšky</t>
  </si>
  <si>
    <t>FV00865.0029</t>
  </si>
  <si>
    <t>Městys Rokytnice nad Rokytnou</t>
  </si>
  <si>
    <t>Kanalizace Rokytnice nad Rokytnou</t>
  </si>
  <si>
    <t>144 200,- Kč</t>
  </si>
  <si>
    <t>FV00865.0030</t>
  </si>
  <si>
    <t>Obec Březník</t>
  </si>
  <si>
    <t>Březník - kanalizace a ČOV</t>
  </si>
  <si>
    <t>50 820,- Kč</t>
  </si>
  <si>
    <t>FV00865.0031</t>
  </si>
  <si>
    <t>Obec Cejle</t>
  </si>
  <si>
    <t>Vybudování nové kanalizace z obce do biologického rybníka a prodloužení kanalizace v obci</t>
  </si>
  <si>
    <t>272 189,- Kč</t>
  </si>
  <si>
    <t>FV00865.0032</t>
  </si>
  <si>
    <t>Obec Častrov</t>
  </si>
  <si>
    <t>Kanalizace Častrov - Metánov</t>
  </si>
  <si>
    <t>214 500,- Kč</t>
  </si>
  <si>
    <t>FV00865.0033</t>
  </si>
  <si>
    <t>Obec Dobrá Voda</t>
  </si>
  <si>
    <t>Kanalizace Dobrá Voda</t>
  </si>
  <si>
    <t>138 600,- Kč</t>
  </si>
  <si>
    <t>FV00865.0034</t>
  </si>
  <si>
    <t>Obec Dukovany</t>
  </si>
  <si>
    <t>Rekonstrukce ČOV Dukovany a souvisejících objektů</t>
  </si>
  <si>
    <t>444 697,- Kč</t>
  </si>
  <si>
    <t>FV00865.0035</t>
  </si>
  <si>
    <t>Obec Heřmanov</t>
  </si>
  <si>
    <t>Kanalizace pro obec Heřmanov</t>
  </si>
  <si>
    <t>185 000,- Kč</t>
  </si>
  <si>
    <t>FV00865.0036</t>
  </si>
  <si>
    <t>Obec Horní Újezd</t>
  </si>
  <si>
    <t>Horní Újezd - kanalizace, II. etapa</t>
  </si>
  <si>
    <t>175 000,- Kč</t>
  </si>
  <si>
    <t>FV00865.0037</t>
  </si>
  <si>
    <t>Obec Hubenov</t>
  </si>
  <si>
    <t>Kanalizace a ČOV Hubenov</t>
  </si>
  <si>
    <t>180 000,- Kč</t>
  </si>
  <si>
    <t>FV00865.0038</t>
  </si>
  <si>
    <t>Obec Chlumětín</t>
  </si>
  <si>
    <t>ČOV a kanalizace Chlumětín</t>
  </si>
  <si>
    <t>159 728,- Kč</t>
  </si>
  <si>
    <t>FV00865.0039</t>
  </si>
  <si>
    <t>Obec Jasenice</t>
  </si>
  <si>
    <t>Kanalizace a ČOV Jasenice</t>
  </si>
  <si>
    <t>397 122,- Kč</t>
  </si>
  <si>
    <t>FV00865.0040</t>
  </si>
  <si>
    <t>Obec Kojetice</t>
  </si>
  <si>
    <t>Kanalizace a ČOV v obci Kojetice</t>
  </si>
  <si>
    <t>141 560,- Kč</t>
  </si>
  <si>
    <t>FV00865.0041</t>
  </si>
  <si>
    <t>Obec Košetice</t>
  </si>
  <si>
    <t>Košetice - oprava kanalizace</t>
  </si>
  <si>
    <t>100 269,- Kč</t>
  </si>
  <si>
    <t>FV00865.0042</t>
  </si>
  <si>
    <t>Obec Kralice nad Oslavou</t>
  </si>
  <si>
    <t>Kanalizace a ČOV Kralice nad Oslavou</t>
  </si>
  <si>
    <t>400 800,- Kč</t>
  </si>
  <si>
    <t>FV00865.0043</t>
  </si>
  <si>
    <t>Obec Kuroslepy</t>
  </si>
  <si>
    <t>Kanalizace a ČOV Kuroslepy</t>
  </si>
  <si>
    <t>311 760,- Kč</t>
  </si>
  <si>
    <t>FV00865.0044</t>
  </si>
  <si>
    <t>Obec Lipnice nad Sázavou</t>
  </si>
  <si>
    <t>Technicko-ekonomická studie: Kanalizace a ČOV Lipnice nad Sázavou</t>
  </si>
  <si>
    <t>110 957,- Kč</t>
  </si>
  <si>
    <t>FV00865.0045</t>
  </si>
  <si>
    <t>Obec Maleč</t>
  </si>
  <si>
    <t>Studie kanalizace a ČOV obce Maleč</t>
  </si>
  <si>
    <t>39 000,- Kč</t>
  </si>
  <si>
    <t>FV00865.0046</t>
  </si>
  <si>
    <t>Obec Nové Dvory</t>
  </si>
  <si>
    <t>Projekt na splaškovou kanalizaci a ČOV</t>
  </si>
  <si>
    <t>277 000,- Kč</t>
  </si>
  <si>
    <t>FV00865.0047</t>
  </si>
  <si>
    <t>Obec Příseka</t>
  </si>
  <si>
    <t>Zpracování kompletní PD na akci Kanalizace a komunikace pro pěší v Přísece</t>
  </si>
  <si>
    <t>71 221,- Kč</t>
  </si>
  <si>
    <t>FV00865.0048</t>
  </si>
  <si>
    <t>Obec Puklice</t>
  </si>
  <si>
    <t>Obec Puklice, Puklice + Studénky - splašková kanalizace + ČOV, DpPS, zadávací dokumentace</t>
  </si>
  <si>
    <t>120 395,- Kč</t>
  </si>
  <si>
    <t>FV00865.0049</t>
  </si>
  <si>
    <t>Obec Radenice</t>
  </si>
  <si>
    <t>DSP Kanalizace a ČOV Radenice</t>
  </si>
  <si>
    <t>165 000,- Kč</t>
  </si>
  <si>
    <t>FV00865.0050</t>
  </si>
  <si>
    <t>Obec Radňoves</t>
  </si>
  <si>
    <t>Studie k řešení vypouštění odpadních vod a jejich čištění</t>
  </si>
  <si>
    <t>13 552,- Kč</t>
  </si>
  <si>
    <t>FV00865.0051</t>
  </si>
  <si>
    <t>Obec Rohy</t>
  </si>
  <si>
    <t>Kanalizace a ČOV obce Rohy</t>
  </si>
  <si>
    <t>105 996,- Kč</t>
  </si>
  <si>
    <t>FV00865.0052</t>
  </si>
  <si>
    <t>Obec Studnice</t>
  </si>
  <si>
    <t>Kanalizace a ČOV v obci Studnice</t>
  </si>
  <si>
    <t>132 130,- Kč</t>
  </si>
  <si>
    <t>FV00865.0053</t>
  </si>
  <si>
    <t>Obec Zvěrkovice</t>
  </si>
  <si>
    <t>Odvádění a čištění odpadních vod v obci Zvěrkovice</t>
  </si>
  <si>
    <t>139 755,- Kč</t>
  </si>
  <si>
    <t>FV00865.0054</t>
  </si>
  <si>
    <t>Obec Ždírec</t>
  </si>
  <si>
    <t>Obec Ždírec, rozšíření kanalizace, zrušení vypouštění odpadních vod do vod povrchových</t>
  </si>
  <si>
    <t>67 132,- Kč</t>
  </si>
  <si>
    <t>FV00865.0055</t>
  </si>
  <si>
    <t>Svaz vodovodů a kanalizací Žďársko</t>
  </si>
  <si>
    <t>Měřín - intenzifikace a rekonstrukce ČOV</t>
  </si>
  <si>
    <t>273 000,- Kč</t>
  </si>
  <si>
    <t>FV00865.0056</t>
  </si>
  <si>
    <t>Aktualizace generelů odvodnění Jaroměřice nad Rokytnou, Náměšť nad Oslavou, Jemnice</t>
  </si>
  <si>
    <t>186 200,- Kč</t>
  </si>
  <si>
    <t>FV00865.0057</t>
  </si>
  <si>
    <t>ČOV Klučov a kanalizace</t>
  </si>
  <si>
    <t>286 300,- Kč</t>
  </si>
  <si>
    <t>FV00865.0058</t>
  </si>
  <si>
    <t>ČOV Kouty a kanalizace</t>
  </si>
  <si>
    <t>305 130,- Kč</t>
  </si>
  <si>
    <t>FV00865.0059</t>
  </si>
  <si>
    <t>Heraltice - zvýšení účinnosti ČOV</t>
  </si>
  <si>
    <t>87 500,- Kč</t>
  </si>
  <si>
    <t>FV00865.0060</t>
  </si>
  <si>
    <t>Rekonstrukce kanalizace v ul. Havlíčkova, Generel odvodnění města Moravské Budějovice</t>
  </si>
  <si>
    <t>136 990,- Kč</t>
  </si>
  <si>
    <t>FV00865.0061</t>
  </si>
  <si>
    <t>Město Světlá nad Sázavou</t>
  </si>
  <si>
    <t>Protipovodňová opatření v lokalitě koupaliště - požární nádrže Josefodol, Světlá nad Sázavou</t>
  </si>
  <si>
    <t>92 492,- Kč</t>
  </si>
  <si>
    <t>FV00865.0062</t>
  </si>
  <si>
    <t>Třešť - ul. Fritzova - dešťová kanalizace</t>
  </si>
  <si>
    <t>99 000,- Kč</t>
  </si>
  <si>
    <t>FV00865.0063</t>
  </si>
  <si>
    <t>Obec Naloučany</t>
  </si>
  <si>
    <t>Protipovodňová opatření Naloučany - dokumentace</t>
  </si>
  <si>
    <t>138 000,- Kč</t>
  </si>
  <si>
    <t>Zpět</t>
  </si>
  <si>
    <r>
      <rPr>
        <b/>
        <sz val="9"/>
        <rFont val="Arial"/>
        <family val="2"/>
      </rPr>
      <t xml:space="preserve">Registrační
</t>
    </r>
    <r>
      <rPr>
        <b/>
        <sz val="9"/>
        <rFont val="Arial"/>
        <family val="2"/>
      </rPr>
      <t>číslo</t>
    </r>
  </si>
  <si>
    <r>
      <rPr>
        <b/>
        <sz val="9"/>
        <rFont val="Arial"/>
        <family val="2"/>
      </rPr>
      <t>Žadatel</t>
    </r>
  </si>
  <si>
    <r>
      <rPr>
        <b/>
        <sz val="9"/>
        <rFont val="Arial"/>
        <family val="2"/>
      </rPr>
      <t>IČO</t>
    </r>
  </si>
  <si>
    <r>
      <rPr>
        <b/>
        <sz val="9"/>
        <rFont val="Arial"/>
        <family val="2"/>
      </rPr>
      <t>Název projektu</t>
    </r>
  </si>
  <si>
    <r>
      <rPr>
        <b/>
        <sz val="9"/>
        <rFont val="Arial"/>
        <family val="2"/>
      </rPr>
      <t>Okres</t>
    </r>
  </si>
  <si>
    <r>
      <rPr>
        <b/>
        <sz val="9"/>
        <rFont val="Arial"/>
        <family val="2"/>
      </rPr>
      <t>ORP</t>
    </r>
  </si>
  <si>
    <r>
      <rPr>
        <b/>
        <sz val="9"/>
        <rFont val="Arial"/>
        <family val="2"/>
      </rPr>
      <t xml:space="preserve">Celkové
</t>
    </r>
    <r>
      <rPr>
        <b/>
        <sz val="9"/>
        <rFont val="Arial"/>
        <family val="2"/>
      </rPr>
      <t>náklady v Kč</t>
    </r>
  </si>
  <si>
    <r>
      <rPr>
        <b/>
        <sz val="9"/>
        <rFont val="Arial"/>
        <family val="2"/>
      </rPr>
      <t xml:space="preserve">Dotace schválená v
</t>
    </r>
    <r>
      <rPr>
        <b/>
        <sz val="9"/>
        <rFont val="Arial"/>
        <family val="2"/>
      </rPr>
      <t>Kč</t>
    </r>
  </si>
  <si>
    <r>
      <rPr>
        <b/>
        <sz val="9"/>
        <rFont val="Arial"/>
        <family val="2"/>
      </rPr>
      <t xml:space="preserve">Dotace schválená v
</t>
    </r>
    <r>
      <rPr>
        <b/>
        <sz val="9"/>
        <rFont val="Arial"/>
        <family val="2"/>
      </rPr>
      <t>%</t>
    </r>
  </si>
  <si>
    <r>
      <rPr>
        <sz val="10"/>
        <rFont val="Arial"/>
        <family val="2"/>
      </rPr>
      <t>PF04-13/138</t>
    </r>
  </si>
  <si>
    <r>
      <rPr>
        <sz val="10"/>
        <rFont val="Arial"/>
        <family val="2"/>
      </rPr>
      <t>Základní škola Polešovice, okr.Uh.Hradiště, p.o.</t>
    </r>
  </si>
  <si>
    <r>
      <rPr>
        <sz val="10"/>
        <rFont val="Arial"/>
        <family val="2"/>
      </rPr>
      <t>Školní zahrada jako komunitní centrum obce</t>
    </r>
  </si>
  <si>
    <r>
      <rPr>
        <sz val="10"/>
        <rFont val="Arial"/>
        <family val="2"/>
      </rPr>
      <t>UH</t>
    </r>
  </si>
  <si>
    <r>
      <rPr>
        <sz val="10"/>
        <rFont val="Arial"/>
        <family val="2"/>
      </rPr>
      <t>76 070</t>
    </r>
  </si>
  <si>
    <r>
      <rPr>
        <sz val="10"/>
        <rFont val="Arial"/>
        <family val="2"/>
      </rPr>
      <t>56 000</t>
    </r>
  </si>
  <si>
    <r>
      <rPr>
        <sz val="10"/>
        <rFont val="Arial"/>
        <family val="2"/>
      </rPr>
      <t>PF04-13/150</t>
    </r>
  </si>
  <si>
    <r>
      <rPr>
        <sz val="10"/>
        <rFont val="Arial"/>
        <family val="2"/>
      </rPr>
      <t>Gymnázium Val. Klobouky</t>
    </r>
  </si>
  <si>
    <r>
      <rPr>
        <sz val="10"/>
        <rFont val="Arial"/>
        <family val="2"/>
      </rPr>
      <t>Ekologická  olympiáda středoškoláků ve Zlínském kraji</t>
    </r>
  </si>
  <si>
    <r>
      <rPr>
        <sz val="10"/>
        <rFont val="Arial"/>
        <family val="2"/>
      </rPr>
      <t>ZL</t>
    </r>
  </si>
  <si>
    <r>
      <rPr>
        <sz val="10"/>
        <rFont val="Arial"/>
        <family val="2"/>
      </rPr>
      <t>Val.Klobouky</t>
    </r>
  </si>
  <si>
    <r>
      <rPr>
        <sz val="10"/>
        <rFont val="Arial"/>
        <family val="2"/>
      </rPr>
      <t>81 000</t>
    </r>
  </si>
  <si>
    <r>
      <rPr>
        <sz val="10"/>
        <rFont val="Arial"/>
        <family val="2"/>
      </rPr>
      <t>57 000</t>
    </r>
  </si>
  <si>
    <r>
      <rPr>
        <sz val="10"/>
        <rFont val="Arial"/>
        <family val="2"/>
      </rPr>
      <t>PF04-13/143</t>
    </r>
  </si>
  <si>
    <r>
      <rPr>
        <sz val="10"/>
        <rFont val="Arial"/>
        <family val="2"/>
      </rPr>
      <t>ZO 60/03 Planorbis ZO ČSOP Kroměříž</t>
    </r>
  </si>
  <si>
    <r>
      <rPr>
        <sz val="10"/>
        <rFont val="Arial"/>
        <family val="2"/>
      </rPr>
      <t>Ekocentrum  Planorbis 2013/14</t>
    </r>
  </si>
  <si>
    <r>
      <rPr>
        <sz val="10"/>
        <rFont val="Arial"/>
        <family val="2"/>
      </rPr>
      <t>KM</t>
    </r>
  </si>
  <si>
    <r>
      <rPr>
        <sz val="10"/>
        <rFont val="Arial"/>
        <family val="2"/>
      </rPr>
      <t>70 000</t>
    </r>
  </si>
  <si>
    <r>
      <rPr>
        <sz val="10"/>
        <rFont val="Arial"/>
        <family val="2"/>
      </rPr>
      <t>50 000</t>
    </r>
  </si>
  <si>
    <r>
      <rPr>
        <sz val="10"/>
        <rFont val="Arial"/>
        <family val="2"/>
      </rPr>
      <t>PF04-13/153</t>
    </r>
  </si>
  <si>
    <r>
      <rPr>
        <sz val="10"/>
        <rFont val="Arial"/>
        <family val="2"/>
      </rPr>
      <t>ZO ČSOP KOSENKA
Val. Klobouky</t>
    </r>
  </si>
  <si>
    <r>
      <rPr>
        <sz val="10"/>
        <rFont val="Arial"/>
        <family val="2"/>
      </rPr>
      <t>Poznávejme a chraňme
přírodní a kulturní dědictví kolem nás</t>
    </r>
  </si>
  <si>
    <r>
      <rPr>
        <sz val="10"/>
        <rFont val="Arial"/>
        <family val="2"/>
      </rPr>
      <t>60 000</t>
    </r>
  </si>
  <si>
    <r>
      <rPr>
        <sz val="10"/>
        <rFont val="Arial"/>
        <family val="2"/>
      </rPr>
      <t>PF04-13/139</t>
    </r>
  </si>
  <si>
    <r>
      <rPr>
        <sz val="10"/>
        <rFont val="Arial"/>
        <family val="2"/>
      </rPr>
      <t>ZO ČSOP VIA Hulín
o.s.</t>
    </r>
  </si>
  <si>
    <r>
      <rPr>
        <sz val="10"/>
        <rFont val="Arial"/>
        <family val="2"/>
      </rPr>
      <t>VIA Hulín-Cesta za přírodními poklady naší zahrady, města a regionu</t>
    </r>
  </si>
  <si>
    <r>
      <rPr>
        <sz val="10"/>
        <rFont val="Arial"/>
        <family val="2"/>
      </rPr>
      <t>40 000</t>
    </r>
  </si>
  <si>
    <r>
      <rPr>
        <sz val="10"/>
        <rFont val="Arial"/>
        <family val="2"/>
      </rPr>
      <t>24 000</t>
    </r>
  </si>
  <si>
    <r>
      <rPr>
        <sz val="10"/>
        <rFont val="Arial"/>
        <family val="2"/>
      </rPr>
      <t>PF04-13/132</t>
    </r>
  </si>
  <si>
    <r>
      <rPr>
        <sz val="10"/>
        <rFont val="Arial"/>
        <family val="2"/>
      </rPr>
      <t>Spolek přátel hradu Lukova,o.s.</t>
    </r>
  </si>
  <si>
    <r>
      <rPr>
        <sz val="10"/>
        <rFont val="Arial"/>
        <family val="2"/>
      </rPr>
      <t>Příroda kolem hradu</t>
    </r>
  </si>
  <si>
    <r>
      <rPr>
        <sz val="10"/>
        <rFont val="Arial"/>
        <family val="2"/>
      </rPr>
      <t>59 050</t>
    </r>
  </si>
  <si>
    <r>
      <rPr>
        <sz val="10"/>
        <rFont val="Arial"/>
        <family val="2"/>
      </rPr>
      <t>43 000</t>
    </r>
  </si>
  <si>
    <r>
      <rPr>
        <sz val="10"/>
        <rFont val="Arial"/>
        <family val="2"/>
      </rPr>
      <t>PF04-13/134</t>
    </r>
  </si>
  <si>
    <r>
      <rPr>
        <sz val="10"/>
        <rFont val="Arial"/>
        <family val="2"/>
      </rPr>
      <t>ZO ČSOP 76/17
Javorníček,Val.Meziříčí</t>
    </r>
  </si>
  <si>
    <r>
      <rPr>
        <sz val="10"/>
        <rFont val="Arial"/>
        <family val="2"/>
      </rPr>
      <t>Putování skapkou vody –
aktivity EVVO spojené a rozvojem partnerství NNO a školství</t>
    </r>
  </si>
  <si>
    <r>
      <rPr>
        <sz val="10"/>
        <rFont val="Arial"/>
        <family val="2"/>
      </rPr>
      <t>VS</t>
    </r>
  </si>
  <si>
    <r>
      <rPr>
        <sz val="10"/>
        <rFont val="Arial"/>
        <family val="2"/>
      </rPr>
      <t>Val.Meziříčí</t>
    </r>
  </si>
  <si>
    <r>
      <rPr>
        <sz val="10"/>
        <rFont val="Arial"/>
        <family val="2"/>
      </rPr>
      <t>80 000</t>
    </r>
  </si>
  <si>
    <r>
      <rPr>
        <sz val="10"/>
        <rFont val="Arial"/>
        <family val="2"/>
      </rPr>
      <t>PF04-13/148</t>
    </r>
  </si>
  <si>
    <r>
      <rPr>
        <sz val="10"/>
        <rFont val="Arial"/>
        <family val="2"/>
      </rPr>
      <t>SVČ Klubko Staré Město, p.o.</t>
    </r>
  </si>
  <si>
    <r>
      <rPr>
        <sz val="10"/>
        <rFont val="Arial"/>
        <family val="2"/>
      </rPr>
      <t>Poslouchejme  přírodu!!!- soutěž o životnímprostředí</t>
    </r>
  </si>
  <si>
    <r>
      <rPr>
        <sz val="10"/>
        <rFont val="Arial"/>
        <family val="2"/>
      </rPr>
      <t>36 550</t>
    </r>
  </si>
  <si>
    <r>
      <rPr>
        <sz val="10"/>
        <rFont val="Arial"/>
        <family val="2"/>
      </rPr>
      <t>27 000</t>
    </r>
  </si>
  <si>
    <r>
      <rPr>
        <sz val="10"/>
        <rFont val="Arial"/>
        <family val="2"/>
      </rPr>
      <t>PF04-13/136</t>
    </r>
  </si>
  <si>
    <r>
      <rPr>
        <sz val="10"/>
        <rFont val="Arial"/>
        <family val="2"/>
      </rPr>
      <t>DDM Uherské Hradiště, p.o.</t>
    </r>
  </si>
  <si>
    <r>
      <rPr>
        <sz val="10"/>
        <rFont val="Arial"/>
        <family val="2"/>
      </rPr>
      <t>Přírodovědná akademie</t>
    </r>
  </si>
  <si>
    <r>
      <rPr>
        <sz val="10"/>
        <rFont val="Arial"/>
        <family val="2"/>
      </rPr>
      <t>49 245</t>
    </r>
  </si>
  <si>
    <r>
      <rPr>
        <sz val="10"/>
        <rFont val="Arial"/>
        <family val="2"/>
      </rPr>
      <t>33 600</t>
    </r>
  </si>
  <si>
    <r>
      <rPr>
        <sz val="10"/>
        <rFont val="Arial"/>
        <family val="2"/>
      </rPr>
      <t>PF04-13/129</t>
    </r>
  </si>
  <si>
    <r>
      <rPr>
        <sz val="10"/>
        <rFont val="Arial"/>
        <family val="2"/>
      </rPr>
      <t>ZO ČSOP Ekocentrum
Čtyřlístek Zlín</t>
    </r>
  </si>
  <si>
    <r>
      <rPr>
        <sz val="10"/>
        <rFont val="Arial"/>
        <family val="2"/>
      </rPr>
      <t>Přírodovědná soutěž Poznej
a chraň!</t>
    </r>
  </si>
  <si>
    <r>
      <rPr>
        <sz val="10"/>
        <rFont val="Arial"/>
        <family val="2"/>
      </rPr>
      <t>69 030</t>
    </r>
  </si>
  <si>
    <r>
      <rPr>
        <sz val="10"/>
        <rFont val="Arial"/>
        <family val="2"/>
      </rPr>
      <t>25 000</t>
    </r>
  </si>
  <si>
    <r>
      <rPr>
        <sz val="10"/>
        <rFont val="Arial"/>
        <family val="2"/>
      </rPr>
      <t>PF04-13/130</t>
    </r>
  </si>
  <si>
    <r>
      <rPr>
        <sz val="10"/>
        <rFont val="Arial"/>
        <family val="2"/>
      </rPr>
      <t>Líska –o.s.pro EVVO ve Zlínském kraji</t>
    </r>
  </si>
  <si>
    <r>
      <rPr>
        <sz val="10"/>
        <rFont val="Arial"/>
        <family val="2"/>
      </rPr>
      <t>Jak uplatnit získané kompetence školního
koordinátora EVVO v praxi</t>
    </r>
  </si>
  <si>
    <r>
      <rPr>
        <sz val="10"/>
        <rFont val="Arial"/>
        <family val="2"/>
      </rPr>
      <t>147 900</t>
    </r>
  </si>
  <si>
    <r>
      <rPr>
        <sz val="10"/>
        <rFont val="Arial"/>
        <family val="2"/>
      </rPr>
      <t>64 400</t>
    </r>
  </si>
  <si>
    <t>PF04-13/135</t>
  </si>
  <si>
    <t>SOŠ   a  Gymnázium Staré Město</t>
  </si>
  <si>
    <t>Přírodní učebna v arboretu SOŠ a Gymnázia Staré Město</t>
  </si>
  <si>
    <t>UH</t>
  </si>
  <si>
    <t>PF04-13/142</t>
  </si>
  <si>
    <t>SŠ    zemědělská    a přírodovědná Rožnov
p.R.</t>
  </si>
  <si>
    <t>Zjišťování kvality pitné vody</t>
  </si>
  <si>
    <t>VS</t>
  </si>
  <si>
    <t>Rožnov p.R.</t>
  </si>
  <si>
    <t>PF04-13/141</t>
  </si>
  <si>
    <t>Rosička</t>
  </si>
  <si>
    <t>Multimediální publikace „Léčivé rostliny na Valašsku“</t>
  </si>
  <si>
    <t>Val.Meziříčí</t>
  </si>
  <si>
    <t>PF04-13/149</t>
  </si>
  <si>
    <t>Baobaby,o.s. Hostišová</t>
  </si>
  <si>
    <t>Baobaby Fest 2013</t>
  </si>
  <si>
    <t>ZL</t>
  </si>
  <si>
    <t>PF04-13/152</t>
  </si>
  <si>
    <t>Sdružení           přátel dětského  domova  a
speciálních škol Zlín</t>
  </si>
  <si>
    <t>Tajemství přírody</t>
  </si>
  <si>
    <t>PF04-13/155</t>
  </si>
  <si>
    <t>O.s.Tradice      Bílých Karpat , Hostětín</t>
  </si>
  <si>
    <t>Krajina jako místo pro vzdělávání- interpretace Bílých Karpat jako nástroj prevence ochrany přírody a krajiny a péče o ŽP</t>
  </si>
  <si>
    <t>Uh.Brod</t>
  </si>
  <si>
    <t>PF04-13/158</t>
  </si>
  <si>
    <t>Escargot,o.p.s.</t>
  </si>
  <si>
    <t>Badatelské  činnosti pro   děti   v teorii   a praxi</t>
  </si>
  <si>
    <t>PF04-13/137</t>
  </si>
  <si>
    <t>Informační středisko pro rozvoj Mor. Kopanic, Starý Hrozenkov</t>
  </si>
  <si>
    <t>Prezentační a osvětové aktivity na podporu ekologického zemědělství          ve Zlínském kraji</t>
  </si>
  <si>
    <t>PF04-13/154</t>
  </si>
  <si>
    <t>Střední škola  MESIT o.p.s.</t>
  </si>
  <si>
    <t>Fauna a flóra Kněžpolského lesa- ten, kdo porozumí přírodě, ji dokáže chránit</t>
  </si>
  <si>
    <t>Královehradecký</t>
  </si>
  <si>
    <t>Královehradecký - protipovodně</t>
  </si>
  <si>
    <t>Královehradecký - ŽP</t>
  </si>
  <si>
    <t>Jihočeský - protipovodně</t>
  </si>
  <si>
    <t>Jihočeský - rybářství</t>
  </si>
  <si>
    <t>Jihočeský - VH Kanalizace</t>
  </si>
  <si>
    <t>Jihočeský -  VH vodovody</t>
  </si>
  <si>
    <t>Karlovarský - OŽP</t>
  </si>
  <si>
    <t>Karlovarský - protipovodně</t>
  </si>
  <si>
    <t>Karlovarský - VH kanalizace</t>
  </si>
  <si>
    <t>Liberecký - VH</t>
  </si>
  <si>
    <t>Moravskoslezský - VH</t>
  </si>
  <si>
    <t>Olomoucký - VH</t>
  </si>
  <si>
    <t>Pardubický  - péče o ŽP</t>
  </si>
  <si>
    <t>Plzeňský  - OPK</t>
  </si>
  <si>
    <t>Plzeňský  - VH kanalizace</t>
  </si>
  <si>
    <t>Plzeňský - VH vodovody</t>
  </si>
  <si>
    <t>Ústecký - VH ČOV+vodovody</t>
  </si>
  <si>
    <t>Vysočina - VH ČOV+vodovody</t>
  </si>
  <si>
    <t>Vysočina - ŽP</t>
  </si>
  <si>
    <t>Zlínský - ŽP</t>
  </si>
  <si>
    <t>Kraj</t>
  </si>
  <si>
    <t>&lt;- ZPĚT</t>
  </si>
  <si>
    <t>ZKK na svém jednání 23. června 2014 schválilo usnesením č. ZK/15/909/2014 přidělení finanční podpory formou dotace z rozpočtu Královéhradeckého kraje na veřejně prospěšné projekty v oblasti ŽP a zemědělství:</t>
  </si>
  <si>
    <t>Schválená dotace (Kč)</t>
  </si>
  <si>
    <t>FŽP/ZŽP/017155/2014</t>
  </si>
  <si>
    <t>09/07 ZO ČSOP Polabí (70843473)</t>
  </si>
  <si>
    <t>Nymburk</t>
  </si>
  <si>
    <t>Rok s přírodou</t>
  </si>
  <si>
    <t>FŽP/ZŽP/018456/2014</t>
  </si>
  <si>
    <t>1.základní škola,Rakovník, Martinovského 153 (47016973)</t>
  </si>
  <si>
    <t>Rakovník</t>
  </si>
  <si>
    <t>Školní arboretum</t>
  </si>
  <si>
    <t>FŽP/ZŽP/019876/2014</t>
  </si>
  <si>
    <t>Adamov (00639664)</t>
  </si>
  <si>
    <t>Kutná Hora</t>
  </si>
  <si>
    <t>Adamov - odstranění černé skládky a rekultivace území</t>
  </si>
  <si>
    <t>FŽP/ZŽP/020730/2014</t>
  </si>
  <si>
    <t>Bělozářka o.s. (01444131)</t>
  </si>
  <si>
    <t>Příbram</t>
  </si>
  <si>
    <t>Podpora biodiverzity v oblasti Týnčanského krasu</t>
  </si>
  <si>
    <t>FŽP/ZŽP/016865/2014</t>
  </si>
  <si>
    <t>Beneš Luděk</t>
  </si>
  <si>
    <t>Oprava hráze na rybníku Kněžský III</t>
  </si>
  <si>
    <t>FŽP/ZŽP/021076/2014</t>
  </si>
  <si>
    <t>Běrunice (00238988)</t>
  </si>
  <si>
    <t>Revitalizace návsi v Běruničkách </t>
  </si>
  <si>
    <t>FŽP/ZŽP/019859/2014</t>
  </si>
  <si>
    <t>Brandýs n/L - Stará Boleslav (00240079)</t>
  </si>
  <si>
    <t>Praha - východ</t>
  </si>
  <si>
    <t>„Obnova přirozených krajinných struktur Polabí – Brandýs nad Labem Cvrčovické stromořadí"</t>
  </si>
  <si>
    <t>FŽP/ZŽP/016984/2014</t>
  </si>
  <si>
    <t>Braškov (00234176)</t>
  </si>
  <si>
    <t>Kladno</t>
  </si>
  <si>
    <t>Revitalizace lesoparku - HÁJ</t>
  </si>
  <si>
    <t>FŽP/ZŽP/018374/2014</t>
  </si>
  <si>
    <t>Brzáková Eva</t>
  </si>
  <si>
    <t>Mladá Boleslav</t>
  </si>
  <si>
    <t>Pořízení úlů pro začínající včelařku</t>
  </si>
  <si>
    <t>FŽP/ZŽP/019589/2014</t>
  </si>
  <si>
    <t>Bubeníková Andrea</t>
  </si>
  <si>
    <t>Kolín</t>
  </si>
  <si>
    <t>Podpora začínajicí včelařky</t>
  </si>
  <si>
    <t>FŽP/VOD/019850/2014</t>
  </si>
  <si>
    <t>Čachovice (00237612)</t>
  </si>
  <si>
    <t>Rekonstrukce a intenzifikace čistírny odpadních vod v obci Čachovice</t>
  </si>
  <si>
    <t>FŽP/ZŽP/018288/2014</t>
  </si>
  <si>
    <t>Červenka Pavel, Ing.</t>
  </si>
  <si>
    <t>Praha - západ</t>
  </si>
  <si>
    <t>Založení chovu včel</t>
  </si>
  <si>
    <t>FŽP/VOD/017417/2014</t>
  </si>
  <si>
    <t>Červený Újezd (00234265)</t>
  </si>
  <si>
    <t>Splašková kanalizace</t>
  </si>
  <si>
    <t>FŽP/ZŽP/019770/2014</t>
  </si>
  <si>
    <t>Česká krajina o.p.s. (28254244)</t>
  </si>
  <si>
    <t>Obnova stanovišť a zavedení pastvy velkých spásačů v sousedství EVL Milovice - Mladá – I. etapa</t>
  </si>
  <si>
    <t>FŽP/ZŽP/016858/2014</t>
  </si>
  <si>
    <t>Český rybářský svaz místní organizace Hořovice (18601481)</t>
  </si>
  <si>
    <t>Beroun</t>
  </si>
  <si>
    <t>Revitalizace části rybníka Dražovská velká</t>
  </si>
  <si>
    <t>FŽP/ZŽP/018590/2014</t>
  </si>
  <si>
    <t>Drahenice (00662798)</t>
  </si>
  <si>
    <t>Revitalizace aleje podél cesty - Drahenice</t>
  </si>
  <si>
    <t>FŽP/ZŽP/018250/2014</t>
  </si>
  <si>
    <t>Drahlín (00242128)</t>
  </si>
  <si>
    <t>Úklid černé skládky na pozemku parc. č. 954/2 k.ú. Drahlín</t>
  </si>
  <si>
    <t>FŽP/VOD/018217/2014</t>
  </si>
  <si>
    <t>Drahouš (47016035)</t>
  </si>
  <si>
    <t>Obnova vodovodu v obci Drahouš</t>
  </si>
  <si>
    <t>FŽP/ZŽP/016736/2014</t>
  </si>
  <si>
    <t>Drhovy (00242161)</t>
  </si>
  <si>
    <t>Odstranění černé skládky</t>
  </si>
  <si>
    <t>FŽP/VOD/017216/2014</t>
  </si>
  <si>
    <t>Družec (00234320)</t>
  </si>
  <si>
    <t>Rozšíření ČOV Družec - 1. etapa</t>
  </si>
  <si>
    <t>FŽP/ZŽP/018365/2014</t>
  </si>
  <si>
    <t>Dřetovice (00234338)</t>
  </si>
  <si>
    <t>Revitalizace malé vodní plochy uprostřed obce Dřetovice</t>
  </si>
  <si>
    <t>FŽP/ZŽP/020017/2014</t>
  </si>
  <si>
    <t>Dubínek (22882189)</t>
  </si>
  <si>
    <t>Mělník</t>
  </si>
  <si>
    <t>Provoz LMŠ - lesní dny</t>
  </si>
  <si>
    <t>FŽP/ZŽP/017784/2014</t>
  </si>
  <si>
    <t>Dufek Jaroslav</t>
  </si>
  <si>
    <t>Chov včel a získávání včelích produktů</t>
  </si>
  <si>
    <t>FŽP/ZŽP/019928/2014</t>
  </si>
  <si>
    <t>Dům dětí a mládeže "OSTROV", Slaný, Šultysova 518 (46416277)</t>
  </si>
  <si>
    <t>Rekonstrukce chovatelské stanice</t>
  </si>
  <si>
    <t>FŽP/ZŽP/019872/2014</t>
  </si>
  <si>
    <t>Dvory (00239071)</t>
  </si>
  <si>
    <t>Výsadba zeleně ve Dvorech</t>
  </si>
  <si>
    <t>FŽP/VOD/020376/2014</t>
  </si>
  <si>
    <t>Felbabka (00233226)</t>
  </si>
  <si>
    <t>Splašková kanalizace Felbabka - stoka A2</t>
  </si>
  <si>
    <t>FŽP/ZŽP/016681/2014</t>
  </si>
  <si>
    <t>Franěk Roman</t>
  </si>
  <si>
    <t>Začínající včelař</t>
  </si>
  <si>
    <t>FŽP/ZŽP/019611/2014</t>
  </si>
  <si>
    <t>Hájek Jiří</t>
  </si>
  <si>
    <t>Praha - Západ</t>
  </si>
  <si>
    <t>Pořízení včel</t>
  </si>
  <si>
    <t>FŽP/ZŽP/019607/2014</t>
  </si>
  <si>
    <t>Hájek Petr</t>
  </si>
  <si>
    <t>Fáberka - zavčelení</t>
  </si>
  <si>
    <t>FŽP/ZŽP/017871/2014</t>
  </si>
  <si>
    <t>Havlík Jan, Ing.</t>
  </si>
  <si>
    <t>Včelař Jan Havlík</t>
  </si>
  <si>
    <t>FŽP/ZŽP/017100/2014</t>
  </si>
  <si>
    <t>Hejhal Zdeněk, Mgr.</t>
  </si>
  <si>
    <t>FŽP/ZŽP/018623/2014</t>
  </si>
  <si>
    <t>Hejl Stanislav, Ing.</t>
  </si>
  <si>
    <t>Koupě tangenciálního medometu</t>
  </si>
  <si>
    <t>FŽP/ZŽP/017362/2014</t>
  </si>
  <si>
    <t>Hlinský Tomáš</t>
  </si>
  <si>
    <t>Včelstvo do obnoveného selského sadu </t>
  </si>
  <si>
    <t>FŽP/ZŽP/016718/2014</t>
  </si>
  <si>
    <t>Hodková Marcela, Ing.</t>
  </si>
  <si>
    <t>Odstranění sedimentů a opravy břehů - rybník Věšín</t>
  </si>
  <si>
    <t>FŽP/ZŽP/018457/2014</t>
  </si>
  <si>
    <t>Holub Jan</t>
  </si>
  <si>
    <t>Příspěvek na nákup medometu pro začínajícího včelaře, Jan Holub, Český Šternberk</t>
  </si>
  <si>
    <t>FŽP/ZŽP/019163/2014</t>
  </si>
  <si>
    <t>Horký Jan</t>
  </si>
  <si>
    <t>Léčení včelstev</t>
  </si>
  <si>
    <t>FŽP/ZŽP/020323/2014</t>
  </si>
  <si>
    <t>Hořovice (00233242)</t>
  </si>
  <si>
    <t>Obnova veřejné zeleně na Palackého náměstí v Hořovicích</t>
  </si>
  <si>
    <t>FŽP/ZŽP/018253/2014</t>
  </si>
  <si>
    <t>Hrazánková Šárka, Dis</t>
  </si>
  <si>
    <t>Odbahnění a revitalizace rybníka u Dolního Mlýna včetně realizace protipovodňových opatření</t>
  </si>
  <si>
    <t>FŽP/ZŽP/018860/2014</t>
  </si>
  <si>
    <t>Hrdinka Daniel, Mgr.</t>
  </si>
  <si>
    <t>Založení včelnice</t>
  </si>
  <si>
    <t>FŽP/ZŽP/019376/2014</t>
  </si>
  <si>
    <t>Chorouš Pavel</t>
  </si>
  <si>
    <t>Obnova vinice</t>
  </si>
  <si>
    <t>FŽP/ZŽP/019135/2014</t>
  </si>
  <si>
    <t>Chýně (00241296)</t>
  </si>
  <si>
    <t>Výstavba sběrného dvora</t>
  </si>
  <si>
    <t>FŽP/ZŽP/017243/2014</t>
  </si>
  <si>
    <t>I. Základní škola Zruč nad Sázavou (48677141)</t>
  </si>
  <si>
    <t>Zelená učebna </t>
  </si>
  <si>
    <t>FŽP/ZŽP/019414/2014</t>
  </si>
  <si>
    <t>Jáchymstál Jan, Ing.</t>
  </si>
  <si>
    <t>Založení chovu včel Nebužely 137</t>
  </si>
  <si>
    <t>FŽP/ZŽP/019627/2014</t>
  </si>
  <si>
    <t>Jedomělice (00234460)</t>
  </si>
  <si>
    <t>Likvidace černé skládky v obci Jedomělice</t>
  </si>
  <si>
    <t>FŽP/ZŽP/016849/2014</t>
  </si>
  <si>
    <t>Jílové u Prahy (00241326)</t>
  </si>
  <si>
    <t>Revitalizace obecního rybníku v parku za muzeem, Jílové u Prahy</t>
  </si>
  <si>
    <t>FŽP/ZŽP/017110/2014</t>
  </si>
  <si>
    <t>Kalina Jindřich, Mgr.</t>
  </si>
  <si>
    <t>Vybavení pro začínajícího včelaře    </t>
  </si>
  <si>
    <t>FŽP/ZŽP/019034/2014</t>
  </si>
  <si>
    <t>Kalivody (00639842)</t>
  </si>
  <si>
    <t>Výsadba dřevin podél cesty, Kalivody</t>
  </si>
  <si>
    <t>FŽP/ZŽP/018484/2014</t>
  </si>
  <si>
    <t>Katusice (00237981)</t>
  </si>
  <si>
    <t>Odbahnění a revitalizace vodní plochy Spikaly</t>
  </si>
  <si>
    <t>FŽP/ZŽP/019517/2014</t>
  </si>
  <si>
    <t>Kejda Ladislav</t>
  </si>
  <si>
    <t>Léčení včelstev proti varoáze</t>
  </si>
  <si>
    <t>FŽP/ZŽP/018368/2014</t>
  </si>
  <si>
    <t>Komancová Běla, Mgr.</t>
  </si>
  <si>
    <t>Podpora založení chovu včel Příbram - Bratkovice</t>
  </si>
  <si>
    <t>FŽP/ZŽP/020964/2014</t>
  </si>
  <si>
    <t>Koněprusy (00233391)</t>
  </si>
  <si>
    <t>Jarní a podzimní úklid černých skládek v katastru obcí Koněprusy a Bítov</t>
  </si>
  <si>
    <t>FŽP/ZŽP/018634/2014</t>
  </si>
  <si>
    <t>Kosořice (00238104)</t>
  </si>
  <si>
    <t>Zajištění základní infrastruktury sběrného místa v obci Kosořice</t>
  </si>
  <si>
    <t>FŽP/ZŽP/020977/2014</t>
  </si>
  <si>
    <t>KOSSTA TŘEBÍZ s.r.o. (25665537)</t>
  </si>
  <si>
    <t>Drtička stavební suti</t>
  </si>
  <si>
    <t>FŽP/ZŽP/017418/2014</t>
  </si>
  <si>
    <t>Kostomlaty nad Labem (00239283)</t>
  </si>
  <si>
    <t>Obec krásnější bez černých skládek</t>
  </si>
  <si>
    <t>FŽP/ZŽP/019348/2014</t>
  </si>
  <si>
    <t>Košátky (00509256)</t>
  </si>
  <si>
    <t>Obec Košátky - sadovnické úpravy návsi</t>
  </si>
  <si>
    <t>FŽP/ZŽP/018435/2014</t>
  </si>
  <si>
    <t>Krajíček Petr</t>
  </si>
  <si>
    <t>Zahájení včelaření</t>
  </si>
  <si>
    <t>FŽP/ZŽP/020132/2014</t>
  </si>
  <si>
    <t>Kratochvíle Josef</t>
  </si>
  <si>
    <t>Nové úly</t>
  </si>
  <si>
    <t>FŽP/ZŽP/020109/2014</t>
  </si>
  <si>
    <t>Kratochvílová Lenka</t>
  </si>
  <si>
    <t>Lehčí medníky pro včelařku</t>
  </si>
  <si>
    <t>FŽP/ZŽP/017779/2014</t>
  </si>
  <si>
    <t>Krchleby (00239348)</t>
  </si>
  <si>
    <t>Revitalizace dřevin, parkových ploch a vegetace u komunikací v obci Krchleby</t>
  </si>
  <si>
    <t>FŽP/ZŽP/020791/2014</t>
  </si>
  <si>
    <t>Kysela Martin</t>
  </si>
  <si>
    <t>Příspěvek na vybavení pro začínajícího včelaře</t>
  </si>
  <si>
    <t>FŽP/ZŽP/018749/2014</t>
  </si>
  <si>
    <t>Liběchov (00237019)</t>
  </si>
  <si>
    <t>Výsadba vegetačního prvku v areálu ZŠ Liběchov</t>
  </si>
  <si>
    <t>FŽP/ZŽP/018615/2014</t>
  </si>
  <si>
    <t>Lidice (00234648)</t>
  </si>
  <si>
    <t>Revitalizace Malého parku v Lidicích</t>
  </si>
  <si>
    <t>FŽP/VOD/019809/2014</t>
  </si>
  <si>
    <t>Lipník (00508993)</t>
  </si>
  <si>
    <t>Lipník - tlaková kanalizace</t>
  </si>
  <si>
    <t>FŽP/ZŽP/019683/2014</t>
  </si>
  <si>
    <t>Lošany (00235555)</t>
  </si>
  <si>
    <t>Revitalizace vodní plochy "Louže" v Lošánkách</t>
  </si>
  <si>
    <t>FŽP/ZŽP/017127/2014</t>
  </si>
  <si>
    <t>Mareš Miroslav</t>
  </si>
  <si>
    <t>Včelaření</t>
  </si>
  <si>
    <t>FŽP/ZŽP/016760/2014</t>
  </si>
  <si>
    <t>Mělník (00237051)</t>
  </si>
  <si>
    <t>Revitalizace tůně a mokřadu v parku Na Podolí</t>
  </si>
  <si>
    <t>FŽP/ZŽP/017944/2014</t>
  </si>
  <si>
    <t>Naučné středisko ekologické výchovy Kladno - Čabárna,o.p.s (26480441)</t>
  </si>
  <si>
    <t>Blok 4 programů pro handicapované děti  „Příroda v ročních obdobích"</t>
  </si>
  <si>
    <t>FŽP/ZŽP/017576/2014</t>
  </si>
  <si>
    <t>Okresní sdružení ČSOP Benešov (65262450)</t>
  </si>
  <si>
    <t>Benešov</t>
  </si>
  <si>
    <t>Ekologická olympiáda a Výtvarná a literární soutěž ke Dni Země</t>
  </si>
  <si>
    <t>FŽP/ZŽP/017316/2014</t>
  </si>
  <si>
    <t>Olšanská Irena</t>
  </si>
  <si>
    <t>FŽP/ZŽP/020115/2014</t>
  </si>
  <si>
    <t>Otevřené Úvaly (27036260)</t>
  </si>
  <si>
    <t>Ošetření památné lípy malolisté u Fabráku</t>
  </si>
  <si>
    <t>FŽP/ZŽP/019206/2014</t>
  </si>
  <si>
    <t>Pertoltice (00236331)</t>
  </si>
  <si>
    <t>Oprava a odbahnění rybníka Chlístovice</t>
  </si>
  <si>
    <t>FŽP/ZŽP/017584/2014</t>
  </si>
  <si>
    <t>Plchov (00640573)</t>
  </si>
  <si>
    <t>Úprava sběrných míst pro tříděný odpad v obci</t>
  </si>
  <si>
    <t>FŽP/ZŽP/017248/2014</t>
  </si>
  <si>
    <t>POD HORAMI o.s. (01889958)</t>
  </si>
  <si>
    <t>Stromy a keře - poznej je ve hře</t>
  </si>
  <si>
    <t>FŽP/VOD/019757/2014</t>
  </si>
  <si>
    <t>Pravonín (00232548)</t>
  </si>
  <si>
    <t>Rekonstrukce a prodloužení vodovodního řadu Pravonín</t>
  </si>
  <si>
    <t>FŽP/ZŽP/020976/2014</t>
  </si>
  <si>
    <t>Přátelé a rodáci Milovic o.s. (26635348)</t>
  </si>
  <si>
    <t>Obnova stromořadí původních odrůd hrušní</t>
  </si>
  <si>
    <t>FŽP/ZŽP/017566/2014</t>
  </si>
  <si>
    <t>Routner Petr</t>
  </si>
  <si>
    <t>Včelnice Kokovice</t>
  </si>
  <si>
    <t>FŽP/ZŽP/017787/2014</t>
  </si>
  <si>
    <t>Slaměníková Jindřiška</t>
  </si>
  <si>
    <t>Nákup medometu</t>
  </si>
  <si>
    <t>FŽP/ZŽP/018232/2014</t>
  </si>
  <si>
    <t>Stochov (00234923)</t>
  </si>
  <si>
    <t>Revitalizace Smetanových sadů Stochov</t>
  </si>
  <si>
    <t>FŽP/ZŽP/018793/2014</t>
  </si>
  <si>
    <t>Střední škola oděvního a grafického designu, Lysá nad Labem, Stržiště 475 (00663565)</t>
  </si>
  <si>
    <t>Úspora</t>
  </si>
  <si>
    <t>FŽP/VOD/020272/2014</t>
  </si>
  <si>
    <t>Středokluky (00241695)</t>
  </si>
  <si>
    <t>Rekonstrukce technologie ČOV Středokluky - nové odtokové potrubí z ČOV</t>
  </si>
  <si>
    <t>FŽP/ZŽP/017610/2014</t>
  </si>
  <si>
    <t>Studničný Miloš</t>
  </si>
  <si>
    <t>Včely pro mladý les</t>
  </si>
  <si>
    <t>FŽP/VOD/020611/2014</t>
  </si>
  <si>
    <t>Suchdol (00236462)</t>
  </si>
  <si>
    <t>Splašková kanalizace Suchdol - Dobřeň - II. etapa</t>
  </si>
  <si>
    <t>FŽP/ZŽP/019057/2014</t>
  </si>
  <si>
    <t>Svárovská Markéta, Ing.</t>
  </si>
  <si>
    <t>Pořízení nástavkových úlů </t>
  </si>
  <si>
    <t>FŽP/ZŽP/019421/2014</t>
  </si>
  <si>
    <t>Svárovský Ondřej, Ing.,MBA</t>
  </si>
  <si>
    <t>Pořízení nástavkových úlů</t>
  </si>
  <si>
    <t>FŽP/ZŽP/018655/2014</t>
  </si>
  <si>
    <t>Svazek obcí mikroregionu ČISTÁ - SENOMATY (70567565)</t>
  </si>
  <si>
    <t>Výsadba zeleně v obcích mikroregionu Čistá - Senomaty</t>
  </si>
  <si>
    <t>FŽP/VOD/019818/2014</t>
  </si>
  <si>
    <t>Svojšice (00235768)</t>
  </si>
  <si>
    <t>Studna Svojšice - doúpravna vody na dusičnany</t>
  </si>
  <si>
    <t>FŽP/ZŽP/017790/2014</t>
  </si>
  <si>
    <t>Šafaříková Karolína, Bc.</t>
  </si>
  <si>
    <t>Stáčení a vytáčení medu</t>
  </si>
  <si>
    <t>FŽP/ZŽP/017231/2014</t>
  </si>
  <si>
    <t>Šebit Petr</t>
  </si>
  <si>
    <t>Dotace na vybavení pro začínající včelaře</t>
  </si>
  <si>
    <t>FŽP/ZŽP/019999/2014</t>
  </si>
  <si>
    <t>Šerá Lucie</t>
  </si>
  <si>
    <t>FŽP/ZŽP/017788/2014</t>
  </si>
  <si>
    <t>Šestáková Vendula, Bc.</t>
  </si>
  <si>
    <t>FŽP/ZŽP/019548/2014</t>
  </si>
  <si>
    <t>Šípek David</t>
  </si>
  <si>
    <t>FŽP/ZŽP/018471/2014</t>
  </si>
  <si>
    <t>Šlajs Antonín</t>
  </si>
  <si>
    <t>FŽP/ZŽP/019191/2014</t>
  </si>
  <si>
    <t>Švrčula Daniel</t>
  </si>
  <si>
    <t>Příspěvek pro začínajícího včelaře</t>
  </si>
  <si>
    <t>FŽP/ZŽP/020349/2014</t>
  </si>
  <si>
    <t>Technické služby města Kralupy nad Vltavou (00066460)</t>
  </si>
  <si>
    <t>Odstranění černých skládek</t>
  </si>
  <si>
    <t>FŽP/ZŽP/018062/2014</t>
  </si>
  <si>
    <t>Urban Pavel</t>
  </si>
  <si>
    <t>Zahájení včelaření </t>
  </si>
  <si>
    <t>FŽP/ZŽP/019126/2014</t>
  </si>
  <si>
    <t>Úvaly (00240931)</t>
  </si>
  <si>
    <t>Revitalizace vodních ekosystémů v povodí Výmoly – zadržení vody v krajině</t>
  </si>
  <si>
    <t>FŽP/ZŽP/018941/2014</t>
  </si>
  <si>
    <t>Vágner Jakub</t>
  </si>
  <si>
    <t>Revitalizační opatření na rybníce Katlov </t>
  </si>
  <si>
    <t>FŽP/ZŽP/017795/2014</t>
  </si>
  <si>
    <t>Vaněk Jiří, Ing.</t>
  </si>
  <si>
    <t>Podpora začínajícího včelaře</t>
  </si>
  <si>
    <t>FŽP/ZŽP/019492/2014</t>
  </si>
  <si>
    <t>Vinné sklepy Kutná Hora, s.r.o. (25978730)</t>
  </si>
  <si>
    <t>Obnova historických teras, zbudování naučné vinařské stezky </t>
  </si>
  <si>
    <t>FŽP/ZŽP/017239/2014</t>
  </si>
  <si>
    <t>Volfová Marie, Ing.</t>
  </si>
  <si>
    <t>FŽP/VOD/018215/2014</t>
  </si>
  <si>
    <t>Vrančice (00663026)</t>
  </si>
  <si>
    <t>Rekonstrukce vodojemu vodovodu Vrančice</t>
  </si>
  <si>
    <t>FŽP/VOD/017021/2014</t>
  </si>
  <si>
    <t>Vraný (00235121)</t>
  </si>
  <si>
    <t>Vraný - intenzifikace ČOV</t>
  </si>
  <si>
    <t>FŽP/ZŽP/019021/2014</t>
  </si>
  <si>
    <t>Výzkumný ústav rostlinné výroby,v.v.i. (00027006)</t>
  </si>
  <si>
    <t>Praha </t>
  </si>
  <si>
    <t>Obnova historických vinic z roku 1920 Výzkumné stanice vinařské Karlštejn</t>
  </si>
  <si>
    <t>FŽP/ZŽP/016994/2014</t>
  </si>
  <si>
    <t>Základní škola Nerudova Říčany, okres Praha- východ (70977691)</t>
  </si>
  <si>
    <t>Hrátky s přírodou</t>
  </si>
  <si>
    <t>FŽP/ZŽP/017960/2014</t>
  </si>
  <si>
    <t>Základní škola Votice, okres Benešov (70568146)</t>
  </si>
  <si>
    <t>Příroda ve škole - škola v přírodě</t>
  </si>
  <si>
    <t>FŽP/ZŽP/018196/2014</t>
  </si>
  <si>
    <t>Zdice (00234061)</t>
  </si>
  <si>
    <t>Regenerace zeleně ve městě Zdice</t>
  </si>
  <si>
    <t>FŽP/VOD/021060/2014</t>
  </si>
  <si>
    <t>Zdislavice (00233072)</t>
  </si>
  <si>
    <t>Oprava výtlačného řadu obecního vodovodu ve Zdislavicích</t>
  </si>
  <si>
    <t>FŽP/ZŽP/020279/2014</t>
  </si>
  <si>
    <t>ZO ČSOP RÚ Kladruby (68997051)</t>
  </si>
  <si>
    <t>Zabezpečení tahových cest obojživelníků Oblast podpory: Projekty na podporu ohrožených druhů živočichů</t>
  </si>
  <si>
    <t>FŽP/ZŽP/020326/2014</t>
  </si>
  <si>
    <t>ZO ČSOP Vlašim (18595677)</t>
  </si>
  <si>
    <t>Významné dny pro životní prostředí na Podblanicku</t>
  </si>
  <si>
    <t>FŽP/ZŽP/017781/2014</t>
  </si>
  <si>
    <t>ZO ČSV 10305 Kladno (61895016)</t>
  </si>
  <si>
    <t>Expozice a konference včelařství Medové vánoce Kladno</t>
  </si>
  <si>
    <t>Projekt</t>
  </si>
  <si>
    <t>FŽP/VOD/017061/2014</t>
  </si>
  <si>
    <t>Nedomice</t>
  </si>
  <si>
    <t>II. etapa výstavby tlakové kanalizace v obci Nedomice</t>
  </si>
  <si>
    <t>FŽP/VOD/017004/2014</t>
  </si>
  <si>
    <t>Milín</t>
  </si>
  <si>
    <t>Rekonstrukce ČOV Milín - II. etapa</t>
  </si>
  <si>
    <t>FŽP/VOD/018885/2014</t>
  </si>
  <si>
    <t>VaK Nymburk</t>
  </si>
  <si>
    <t>ČOV Boží Dar - intenzifikace </t>
  </si>
  <si>
    <t>FŽP/VOD/019802/2014</t>
  </si>
  <si>
    <t>Velký Borek</t>
  </si>
  <si>
    <t>Prodloužení kanalizace Skuhrov, ul. Vinohradská - I. etapa</t>
  </si>
  <si>
    <t>FŽP/VOD/020394/2014</t>
  </si>
  <si>
    <t>Cerhenice</t>
  </si>
  <si>
    <t>Vodovod Cerhenice</t>
  </si>
  <si>
    <t>FŽP/VOD/019301/2014</t>
  </si>
  <si>
    <t>Trhové Dušníky</t>
  </si>
  <si>
    <t>Kanalizace Trhové Dušníky</t>
  </si>
  <si>
    <t>FŽP/VOD/019613/2014</t>
  </si>
  <si>
    <t>Tehov</t>
  </si>
  <si>
    <t>Zásobování obyvatel Nemíže pitnou vodou – SO 1 zásobovací řad</t>
  </si>
  <si>
    <t>FŽP/VOD/016925/2014</t>
  </si>
  <si>
    <t>Býkev</t>
  </si>
  <si>
    <t>Odkanalizování obcí Býkev a Jenišovice - I. etapa</t>
  </si>
  <si>
    <t>FŽP/VOD/017402/2014</t>
  </si>
  <si>
    <t>Sudovo Hlavno</t>
  </si>
  <si>
    <t>Obec Sudovo Hlavno - tlaková kanalizace - II. etapa</t>
  </si>
  <si>
    <t>FŽP/VOD/020366/2014</t>
  </si>
  <si>
    <t>Klínec</t>
  </si>
  <si>
    <t>Klínec – vodojem a vodovodní propoje, prodloužení vodovodního řadu V2</t>
  </si>
  <si>
    <t>FŽP/VOD/020902/2014</t>
  </si>
  <si>
    <t>Tišice</t>
  </si>
  <si>
    <t>Dostavba kanalizace Tišice</t>
  </si>
  <si>
    <t>FŽP/VOD/020651/2014</t>
  </si>
  <si>
    <t>Svatý Jan p. Skalou</t>
  </si>
  <si>
    <t>Rekonstrukce a intenzifikace domovní ČOV pro obecní dům č.p. 6</t>
  </si>
  <si>
    <t>FŽP/VOD/017153/2014</t>
  </si>
  <si>
    <t>Vodohospodářské sdružení Kolín</t>
  </si>
  <si>
    <t>VDJ Letiště II - výměna čerpadel</t>
  </si>
  <si>
    <t>FŽP/VOD/019496/2014</t>
  </si>
  <si>
    <t>Bohutín</t>
  </si>
  <si>
    <t>Splašková kanalizace a ČOV Bohutín, část ČOV</t>
  </si>
  <si>
    <t>FŽP/VOD/017280/2014</t>
  </si>
  <si>
    <t>Kácov</t>
  </si>
  <si>
    <t>Kácov - doplnění kanalizace</t>
  </si>
  <si>
    <t>FŽP/VOD/017358/2014</t>
  </si>
  <si>
    <t>Drnek</t>
  </si>
  <si>
    <t>Splašková kanalizace v obci Drnek</t>
  </si>
  <si>
    <t>FŽP/VOD/017012/2014</t>
  </si>
  <si>
    <t>Dobřichov</t>
  </si>
  <si>
    <t>II. etapa vodovodu v obci Dobřichov</t>
  </si>
  <si>
    <t>FŽP/VOD/017463/2014</t>
  </si>
  <si>
    <t>Obory</t>
  </si>
  <si>
    <t>Obory – kanalizační stoka AZ</t>
  </si>
  <si>
    <t>FŽP/VOD/017707/2014</t>
  </si>
  <si>
    <t>Krchleby</t>
  </si>
  <si>
    <t>Intenzifikace ČOV TOP - REAKTOR 20 pro ZŠ a MŠ v Krchlebech</t>
  </si>
  <si>
    <t>FŽP/VOD/016954/2014</t>
  </si>
  <si>
    <t>Nový Knín</t>
  </si>
  <si>
    <t>Vodovod Chotilsko - Záborná Lhota - Nový Knín</t>
  </si>
  <si>
    <t>FŽP/VOD/018487/2014</t>
  </si>
  <si>
    <t>Hradištko</t>
  </si>
  <si>
    <t>Výstavba vodovodu Hradištko - Pikovice</t>
  </si>
  <si>
    <t>FŽP/VOD/019922/2014</t>
  </si>
  <si>
    <t>Zbizuby</t>
  </si>
  <si>
    <t>Zbizuby - kanalizace a ČOV - I. etapa</t>
  </si>
  <si>
    <t>FŽP/VOD/017099/2014</t>
  </si>
  <si>
    <t>Svatý Mikuláš</t>
  </si>
  <si>
    <t>Odkanalizování obce Svatý Mikuláš</t>
  </si>
  <si>
    <t>FŽP/VOD/019815/2014</t>
  </si>
  <si>
    <t>Radějovice</t>
  </si>
  <si>
    <t>Radějovice - vodovod v místní části Olešky</t>
  </si>
  <si>
    <t>FŽP/VOD/017541/2014</t>
  </si>
  <si>
    <t>Kněžice</t>
  </si>
  <si>
    <t>Vodovod Dubečno - II. etapa </t>
  </si>
  <si>
    <t>FŽP/VOD/019527/2014</t>
  </si>
  <si>
    <t>Chocnějovice</t>
  </si>
  <si>
    <t>Čistírna odpadních vod</t>
  </si>
  <si>
    <t>FŽP/VOD/017265/2014</t>
  </si>
  <si>
    <t>Dobrovolný svazek obcí Cirkvice a Nové Dvory "Klejnarka"</t>
  </si>
  <si>
    <t>Intenzifikace ČOV Církvice a Nové Dvory a dostavba podtlakové kanalizace" - I. etapa</t>
  </si>
  <si>
    <t>9 900 000</t>
  </si>
  <si>
    <t>FŽP/VOD/019296/2014</t>
  </si>
  <si>
    <t>Netvořice</t>
  </si>
  <si>
    <t>Netvořice - doplnění vodovodu</t>
  </si>
  <si>
    <t>FŽP/VOD/019281/2014</t>
  </si>
  <si>
    <t>Kamýk n. Vlt.</t>
  </si>
  <si>
    <t>Kanalizace na pravém břehu - II. etapa</t>
  </si>
  <si>
    <t>FŽP/VOD/020489/2014</t>
  </si>
  <si>
    <t>Vrtaná studna a rekonstrukce vodojemu Nosákov</t>
  </si>
  <si>
    <t>FŽP/VOD/019768/2014</t>
  </si>
  <si>
    <t>Horušice</t>
  </si>
  <si>
    <t>Kanalizace a ČOV Horušice</t>
  </si>
  <si>
    <t>FŽP/VOD/017339/2014</t>
  </si>
  <si>
    <t>Sádek</t>
  </si>
  <si>
    <t>III. etapa splaškové kanalizace</t>
  </si>
  <si>
    <t>FŽP/VOD/017526/2014</t>
  </si>
  <si>
    <t>Plaňany</t>
  </si>
  <si>
    <t>Prodloužení vodovodního řadu A6, A6-1-1 ul. Fügnerova a A4-3-1 ul. Pražská, Plaňany</t>
  </si>
  <si>
    <t>FŽP/VOD/019181/2014</t>
  </si>
  <si>
    <t>Žitovlice</t>
  </si>
  <si>
    <t>Prodloužení obecního vodovodního řadu Žitovlice</t>
  </si>
  <si>
    <t>FŽP/VOD/018056/2014</t>
  </si>
  <si>
    <t>Kozojedy (Rakovník)</t>
  </si>
  <si>
    <t>Pitná voda - bez výjimky na dusičnany</t>
  </si>
  <si>
    <t>FŽP/VOD/018794/2014</t>
  </si>
  <si>
    <t>Žizice</t>
  </si>
  <si>
    <t>Výstavba kanalizačních a vodovodních řadů v obci Luníkov</t>
  </si>
  <si>
    <t>FŽP/VOD/016664/2014</t>
  </si>
  <si>
    <t>Močovice</t>
  </si>
  <si>
    <t>Vodovod Močovice - Lány</t>
  </si>
  <si>
    <t>FŽP/VOD/019299/2014</t>
  </si>
  <si>
    <t>Sdružení obcí mikroregionu Balkán</t>
  </si>
  <si>
    <t>Rozvody kanalizace a čistírny odpadních vod v obcích Krakov, Všetaty, Hřebečníky, Panoší Újezd a Slabce</t>
  </si>
  <si>
    <t>FŽP/VOD/020890/2014</t>
  </si>
  <si>
    <t>Krakovany</t>
  </si>
  <si>
    <t>Stavba 2. část splašková kanalizace Krakovany - Božec</t>
  </si>
  <si>
    <t>FŽP/VOD/020488/2014</t>
  </si>
  <si>
    <t>Šetějovice</t>
  </si>
  <si>
    <t>ČOV a kanalizace v obci Šetějovice</t>
  </si>
  <si>
    <t>FŽP/VOD/018027/2014</t>
  </si>
  <si>
    <t>Hradešín</t>
  </si>
  <si>
    <t>Rekonstrukce zdrojů pitné vody Hradešín</t>
  </si>
  <si>
    <t>Středočeský ŽP</t>
  </si>
  <si>
    <t>Středočeský VH</t>
  </si>
  <si>
    <t>celkem</t>
  </si>
  <si>
    <t>Příjemce dotace</t>
  </si>
  <si>
    <t>Předmět dotace</t>
  </si>
  <si>
    <t>Dotace   [Kč]</t>
  </si>
  <si>
    <t>Dobrovolný svazek obcí Domašovsko</t>
  </si>
  <si>
    <t>realizace projektu "Zvýšení kapacity vodního zdroje Domašov" (AQUA PROCON, 2009)</t>
  </si>
  <si>
    <t>Svazek vodovodů a kanalizací měst a obcí</t>
  </si>
  <si>
    <t>realizace projektu "Unín - napojení vrtu UN-1-07 do VDJ" (VAE CONTROLS, s.r.o., 2011)</t>
  </si>
  <si>
    <t>Obec Snovídky</t>
  </si>
  <si>
    <t>realizace akce "Havarijní oprava - vodovod Snovídky" (PURITY CONTROL, 2011)</t>
  </si>
  <si>
    <t>238 700</t>
  </si>
  <si>
    <t>Obec Lovčice</t>
  </si>
  <si>
    <t>realizace části projektu „Lovčice – rekonstrukce vodovodu“</t>
  </si>
  <si>
    <t>2 100 000</t>
  </si>
  <si>
    <t>Obec Vedrovice</t>
  </si>
  <si>
    <t>realizace projektu „Inovace vodovodu II. etapa“</t>
  </si>
  <si>
    <t>2.611.000</t>
  </si>
  <si>
    <t>10.535.600</t>
  </si>
  <si>
    <t>Dotace    [Kč]</t>
  </si>
  <si>
    <t>Obec Nesovice</t>
  </si>
  <si>
    <t>realizace projektu  "Dostavba kanalizace v obci Nesovice" (AQUA PROCON s.r.o.)</t>
  </si>
  <si>
    <t>realizace projektu  "Lipůvka - odkanalizování výustí, výust jihovýchod a jihozápad" (VH atelier spol. s.r.o.)</t>
  </si>
  <si>
    <t>Obec Milešovice</t>
  </si>
  <si>
    <t>realizace akce "Kanalizace a ČOV v obci Milešovice" (HP Consult s.r.o.)</t>
  </si>
  <si>
    <t>Obec Kojátky</t>
  </si>
  <si>
    <t>výstavba kanalizace a ČOV dle projektu "Kanalizace a ČOV Kojátky, vodovod Kojátky" (ENVI Agentura Trunda s.r.o.)</t>
  </si>
  <si>
    <t>Obec Kobeřice u Brna</t>
  </si>
  <si>
    <t>realizace projektu "Kobeřice kanalizace a ČOV"</t>
  </si>
  <si>
    <t>Obec Dolní Dubňany</t>
  </si>
  <si>
    <t>realizace projektu "Splašková kanalizace a ČOV obce Dolní Dubňany"</t>
  </si>
  <si>
    <t>Obec Všechovice</t>
  </si>
  <si>
    <t>realizace projektu "Splašková kanalizace a ČOV Všechovice"</t>
  </si>
  <si>
    <t>Obec Vranovská Ves</t>
  </si>
  <si>
    <t>realizace projektu "Splašková kanalizace a ČOV - Vranovská Ves" (AQUAPROJEKT CZ, s.r.o.)</t>
  </si>
  <si>
    <t>Obec Petrovice</t>
  </si>
  <si>
    <t>realizace projektu "Splašková kanalizace a ČOV Petrovice" (Zdeněk Látal; 12/2011)</t>
  </si>
  <si>
    <t>Obec Přibice</t>
  </si>
  <si>
    <t>realizace projektu "ČOV Přibice - intenzifikace" (DUIS s.r.o.)</t>
  </si>
  <si>
    <t>Kanalizace-Hostěradice, Skalice, Morašice</t>
  </si>
  <si>
    <t>Skalice-Morašice - kanalizace, intenzifikace ČOV Hostěradice</t>
  </si>
  <si>
    <t>Obec Šumice</t>
  </si>
  <si>
    <t>realizace akce "ČOV a splašková kanalizace Šumice"</t>
  </si>
  <si>
    <t>Obec Stanoviště</t>
  </si>
  <si>
    <t>realizace akce "Stanoviště – splašková kanalizace a ČOV"</t>
  </si>
  <si>
    <t>Obec Opatovice</t>
  </si>
  <si>
    <t>realizace projektu  "Intenzifikace ČOV Opatovice" (ECenviconsult, s.r.o.)</t>
  </si>
  <si>
    <t>Obec Bohdalice - Pavlovice</t>
  </si>
  <si>
    <t>realizace projektu "Kanalizace a ČOV obce Bohdalice-Pavlovice, m.č. Pavlovice (Ing. Halaš, Ing. Dohnal)"</t>
  </si>
  <si>
    <t>Obec Olšany</t>
  </si>
  <si>
    <t>realizace akce "Olšany - kanalizace"</t>
  </si>
  <si>
    <t>Vodovod-Svazek obcí Pravlov, Trboušany, Němčičky, Kupařovice</t>
  </si>
  <si>
    <t>na stavbu "Kanalizace a ČOV aglomerace P,T,N,K"</t>
  </si>
  <si>
    <t>Obec Medlice</t>
  </si>
  <si>
    <t>realizace akce "Vybudování splaškové kanalizace a ČOV v obci Medlice"</t>
  </si>
  <si>
    <t>Obec Holubice</t>
  </si>
  <si>
    <t>realizace projektu "ČOV a kanalizace Holubice"</t>
  </si>
  <si>
    <t>Obec Mělčany</t>
  </si>
  <si>
    <t>realizace projektu "Mělčany - kanalizace" (AQUA PROCON, s.r.o.; 8/2011)</t>
  </si>
  <si>
    <t>Obec Dolní Loučky</t>
  </si>
  <si>
    <t>realizace projektu "Dolní Loučky - rekonstrukce ČOV a kanalizačních řadů na ČOV" (SMV projekt, s.r.o.; 4/2010)</t>
  </si>
  <si>
    <t>Obec Oslnovice</t>
  </si>
  <si>
    <t>realizace projektů "Oslnovice - kanalizace a ČOV" (AQUA PROCON, s.r.o.) a Splašková kanalizace a ČOV v obci Oslnovice" (Vodárenská akciová společnost, a.s.)</t>
  </si>
  <si>
    <t>Obec Babice nad Svitavou</t>
  </si>
  <si>
    <t>realizace projektu  "Babice nad Svitavou - splašková tlaková" kanalizace (PRESSKAN spol. s.r.o.)</t>
  </si>
  <si>
    <t>Městys Mikulovice</t>
  </si>
  <si>
    <t>realizace projektu "Mikulovice - splašková kanalizace a ČOV 1. stavba" (Vodárenská akciová společnost; 10/2009)</t>
  </si>
  <si>
    <t>Obec Řícmanice</t>
  </si>
  <si>
    <t>realizace projektu "Řícmanice - kanalizace, doplnění" (AQUAPROCON s.r.o.)</t>
  </si>
  <si>
    <t>Obec Braníškov</t>
  </si>
  <si>
    <t>realizace projektu  "Braníškov - Kanalizace a ČOV" (Vodohospodářský atelier s.r.o.)</t>
  </si>
  <si>
    <t>Obec Slatina</t>
  </si>
  <si>
    <t>realizace akce "Splašková kanalizace v obci Slatina" (Vodárenská akciová společnost, s.r.o.; DUIS, s.r.o.)</t>
  </si>
  <si>
    <t>Obec Černvír</t>
  </si>
  <si>
    <t>realizace akce "Odkanalizování obce Černvír - I. Etapa"</t>
  </si>
  <si>
    <t>Městys Vémyslice</t>
  </si>
  <si>
    <t>výstavba ČOV a kanalizace II. etapa</t>
  </si>
  <si>
    <t>Dobrovolný svazek obcí Ligary</t>
  </si>
  <si>
    <t>realizace akce „Likvidace odpadních vod Dobrovolného svazku Ligary " mimo dostavby kanalizace v obci Heršpice (AQUA PROCON s.r.o.)</t>
  </si>
  <si>
    <t>Vodovody a kanalizace Znojemsko</t>
  </si>
  <si>
    <t>výstavba splaškové kanalizace v obcích Čížov, Horní Břečkov, Lukov, Milíčovice, Vracovice dle projektu „Odkanalizování obcí v Národním parku Podyjí a v jeho ochranném pásmu" (Vodárenská akciová společnost, a.s.)</t>
  </si>
  <si>
    <t>realizace projektu „Kanalizace a ČOV Branišovice, Bohutice a Olbramovice“ (AQUA PROCON, s.r.o.)</t>
  </si>
  <si>
    <t>realizace projektu „Splašková kanalizace městyse Olbramkostel a výtlak splaškových vod s napojením na kanalizační síť obce Žerůtky“ (Ing. Vladimír Fouček; 8/2010)</t>
  </si>
  <si>
    <t>realizace projektu „Splašková kanalizace Suchohrdly u Miroslavi“ (PROVOD inženýrská společnost s.r.o.; 2/2013)</t>
  </si>
  <si>
    <t>Vodovody a kanalizace Židlochovicko</t>
  </si>
  <si>
    <t>realizace projektu „Žabčice - intenzifikace ČOV“ (DUIS s.r.o.)</t>
  </si>
  <si>
    <t>Vodovody a kanalizace Bílovicko</t>
  </si>
  <si>
    <t>realizace akce „Dokončení splaškové kanalizace v obci Kanice (2 PD: lokalita Žleby a Malá strana; Kanice škola)“</t>
  </si>
  <si>
    <t>Svazek vodovodů a kanalizací Ivančice</t>
  </si>
  <si>
    <t>realizace projektu „Popůvky – kanalizace“ (AQUA PROCON s.r.o.)</t>
  </si>
  <si>
    <t>realizace projektu „Vítonice – kanalizace“</t>
  </si>
  <si>
    <t>realizace projektu „Splašková kanalizace Načeratice – Derflice“ (Vodárenská akciová společnost, s.r.o.; AQUA PROCON s.r.o.)</t>
  </si>
  <si>
    <t>realizace projektu „Rekonstrukce a intenzifikace ČOV Prosiměřice (DUIS s.r.o.)"</t>
  </si>
  <si>
    <t>realizace akce „Odkanalizování obcí Valtrovice, Křídlůvky“</t>
  </si>
  <si>
    <t>Svazek vodovodů a kanalizací Tišnovsko</t>
  </si>
  <si>
    <t>realizace projektu „Obec Šerkovice - stoková síť“</t>
  </si>
  <si>
    <t>realizace akce „Letovice –splašková kanalizace v ulici Halasova“</t>
  </si>
  <si>
    <t>2 795 000</t>
  </si>
  <si>
    <t>Obec Světlá</t>
  </si>
  <si>
    <t>realizace akce „ČOV - biologický rybník“</t>
  </si>
  <si>
    <t>2.240.000</t>
  </si>
  <si>
    <t>Obec Starovičky</t>
  </si>
  <si>
    <t>realizace projektu „Starovičky – rekonstrukce stoky BA“</t>
  </si>
  <si>
    <t>375.000</t>
  </si>
  <si>
    <t>99.485.000</t>
  </si>
  <si>
    <t>Jihomoravský - VH</t>
  </si>
  <si>
    <t>Jihomoravský ČOV'!A1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</si>
</sst>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164" formatCode="###0;###0"/>
    <numFmt numFmtId="165" formatCode="#,##0\ &quot;Kč&quot;"/>
    <numFmt numFmtId="166" formatCode="#,##0;#,##0"/>
    <numFmt numFmtId="167" formatCode="0.0"/>
    <numFmt numFmtId="168" formatCode="d\.m\.yyyy;@"/>
  </numFmts>
  <fonts count="10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8"/>
      <name val="Tahoma"/>
      <family val="2"/>
      <charset val="238"/>
    </font>
    <font>
      <sz val="8"/>
      <name val="Tahoma"/>
      <family val="2"/>
    </font>
    <font>
      <sz val="8"/>
      <color rgb="FF000000"/>
      <name val="Tahoma"/>
      <family val="2"/>
    </font>
    <font>
      <b/>
      <sz val="8"/>
      <name val="Tahoma"/>
      <family val="2"/>
      <charset val="238"/>
    </font>
    <font>
      <b/>
      <sz val="8"/>
      <name val="Tahoma"/>
      <family val="2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8"/>
      <color indexed="17"/>
      <name val="Tahoma"/>
      <family val="2"/>
      <charset val="238"/>
    </font>
    <font>
      <sz val="8"/>
      <color rgb="FFFF000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53"/>
      <name val="Tahoma"/>
      <family val="2"/>
      <charset val="238"/>
    </font>
    <font>
      <sz val="10"/>
      <name val="Arial CE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2"/>
      <name val="Tahoma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5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9"/>
      <name val="Times New Roman"/>
      <family val="1"/>
    </font>
    <font>
      <sz val="7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  <charset val="238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b/>
      <sz val="8"/>
      <name val="Times New Roman"/>
      <family val="1"/>
      <charset val="238"/>
    </font>
    <font>
      <b/>
      <sz val="8"/>
      <name val="Times New Roman"/>
      <family val="1"/>
    </font>
    <font>
      <b/>
      <sz val="8"/>
      <name val="Calibri"/>
      <family val="2"/>
      <charset val="238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0"/>
      <color theme="1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rgb="FF2C2C2C"/>
      <name val="Tahoma"/>
      <family val="2"/>
      <charset val="238"/>
    </font>
    <font>
      <sz val="11"/>
      <color rgb="FF2C2C2C"/>
      <name val="Tahoma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 CE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sz val="12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 CE"/>
      <charset val="238"/>
    </font>
    <font>
      <sz val="13"/>
      <name val="Arial CE"/>
      <family val="2"/>
      <charset val="238"/>
    </font>
    <font>
      <sz val="5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6.5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2"/>
      <name val="Arial CE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FF"/>
      </patternFill>
    </fill>
    <fill>
      <patternFill patternType="solid">
        <fgColor rgb="FFC5D9F0"/>
      </patternFill>
    </fill>
    <fill>
      <patternFill patternType="solid">
        <fgColor rgb="FFF7F7F7"/>
        <bgColor indexed="64"/>
      </patternFill>
    </fill>
    <fill>
      <patternFill patternType="solid">
        <fgColor rgb="FFEAFF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F1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10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D0D1D3"/>
      </left>
      <right style="medium">
        <color rgb="FFD0D1D3"/>
      </right>
      <top style="medium">
        <color rgb="FFD0D1D3"/>
      </top>
      <bottom style="medium">
        <color rgb="FFD0D1D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A9A9A9"/>
      </right>
      <top style="thin">
        <color rgb="FF000000"/>
      </top>
      <bottom style="thin">
        <color rgb="FF000000"/>
      </bottom>
      <diagonal/>
    </border>
    <border>
      <left style="thin">
        <color rgb="FFA9A9A9"/>
      </left>
      <right style="thin">
        <color rgb="FFA9A9A9"/>
      </right>
      <top style="thin">
        <color rgb="FF000000"/>
      </top>
      <bottom style="thin">
        <color rgb="FF000000"/>
      </bottom>
      <diagonal/>
    </border>
    <border>
      <left style="thin">
        <color rgb="FFA9A9A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6AC817"/>
      </left>
      <right style="medium">
        <color rgb="FF6AC817"/>
      </right>
      <top style="medium">
        <color rgb="FF6AC817"/>
      </top>
      <bottom style="medium">
        <color rgb="FF6AC817"/>
      </bottom>
      <diagonal/>
    </border>
    <border>
      <left/>
      <right style="medium">
        <color rgb="FF6AC817"/>
      </right>
      <top style="medium">
        <color rgb="FF6AC817"/>
      </top>
      <bottom style="medium">
        <color rgb="FF6AC817"/>
      </bottom>
      <diagonal/>
    </border>
    <border>
      <left/>
      <right/>
      <top style="medium">
        <color rgb="FF6AC817"/>
      </top>
      <bottom style="medium">
        <color rgb="FF6AC817"/>
      </bottom>
      <diagonal/>
    </border>
    <border>
      <left style="thick">
        <color rgb="FF6AC817"/>
      </left>
      <right style="medium">
        <color rgb="FF6AC817"/>
      </right>
      <top/>
      <bottom style="medium">
        <color rgb="FF6AC817"/>
      </bottom>
      <diagonal/>
    </border>
    <border>
      <left/>
      <right style="medium">
        <color rgb="FF6AC817"/>
      </right>
      <top/>
      <bottom style="medium">
        <color rgb="FF6AC817"/>
      </bottom>
      <diagonal/>
    </border>
    <border>
      <left/>
      <right/>
      <top/>
      <bottom style="medium">
        <color rgb="FF6AC817"/>
      </bottom>
      <diagonal/>
    </border>
    <border>
      <left style="thick">
        <color rgb="FF6AC817"/>
      </left>
      <right style="medium">
        <color rgb="FF6AC817"/>
      </right>
      <top/>
      <bottom/>
      <diagonal/>
    </border>
    <border>
      <left/>
      <right style="medium">
        <color rgb="FF6AC817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/>
    <xf numFmtId="0" fontId="18" fillId="0" borderId="0"/>
  </cellStyleXfs>
  <cellXfs count="445">
    <xf numFmtId="0" fontId="0" fillId="0" borderId="0" xfId="0"/>
    <xf numFmtId="0" fontId="1" fillId="0" borderId="0" xfId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horizontal="center" vertical="top" wrapText="1"/>
    </xf>
    <xf numFmtId="0" fontId="1" fillId="0" borderId="1" xfId="1" applyFill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horizontal="left" vertical="top" wrapText="1"/>
    </xf>
    <xf numFmtId="0" fontId="1" fillId="0" borderId="1" xfId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0" fontId="9" fillId="0" borderId="0" xfId="2" quotePrefix="1"/>
    <xf numFmtId="0" fontId="7" fillId="0" borderId="0" xfId="3" applyFont="1" applyFill="1"/>
    <xf numFmtId="0" fontId="7" fillId="0" borderId="0" xfId="3" applyFont="1" applyFill="1" applyAlignment="1">
      <alignment wrapText="1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/>
    <xf numFmtId="0" fontId="4" fillId="0" borderId="0" xfId="3" applyFont="1" applyAlignment="1"/>
    <xf numFmtId="0" fontId="7" fillId="0" borderId="0" xfId="3" applyFont="1" applyFill="1" applyAlignment="1">
      <alignment horizontal="left"/>
    </xf>
    <xf numFmtId="0" fontId="4" fillId="0" borderId="0" xfId="3" applyFont="1"/>
    <xf numFmtId="0" fontId="4" fillId="0" borderId="0" xfId="3" applyFont="1" applyAlignment="1">
      <alignment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4" fillId="0" borderId="8" xfId="3" applyFont="1" applyBorder="1" applyAlignment="1">
      <alignment horizontal="center" vertical="top"/>
    </xf>
    <xf numFmtId="0" fontId="4" fillId="0" borderId="8" xfId="3" applyFont="1" applyBorder="1" applyAlignment="1">
      <alignment horizontal="center" vertical="top" wrapText="1"/>
    </xf>
    <xf numFmtId="0" fontId="4" fillId="0" borderId="8" xfId="3" applyFont="1" applyFill="1" applyBorder="1" applyAlignment="1">
      <alignment horizontal="center" vertical="top" wrapText="1"/>
    </xf>
    <xf numFmtId="3" fontId="4" fillId="0" borderId="8" xfId="3" applyNumberFormat="1" applyFont="1" applyBorder="1" applyAlignment="1">
      <alignment horizontal="center" vertical="top"/>
    </xf>
    <xf numFmtId="49" fontId="4" fillId="0" borderId="8" xfId="3" applyNumberFormat="1" applyFont="1" applyBorder="1" applyAlignment="1">
      <alignment horizontal="center" vertical="top" wrapText="1"/>
    </xf>
    <xf numFmtId="0" fontId="4" fillId="0" borderId="0" xfId="3" applyFont="1" applyAlignment="1">
      <alignment horizontal="center" vertical="top"/>
    </xf>
    <xf numFmtId="0" fontId="4" fillId="0" borderId="9" xfId="3" applyFont="1" applyBorder="1" applyAlignment="1">
      <alignment horizontal="center" vertical="top" wrapText="1"/>
    </xf>
    <xf numFmtId="3" fontId="7" fillId="0" borderId="8" xfId="3" applyNumberFormat="1" applyFont="1" applyBorder="1" applyAlignment="1">
      <alignment horizontal="center" vertical="top"/>
    </xf>
    <xf numFmtId="0" fontId="7" fillId="0" borderId="9" xfId="3" applyFont="1" applyBorder="1" applyAlignment="1">
      <alignment horizontal="center" vertical="top" wrapText="1"/>
    </xf>
    <xf numFmtId="0" fontId="4" fillId="0" borderId="9" xfId="3" applyFont="1" applyBorder="1" applyAlignment="1">
      <alignment horizontal="center" vertical="top"/>
    </xf>
    <xf numFmtId="0" fontId="4" fillId="0" borderId="9" xfId="3" applyFont="1" applyFill="1" applyBorder="1" applyAlignment="1">
      <alignment horizontal="center" vertical="top" wrapText="1"/>
    </xf>
    <xf numFmtId="3" fontId="4" fillId="0" borderId="9" xfId="3" applyNumberFormat="1" applyFont="1" applyBorder="1" applyAlignment="1">
      <alignment horizontal="center" vertical="top"/>
    </xf>
    <xf numFmtId="49" fontId="4" fillId="0" borderId="9" xfId="3" applyNumberFormat="1" applyFont="1" applyBorder="1" applyAlignment="1">
      <alignment horizontal="center" vertical="top" wrapText="1"/>
    </xf>
    <xf numFmtId="3" fontId="7" fillId="0" borderId="9" xfId="3" applyNumberFormat="1" applyFont="1" applyBorder="1" applyAlignment="1">
      <alignment horizontal="center" vertical="top"/>
    </xf>
    <xf numFmtId="0" fontId="4" fillId="0" borderId="9" xfId="3" applyFont="1" applyFill="1" applyBorder="1" applyAlignment="1">
      <alignment horizontal="center" vertical="top"/>
    </xf>
    <xf numFmtId="3" fontId="4" fillId="0" borderId="9" xfId="3" applyNumberFormat="1" applyFont="1" applyFill="1" applyBorder="1" applyAlignment="1">
      <alignment horizontal="center" vertical="top"/>
    </xf>
    <xf numFmtId="0" fontId="4" fillId="0" borderId="8" xfId="3" applyFont="1" applyFill="1" applyBorder="1" applyAlignment="1">
      <alignment horizontal="center" vertical="top"/>
    </xf>
    <xf numFmtId="49" fontId="4" fillId="0" borderId="9" xfId="3" applyNumberFormat="1" applyFont="1" applyFill="1" applyBorder="1" applyAlignment="1">
      <alignment horizontal="center" vertical="top" wrapText="1"/>
    </xf>
    <xf numFmtId="0" fontId="4" fillId="0" borderId="0" xfId="3" applyFont="1" applyFill="1" applyAlignment="1">
      <alignment horizontal="center" vertical="top"/>
    </xf>
    <xf numFmtId="3" fontId="7" fillId="0" borderId="9" xfId="3" applyNumberFormat="1" applyFont="1" applyFill="1" applyBorder="1" applyAlignment="1">
      <alignment horizontal="center" vertical="top"/>
    </xf>
    <xf numFmtId="0" fontId="12" fillId="0" borderId="9" xfId="3" applyFont="1" applyBorder="1" applyAlignment="1">
      <alignment horizontal="center" vertical="top"/>
    </xf>
    <xf numFmtId="0" fontId="12" fillId="0" borderId="9" xfId="3" applyFont="1" applyBorder="1" applyAlignment="1">
      <alignment horizontal="center" vertical="top" wrapText="1"/>
    </xf>
    <xf numFmtId="0" fontId="12" fillId="0" borderId="9" xfId="3" applyFont="1" applyFill="1" applyBorder="1" applyAlignment="1">
      <alignment horizontal="center" vertical="top" wrapText="1"/>
    </xf>
    <xf numFmtId="3" fontId="12" fillId="0" borderId="9" xfId="3" applyNumberFormat="1" applyFont="1" applyBorder="1" applyAlignment="1">
      <alignment horizontal="center" vertical="top"/>
    </xf>
    <xf numFmtId="0" fontId="12" fillId="0" borderId="8" xfId="3" applyFont="1" applyBorder="1" applyAlignment="1">
      <alignment horizontal="center" vertical="top"/>
    </xf>
    <xf numFmtId="49" fontId="12" fillId="0" borderId="9" xfId="3" applyNumberFormat="1" applyFont="1" applyBorder="1" applyAlignment="1">
      <alignment horizontal="center" vertical="top"/>
    </xf>
    <xf numFmtId="49" fontId="12" fillId="0" borderId="9" xfId="3" applyNumberFormat="1" applyFont="1" applyBorder="1" applyAlignment="1">
      <alignment horizontal="center" vertical="top" wrapText="1"/>
    </xf>
    <xf numFmtId="0" fontId="12" fillId="0" borderId="0" xfId="3" applyFont="1" applyAlignment="1">
      <alignment horizontal="center" vertical="top"/>
    </xf>
    <xf numFmtId="3" fontId="13" fillId="0" borderId="9" xfId="3" applyNumberFormat="1" applyFont="1" applyBorder="1" applyAlignment="1">
      <alignment horizontal="center" vertical="top"/>
    </xf>
    <xf numFmtId="0" fontId="13" fillId="0" borderId="9" xfId="3" applyFont="1" applyBorder="1" applyAlignment="1">
      <alignment horizontal="center" vertical="top" wrapText="1"/>
    </xf>
    <xf numFmtId="0" fontId="15" fillId="0" borderId="9" xfId="3" applyFont="1" applyFill="1" applyBorder="1" applyAlignment="1">
      <alignment horizontal="center" vertical="top"/>
    </xf>
    <xf numFmtId="0" fontId="15" fillId="0" borderId="9" xfId="3" applyFont="1" applyFill="1" applyBorder="1" applyAlignment="1">
      <alignment horizontal="center" vertical="top" wrapText="1"/>
    </xf>
    <xf numFmtId="3" fontId="15" fillId="0" borderId="9" xfId="3" applyNumberFormat="1" applyFont="1" applyFill="1" applyBorder="1" applyAlignment="1">
      <alignment horizontal="center" vertical="top"/>
    </xf>
    <xf numFmtId="0" fontId="15" fillId="0" borderId="8" xfId="3" applyFont="1" applyFill="1" applyBorder="1" applyAlignment="1">
      <alignment horizontal="center" vertical="top"/>
    </xf>
    <xf numFmtId="49" fontId="15" fillId="0" borderId="9" xfId="3" applyNumberFormat="1" applyFont="1" applyFill="1" applyBorder="1" applyAlignment="1">
      <alignment horizontal="center" vertical="top" wrapText="1"/>
    </xf>
    <xf numFmtId="0" fontId="15" fillId="0" borderId="0" xfId="3" applyFont="1" applyFill="1" applyAlignment="1">
      <alignment horizontal="center" vertical="top"/>
    </xf>
    <xf numFmtId="3" fontId="16" fillId="0" borderId="9" xfId="3" applyNumberFormat="1" applyFont="1" applyFill="1" applyBorder="1" applyAlignment="1">
      <alignment horizontal="center" vertical="top"/>
    </xf>
    <xf numFmtId="0" fontId="7" fillId="0" borderId="9" xfId="3" applyFont="1" applyFill="1" applyBorder="1" applyAlignment="1">
      <alignment horizontal="center" vertical="top" wrapText="1"/>
    </xf>
    <xf numFmtId="0" fontId="4" fillId="2" borderId="9" xfId="3" applyFont="1" applyFill="1" applyBorder="1" applyAlignment="1">
      <alignment horizontal="center" vertical="top"/>
    </xf>
    <xf numFmtId="0" fontId="4" fillId="0" borderId="0" xfId="3" applyFont="1" applyAlignment="1">
      <alignment horizontal="center" vertical="top" wrapText="1"/>
    </xf>
    <xf numFmtId="49" fontId="12" fillId="0" borderId="9" xfId="3" applyNumberFormat="1" applyFont="1" applyFill="1" applyBorder="1" applyAlignment="1">
      <alignment horizontal="center" vertical="top" wrapText="1"/>
    </xf>
    <xf numFmtId="0" fontId="12" fillId="0" borderId="9" xfId="3" applyFont="1" applyFill="1" applyBorder="1" applyAlignment="1">
      <alignment horizontal="center" vertical="top"/>
    </xf>
    <xf numFmtId="3" fontId="12" fillId="0" borderId="9" xfId="3" applyNumberFormat="1" applyFont="1" applyFill="1" applyBorder="1" applyAlignment="1">
      <alignment horizontal="center" vertical="top"/>
    </xf>
    <xf numFmtId="0" fontId="12" fillId="0" borderId="8" xfId="3" applyFont="1" applyFill="1" applyBorder="1" applyAlignment="1">
      <alignment horizontal="center" vertical="top"/>
    </xf>
    <xf numFmtId="0" fontId="12" fillId="0" borderId="0" xfId="3" applyFont="1" applyFill="1" applyAlignment="1">
      <alignment horizontal="center" vertical="top"/>
    </xf>
    <xf numFmtId="3" fontId="13" fillId="0" borderId="9" xfId="3" applyNumberFormat="1" applyFont="1" applyFill="1" applyBorder="1" applyAlignment="1">
      <alignment horizontal="center" vertical="top"/>
    </xf>
    <xf numFmtId="0" fontId="13" fillId="0" borderId="9" xfId="3" applyFont="1" applyFill="1" applyBorder="1" applyAlignment="1">
      <alignment horizontal="center" vertical="top" wrapText="1"/>
    </xf>
    <xf numFmtId="0" fontId="7" fillId="0" borderId="0" xfId="3" applyFont="1"/>
    <xf numFmtId="165" fontId="11" fillId="0" borderId="0" xfId="3" applyNumberFormat="1" applyFont="1" applyBorder="1" applyAlignment="1">
      <alignment horizontal="right"/>
    </xf>
    <xf numFmtId="0" fontId="10" fillId="0" borderId="0" xfId="3"/>
    <xf numFmtId="0" fontId="4" fillId="0" borderId="10" xfId="3" applyFont="1" applyBorder="1"/>
    <xf numFmtId="165" fontId="2" fillId="0" borderId="9" xfId="3" applyNumberFormat="1" applyFont="1" applyBorder="1" applyAlignment="1">
      <alignment horizontal="center"/>
    </xf>
    <xf numFmtId="0" fontId="10" fillId="0" borderId="0" xfId="3" applyAlignment="1">
      <alignment wrapText="1"/>
    </xf>
    <xf numFmtId="0" fontId="11" fillId="0" borderId="0" xfId="3" applyFont="1" applyFill="1" applyAlignment="1">
      <alignment horizontal="left"/>
    </xf>
    <xf numFmtId="3" fontId="4" fillId="2" borderId="9" xfId="3" applyNumberFormat="1" applyFont="1" applyFill="1" applyBorder="1" applyAlignment="1">
      <alignment horizontal="center" vertical="top"/>
    </xf>
    <xf numFmtId="3" fontId="15" fillId="0" borderId="9" xfId="3" applyNumberFormat="1" applyFont="1" applyFill="1" applyBorder="1" applyAlignment="1">
      <alignment horizontal="center" vertical="top" wrapText="1"/>
    </xf>
    <xf numFmtId="3" fontId="7" fillId="0" borderId="9" xfId="3" applyNumberFormat="1" applyFont="1" applyFill="1" applyBorder="1" applyAlignment="1">
      <alignment horizontal="center" vertical="top" wrapText="1"/>
    </xf>
    <xf numFmtId="0" fontId="4" fillId="2" borderId="9" xfId="3" applyFont="1" applyFill="1" applyBorder="1" applyAlignment="1">
      <alignment horizontal="center" vertical="top" wrapText="1"/>
    </xf>
    <xf numFmtId="3" fontId="4" fillId="0" borderId="11" xfId="3" applyNumberFormat="1" applyFont="1" applyFill="1" applyBorder="1" applyAlignment="1">
      <alignment horizontal="center" vertical="top"/>
    </xf>
    <xf numFmtId="165" fontId="2" fillId="0" borderId="0" xfId="3" applyNumberFormat="1" applyFont="1" applyBorder="1" applyAlignment="1">
      <alignment horizontal="center"/>
    </xf>
    <xf numFmtId="0" fontId="18" fillId="0" borderId="0" xfId="4"/>
    <xf numFmtId="0" fontId="18" fillId="0" borderId="0" xfId="4" applyAlignment="1">
      <alignment horizontal="left" vertical="top"/>
    </xf>
    <xf numFmtId="0" fontId="19" fillId="0" borderId="0" xfId="4" applyFont="1" applyFill="1" applyBorder="1" applyAlignment="1">
      <alignment wrapText="1"/>
    </xf>
    <xf numFmtId="0" fontId="20" fillId="0" borderId="0" xfId="4" applyFont="1" applyFill="1"/>
    <xf numFmtId="0" fontId="20" fillId="0" borderId="0" xfId="4" applyFont="1" applyFill="1" applyBorder="1"/>
    <xf numFmtId="0" fontId="21" fillId="0" borderId="0" xfId="4" applyFont="1" applyFill="1" applyBorder="1" applyAlignment="1">
      <alignment horizontal="center" wrapText="1"/>
    </xf>
    <xf numFmtId="0" fontId="22" fillId="0" borderId="0" xfId="4" applyFont="1" applyFill="1" applyBorder="1" applyAlignment="1">
      <alignment wrapText="1"/>
    </xf>
    <xf numFmtId="165" fontId="23" fillId="0" borderId="0" xfId="4" applyNumberFormat="1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vertical="center"/>
    </xf>
    <xf numFmtId="0" fontId="24" fillId="0" borderId="9" xfId="4" applyFont="1" applyFill="1" applyBorder="1" applyAlignment="1">
      <alignment horizontal="center" vertical="center" wrapText="1"/>
    </xf>
    <xf numFmtId="165" fontId="24" fillId="3" borderId="9" xfId="4" applyNumberFormat="1" applyFont="1" applyFill="1" applyBorder="1" applyAlignment="1">
      <alignment horizontal="center" vertical="center" wrapText="1"/>
    </xf>
    <xf numFmtId="165" fontId="24" fillId="0" borderId="9" xfId="4" applyNumberFormat="1" applyFont="1" applyFill="1" applyBorder="1" applyAlignment="1">
      <alignment horizontal="center" vertical="center" wrapText="1"/>
    </xf>
    <xf numFmtId="0" fontId="24" fillId="3" borderId="9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0" fontId="7" fillId="0" borderId="0" xfId="4" applyFont="1" applyFill="1"/>
    <xf numFmtId="0" fontId="25" fillId="0" borderId="0" xfId="4" applyFont="1" applyFill="1"/>
    <xf numFmtId="0" fontId="25" fillId="0" borderId="0" xfId="4" applyFont="1" applyFill="1" applyAlignment="1">
      <alignment horizontal="left"/>
    </xf>
    <xf numFmtId="165" fontId="25" fillId="0" borderId="14" xfId="4" applyNumberFormat="1" applyFont="1" applyFill="1" applyBorder="1" applyAlignment="1"/>
    <xf numFmtId="0" fontId="25" fillId="0" borderId="14" xfId="4" applyFont="1" applyFill="1" applyBorder="1" applyAlignment="1"/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15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3" fontId="28" fillId="0" borderId="18" xfId="0" applyNumberFormat="1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3" fontId="31" fillId="0" borderId="18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4" fillId="0" borderId="1" xfId="1" applyFont="1" applyFill="1" applyBorder="1" applyAlignment="1">
      <alignment horizontal="left" vertical="top" wrapText="1"/>
    </xf>
    <xf numFmtId="0" fontId="34" fillId="0" borderId="1" xfId="1" applyFont="1" applyFill="1" applyBorder="1" applyAlignment="1">
      <alignment horizontal="right" vertical="top" wrapText="1"/>
    </xf>
    <xf numFmtId="0" fontId="37" fillId="5" borderId="1" xfId="1" applyFont="1" applyFill="1" applyBorder="1" applyAlignment="1">
      <alignment horizontal="left" vertical="center" wrapText="1"/>
    </xf>
    <xf numFmtId="0" fontId="37" fillId="5" borderId="1" xfId="1" applyFont="1" applyFill="1" applyBorder="1" applyAlignment="1">
      <alignment horizontal="center" vertical="center" wrapText="1"/>
    </xf>
    <xf numFmtId="0" fontId="37" fillId="5" borderId="1" xfId="1" applyFont="1" applyFill="1" applyBorder="1" applyAlignment="1">
      <alignment horizontal="left" vertical="top" wrapText="1"/>
    </xf>
    <xf numFmtId="0" fontId="39" fillId="5" borderId="1" xfId="1" applyFont="1" applyFill="1" applyBorder="1" applyAlignment="1">
      <alignment horizontal="center" vertical="top" wrapText="1"/>
    </xf>
    <xf numFmtId="0" fontId="39" fillId="5" borderId="1" xfId="1" applyFont="1" applyFill="1" applyBorder="1" applyAlignment="1">
      <alignment horizontal="left" vertical="top" wrapText="1"/>
    </xf>
    <xf numFmtId="0" fontId="1" fillId="5" borderId="1" xfId="1" applyFill="1" applyBorder="1" applyAlignment="1">
      <alignment horizontal="left" vertical="top" wrapText="1"/>
    </xf>
    <xf numFmtId="0" fontId="39" fillId="5" borderId="1" xfId="1" applyFont="1" applyFill="1" applyBorder="1" applyAlignment="1">
      <alignment horizontal="center" vertical="center" wrapText="1"/>
    </xf>
    <xf numFmtId="0" fontId="39" fillId="0" borderId="1" xfId="1" applyFont="1" applyFill="1" applyBorder="1" applyAlignment="1">
      <alignment horizontal="left" vertical="center" wrapText="1"/>
    </xf>
    <xf numFmtId="0" fontId="39" fillId="0" borderId="1" xfId="1" applyFont="1" applyFill="1" applyBorder="1" applyAlignment="1">
      <alignment horizontal="left" vertical="top" wrapText="1"/>
    </xf>
    <xf numFmtId="164" fontId="41" fillId="0" borderId="1" xfId="1" applyNumberFormat="1" applyFont="1" applyFill="1" applyBorder="1" applyAlignment="1">
      <alignment horizontal="left" vertical="center" wrapText="1"/>
    </xf>
    <xf numFmtId="0" fontId="42" fillId="0" borderId="1" xfId="1" applyFont="1" applyFill="1" applyBorder="1" applyAlignment="1">
      <alignment horizontal="left" vertical="center" wrapText="1"/>
    </xf>
    <xf numFmtId="166" fontId="41" fillId="0" borderId="1" xfId="1" applyNumberFormat="1" applyFont="1" applyFill="1" applyBorder="1" applyAlignment="1">
      <alignment horizontal="left" vertical="center" wrapText="1"/>
    </xf>
    <xf numFmtId="164" fontId="41" fillId="0" borderId="1" xfId="1" applyNumberFormat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left" vertical="top" wrapText="1"/>
    </xf>
    <xf numFmtId="164" fontId="41" fillId="0" borderId="1" xfId="1" applyNumberFormat="1" applyFont="1" applyFill="1" applyBorder="1" applyAlignment="1">
      <alignment horizontal="center" vertical="top" wrapText="1"/>
    </xf>
    <xf numFmtId="166" fontId="41" fillId="0" borderId="1" xfId="1" applyNumberFormat="1" applyFont="1" applyFill="1" applyBorder="1" applyAlignment="1">
      <alignment horizontal="left" vertical="top" wrapText="1"/>
    </xf>
    <xf numFmtId="0" fontId="44" fillId="0" borderId="1" xfId="1" applyFont="1" applyFill="1" applyBorder="1" applyAlignment="1">
      <alignment horizontal="left" vertical="top" wrapText="1"/>
    </xf>
    <xf numFmtId="0" fontId="47" fillId="0" borderId="1" xfId="1" applyFont="1" applyFill="1" applyBorder="1" applyAlignment="1">
      <alignment horizontal="left" vertical="top" wrapText="1"/>
    </xf>
    <xf numFmtId="0" fontId="48" fillId="0" borderId="1" xfId="1" applyFont="1" applyFill="1" applyBorder="1" applyAlignment="1">
      <alignment horizontal="left" vertical="top" wrapText="1"/>
    </xf>
    <xf numFmtId="0" fontId="50" fillId="0" borderId="1" xfId="1" applyFont="1" applyFill="1" applyBorder="1" applyAlignment="1">
      <alignment horizontal="left" vertical="top" wrapText="1"/>
    </xf>
    <xf numFmtId="6" fontId="0" fillId="0" borderId="9" xfId="0" applyNumberFormat="1" applyBorder="1"/>
    <xf numFmtId="0" fontId="0" fillId="0" borderId="9" xfId="0" applyBorder="1"/>
    <xf numFmtId="0" fontId="52" fillId="0" borderId="22" xfId="0" applyFont="1" applyBorder="1" applyAlignment="1">
      <alignment vertical="center" wrapText="1"/>
    </xf>
    <xf numFmtId="0" fontId="53" fillId="0" borderId="23" xfId="0" applyFont="1" applyBorder="1" applyAlignment="1">
      <alignment horizontal="center" vertical="center" wrapText="1"/>
    </xf>
    <xf numFmtId="0" fontId="54" fillId="0" borderId="25" xfId="0" applyFont="1" applyBorder="1" applyAlignment="1">
      <alignment vertical="center" wrapText="1"/>
    </xf>
    <xf numFmtId="0" fontId="54" fillId="0" borderId="27" xfId="0" applyFont="1" applyBorder="1" applyAlignment="1">
      <alignment vertical="center" wrapText="1"/>
    </xf>
    <xf numFmtId="0" fontId="56" fillId="6" borderId="28" xfId="0" applyFont="1" applyFill="1" applyBorder="1" applyAlignment="1">
      <alignment horizontal="left" vertical="top" wrapText="1"/>
    </xf>
    <xf numFmtId="0" fontId="57" fillId="7" borderId="28" xfId="0" applyFont="1" applyFill="1" applyBorder="1" applyAlignment="1">
      <alignment vertical="top" wrapText="1"/>
    </xf>
    <xf numFmtId="3" fontId="57" fillId="7" borderId="28" xfId="0" applyNumberFormat="1" applyFont="1" applyFill="1" applyBorder="1" applyAlignment="1">
      <alignment vertical="top" wrapText="1"/>
    </xf>
    <xf numFmtId="10" fontId="57" fillId="7" borderId="28" xfId="0" applyNumberFormat="1" applyFont="1" applyFill="1" applyBorder="1" applyAlignment="1">
      <alignment vertical="top" wrapText="1"/>
    </xf>
    <xf numFmtId="14" fontId="57" fillId="7" borderId="28" xfId="0" applyNumberFormat="1" applyFont="1" applyFill="1" applyBorder="1" applyAlignment="1">
      <alignment vertical="top" wrapText="1"/>
    </xf>
    <xf numFmtId="0" fontId="56" fillId="7" borderId="28" xfId="0" applyFont="1" applyFill="1" applyBorder="1" applyAlignment="1">
      <alignment vertical="top" wrapText="1"/>
    </xf>
    <xf numFmtId="3" fontId="56" fillId="7" borderId="28" xfId="0" applyNumberFormat="1" applyFont="1" applyFill="1" applyBorder="1" applyAlignment="1">
      <alignment vertical="top" wrapText="1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52" fillId="0" borderId="23" xfId="0" applyFont="1" applyBorder="1" applyAlignment="1">
      <alignment vertical="center" wrapText="1"/>
    </xf>
    <xf numFmtId="0" fontId="61" fillId="0" borderId="26" xfId="0" applyFont="1" applyBorder="1" applyAlignment="1">
      <alignment vertical="center" wrapText="1"/>
    </xf>
    <xf numFmtId="0" fontId="61" fillId="0" borderId="27" xfId="0" applyFont="1" applyBorder="1" applyAlignment="1">
      <alignment vertical="center" wrapText="1"/>
    </xf>
    <xf numFmtId="3" fontId="61" fillId="0" borderId="27" xfId="0" applyNumberFormat="1" applyFont="1" applyBorder="1" applyAlignment="1">
      <alignment horizontal="center" vertical="center" wrapText="1"/>
    </xf>
    <xf numFmtId="0" fontId="61" fillId="0" borderId="29" xfId="0" applyFont="1" applyBorder="1" applyAlignment="1">
      <alignment vertical="center" wrapText="1"/>
    </xf>
    <xf numFmtId="0" fontId="61" fillId="0" borderId="25" xfId="0" applyFont="1" applyBorder="1" applyAlignment="1">
      <alignment vertical="center" wrapText="1"/>
    </xf>
    <xf numFmtId="0" fontId="61" fillId="0" borderId="25" xfId="0" applyFont="1" applyBorder="1" applyAlignment="1">
      <alignment horizontal="center" vertical="center" wrapText="1"/>
    </xf>
    <xf numFmtId="0" fontId="61" fillId="0" borderId="27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3" fontId="52" fillId="0" borderId="27" xfId="0" applyNumberFormat="1" applyFont="1" applyBorder="1" applyAlignment="1">
      <alignment horizontal="center" vertical="center" wrapText="1"/>
    </xf>
    <xf numFmtId="0" fontId="52" fillId="0" borderId="0" xfId="0" applyFont="1" applyAlignment="1">
      <alignment vertical="center"/>
    </xf>
    <xf numFmtId="49" fontId="18" fillId="0" borderId="0" xfId="4" applyNumberFormat="1" applyAlignment="1">
      <alignment horizontal="left"/>
    </xf>
    <xf numFmtId="0" fontId="62" fillId="0" borderId="0" xfId="4" applyFont="1"/>
    <xf numFmtId="0" fontId="63" fillId="0" borderId="0" xfId="4" applyFont="1" applyAlignment="1">
      <alignment horizontal="right"/>
    </xf>
    <xf numFmtId="167" fontId="64" fillId="0" borderId="0" xfId="4" applyNumberFormat="1" applyFont="1"/>
    <xf numFmtId="0" fontId="65" fillId="0" borderId="0" xfId="4" applyFont="1" applyAlignment="1">
      <alignment horizontal="right"/>
    </xf>
    <xf numFmtId="49" fontId="18" fillId="0" borderId="0" xfId="4" applyNumberFormat="1" applyBorder="1" applyAlignment="1">
      <alignment horizontal="left"/>
    </xf>
    <xf numFmtId="0" fontId="66" fillId="0" borderId="35" xfId="4" applyFont="1" applyBorder="1" applyAlignment="1"/>
    <xf numFmtId="0" fontId="66" fillId="0" borderId="36" xfId="4" applyFont="1" applyBorder="1" applyAlignment="1"/>
    <xf numFmtId="0" fontId="66" fillId="0" borderId="37" xfId="4" applyFont="1" applyBorder="1" applyAlignment="1"/>
    <xf numFmtId="0" fontId="18" fillId="0" borderId="0" xfId="4" applyBorder="1"/>
    <xf numFmtId="167" fontId="64" fillId="0" borderId="0" xfId="4" applyNumberFormat="1" applyFont="1" applyBorder="1"/>
    <xf numFmtId="0" fontId="67" fillId="0" borderId="38" xfId="4" applyFont="1" applyBorder="1" applyAlignment="1">
      <alignment horizontal="center" vertical="center" wrapText="1"/>
    </xf>
    <xf numFmtId="0" fontId="67" fillId="0" borderId="39" xfId="4" applyFont="1" applyBorder="1" applyAlignment="1">
      <alignment horizontal="center" vertical="center" wrapText="1"/>
    </xf>
    <xf numFmtId="0" fontId="67" fillId="0" borderId="39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 wrapText="1"/>
    </xf>
    <xf numFmtId="0" fontId="67" fillId="0" borderId="41" xfId="4" applyFont="1" applyFill="1" applyBorder="1" applyAlignment="1">
      <alignment horizontal="center" vertical="center" wrapText="1"/>
    </xf>
    <xf numFmtId="0" fontId="18" fillId="0" borderId="42" xfId="4" applyBorder="1" applyAlignment="1">
      <alignment horizontal="center" vertical="center"/>
    </xf>
    <xf numFmtId="0" fontId="67" fillId="0" borderId="43" xfId="4" applyFont="1" applyBorder="1" applyAlignment="1">
      <alignment horizontal="center" vertical="center" wrapText="1"/>
    </xf>
    <xf numFmtId="0" fontId="67" fillId="0" borderId="43" xfId="4" applyFont="1" applyFill="1" applyBorder="1" applyAlignment="1">
      <alignment horizontal="center" vertical="center" wrapText="1"/>
    </xf>
    <xf numFmtId="0" fontId="67" fillId="0" borderId="44" xfId="4" applyFont="1" applyBorder="1" applyAlignment="1">
      <alignment horizontal="center" vertical="center" wrapText="1"/>
    </xf>
    <xf numFmtId="0" fontId="67" fillId="0" borderId="45" xfId="4" applyFont="1" applyFill="1" applyBorder="1" applyAlignment="1">
      <alignment horizontal="center" vertical="center" wrapText="1"/>
    </xf>
    <xf numFmtId="49" fontId="18" fillId="0" borderId="0" xfId="4" applyNumberFormat="1" applyFill="1" applyAlignment="1">
      <alignment horizontal="left"/>
    </xf>
    <xf numFmtId="0" fontId="68" fillId="0" borderId="46" xfId="4" applyFont="1" applyFill="1" applyBorder="1" applyAlignment="1">
      <alignment horizontal="center" vertical="center" wrapText="1"/>
    </xf>
    <xf numFmtId="0" fontId="69" fillId="0" borderId="47" xfId="4" applyFont="1" applyFill="1" applyBorder="1" applyAlignment="1">
      <alignment horizontal="left" vertical="top" wrapText="1"/>
    </xf>
    <xf numFmtId="0" fontId="70" fillId="0" borderId="12" xfId="4" applyFont="1" applyFill="1" applyBorder="1" applyAlignment="1">
      <alignment horizontal="center" vertical="center" wrapText="1"/>
    </xf>
    <xf numFmtId="0" fontId="69" fillId="0" borderId="9" xfId="4" applyFont="1" applyFill="1" applyBorder="1" applyAlignment="1">
      <alignment horizontal="left" vertical="top" wrapText="1"/>
    </xf>
    <xf numFmtId="3" fontId="71" fillId="0" borderId="9" xfId="4" applyNumberFormat="1" applyFont="1" applyFill="1" applyBorder="1" applyAlignment="1">
      <alignment horizontal="right" vertical="center" indent="1"/>
    </xf>
    <xf numFmtId="3" fontId="72" fillId="0" borderId="47" xfId="4" applyNumberFormat="1" applyFont="1" applyFill="1" applyBorder="1" applyAlignment="1">
      <alignment horizontal="right" vertical="center" indent="1"/>
    </xf>
    <xf numFmtId="3" fontId="68" fillId="0" borderId="48" xfId="4" applyNumberFormat="1" applyFont="1" applyFill="1" applyBorder="1" applyAlignment="1">
      <alignment horizontal="center" vertical="center" wrapText="1"/>
    </xf>
    <xf numFmtId="0" fontId="18" fillId="0" borderId="0" xfId="4" applyFill="1"/>
    <xf numFmtId="167" fontId="64" fillId="0" borderId="0" xfId="4" applyNumberFormat="1" applyFont="1" applyFill="1"/>
    <xf numFmtId="3" fontId="68" fillId="0" borderId="49" xfId="4" applyNumberFormat="1" applyFont="1" applyFill="1" applyBorder="1" applyAlignment="1">
      <alignment horizontal="center" vertical="center" wrapText="1"/>
    </xf>
    <xf numFmtId="49" fontId="73" fillId="0" borderId="0" xfId="4" applyNumberFormat="1" applyFont="1" applyAlignment="1">
      <alignment horizontal="left"/>
    </xf>
    <xf numFmtId="0" fontId="70" fillId="0" borderId="50" xfId="4" applyFont="1" applyBorder="1" applyAlignment="1">
      <alignment horizontal="center" vertical="center" wrapText="1"/>
    </xf>
    <xf numFmtId="0" fontId="72" fillId="0" borderId="51" xfId="4" applyFont="1" applyBorder="1" applyAlignment="1">
      <alignment horizontal="center" vertical="center" wrapText="1"/>
    </xf>
    <xf numFmtId="0" fontId="70" fillId="0" borderId="51" xfId="4" applyFont="1" applyBorder="1" applyAlignment="1">
      <alignment horizontal="center" vertical="top" wrapText="1"/>
    </xf>
    <xf numFmtId="0" fontId="70" fillId="0" borderId="51" xfId="4" applyFont="1" applyBorder="1" applyAlignment="1">
      <alignment vertical="top" wrapText="1"/>
    </xf>
    <xf numFmtId="3" fontId="72" fillId="0" borderId="51" xfId="4" applyNumberFormat="1" applyFont="1" applyBorder="1" applyAlignment="1">
      <alignment horizontal="center" vertical="center"/>
    </xf>
    <xf numFmtId="3" fontId="72" fillId="0" borderId="52" xfId="4" applyNumberFormat="1" applyFont="1" applyBorder="1" applyAlignment="1">
      <alignment horizontal="center" vertical="center"/>
    </xf>
    <xf numFmtId="3" fontId="68" fillId="0" borderId="53" xfId="4" applyNumberFormat="1" applyFont="1" applyBorder="1" applyAlignment="1">
      <alignment horizontal="center" vertical="center"/>
    </xf>
    <xf numFmtId="0" fontId="73" fillId="0" borderId="0" xfId="4" applyFont="1"/>
    <xf numFmtId="0" fontId="70" fillId="0" borderId="0" xfId="4" applyFont="1" applyBorder="1" applyAlignment="1">
      <alignment horizontal="center" vertical="center" wrapText="1"/>
    </xf>
    <xf numFmtId="0" fontId="72" fillId="0" borderId="0" xfId="4" applyFont="1" applyBorder="1" applyAlignment="1">
      <alignment horizontal="center" vertical="center" wrapText="1"/>
    </xf>
    <xf numFmtId="0" fontId="70" fillId="0" borderId="0" xfId="4" applyFont="1" applyBorder="1" applyAlignment="1">
      <alignment horizontal="center" vertical="top" wrapText="1"/>
    </xf>
    <xf numFmtId="0" fontId="70" fillId="0" borderId="0" xfId="4" applyFont="1" applyBorder="1" applyAlignment="1">
      <alignment vertical="top" wrapText="1"/>
    </xf>
    <xf numFmtId="3" fontId="72" fillId="0" borderId="0" xfId="4" applyNumberFormat="1" applyFont="1" applyBorder="1" applyAlignment="1">
      <alignment horizontal="center" vertical="center"/>
    </xf>
    <xf numFmtId="49" fontId="74" fillId="0" borderId="0" xfId="4" applyNumberFormat="1" applyFont="1" applyAlignment="1">
      <alignment horizontal="left"/>
    </xf>
    <xf numFmtId="0" fontId="74" fillId="0" borderId="0" xfId="4" applyFont="1"/>
    <xf numFmtId="167" fontId="63" fillId="0" borderId="0" xfId="4" applyNumberFormat="1" applyFont="1"/>
    <xf numFmtId="167" fontId="74" fillId="0" borderId="0" xfId="4" applyNumberFormat="1" applyFont="1"/>
    <xf numFmtId="0" fontId="52" fillId="0" borderId="63" xfId="0" applyFont="1" applyBorder="1" applyAlignment="1">
      <alignment vertical="center" wrapText="1"/>
    </xf>
    <xf numFmtId="0" fontId="52" fillId="0" borderId="64" xfId="0" applyFont="1" applyBorder="1" applyAlignment="1">
      <alignment horizontal="center" vertical="center" wrapText="1"/>
    </xf>
    <xf numFmtId="0" fontId="52" fillId="0" borderId="62" xfId="0" applyFont="1" applyBorder="1" applyAlignment="1">
      <alignment vertical="center" wrapText="1"/>
    </xf>
    <xf numFmtId="11" fontId="61" fillId="0" borderId="65" xfId="0" applyNumberFormat="1" applyFont="1" applyBorder="1" applyAlignment="1">
      <alignment vertical="center" wrapText="1"/>
    </xf>
    <xf numFmtId="0" fontId="61" fillId="0" borderId="18" xfId="0" applyFont="1" applyBorder="1" applyAlignment="1">
      <alignment vertical="center" wrapText="1"/>
    </xf>
    <xf numFmtId="0" fontId="61" fillId="0" borderId="66" xfId="0" applyFont="1" applyBorder="1" applyAlignment="1">
      <alignment horizontal="right" vertical="center" wrapText="1"/>
    </xf>
    <xf numFmtId="11" fontId="61" fillId="0" borderId="63" xfId="0" applyNumberFormat="1" applyFont="1" applyBorder="1" applyAlignment="1">
      <alignment vertical="center" wrapText="1"/>
    </xf>
    <xf numFmtId="0" fontId="61" fillId="0" borderId="64" xfId="0" applyFont="1" applyBorder="1" applyAlignment="1">
      <alignment vertical="center" wrapText="1"/>
    </xf>
    <xf numFmtId="0" fontId="61" fillId="0" borderId="62" xfId="0" applyFont="1" applyBorder="1" applyAlignment="1">
      <alignment horizontal="right" vertical="center" wrapText="1"/>
    </xf>
    <xf numFmtId="0" fontId="77" fillId="0" borderId="67" xfId="0" applyFont="1" applyBorder="1" applyAlignment="1">
      <alignment vertical="center" wrapText="1"/>
    </xf>
    <xf numFmtId="0" fontId="60" fillId="0" borderId="62" xfId="0" applyFont="1" applyBorder="1" applyAlignment="1">
      <alignment horizontal="left" vertical="center" wrapText="1" indent="10"/>
    </xf>
    <xf numFmtId="0" fontId="2" fillId="8" borderId="5" xfId="3" applyNumberFormat="1" applyFont="1" applyFill="1" applyBorder="1" applyAlignment="1" applyProtection="1">
      <alignment horizontal="center" vertical="center" wrapText="1"/>
    </xf>
    <xf numFmtId="0" fontId="2" fillId="8" borderId="6" xfId="3" applyNumberFormat="1" applyFont="1" applyFill="1" applyBorder="1" applyAlignment="1" applyProtection="1">
      <alignment horizontal="center" vertical="center" wrapText="1"/>
    </xf>
    <xf numFmtId="0" fontId="2" fillId="8" borderId="7" xfId="3" applyNumberFormat="1" applyFont="1" applyFill="1" applyBorder="1" applyAlignment="1" applyProtection="1">
      <alignment horizontal="center" vertical="center" wrapText="1"/>
    </xf>
    <xf numFmtId="49" fontId="10" fillId="0" borderId="70" xfId="3" applyNumberFormat="1" applyFont="1" applyFill="1" applyBorder="1" applyAlignment="1" applyProtection="1">
      <alignment horizontal="left" vertical="center" wrapText="1"/>
    </xf>
    <xf numFmtId="49" fontId="10" fillId="0" borderId="8" xfId="3" applyNumberFormat="1" applyFont="1" applyFill="1" applyBorder="1" applyAlignment="1" applyProtection="1">
      <alignment horizontal="left" vertical="center" wrapText="1"/>
    </xf>
    <xf numFmtId="0" fontId="2" fillId="0" borderId="71" xfId="3" applyNumberFormat="1" applyFont="1" applyFill="1" applyBorder="1" applyAlignment="1" applyProtection="1">
      <alignment horizontal="right" vertical="center" wrapText="1"/>
    </xf>
    <xf numFmtId="49" fontId="10" fillId="0" borderId="72" xfId="3" applyNumberFormat="1" applyFont="1" applyFill="1" applyBorder="1" applyAlignment="1" applyProtection="1">
      <alignment horizontal="left" vertical="center" wrapText="1"/>
    </xf>
    <xf numFmtId="49" fontId="10" fillId="0" borderId="9" xfId="3" applyNumberFormat="1" applyFont="1" applyFill="1" applyBorder="1" applyAlignment="1" applyProtection="1">
      <alignment horizontal="left" vertical="center" wrapText="1"/>
    </xf>
    <xf numFmtId="0" fontId="2" fillId="0" borderId="73" xfId="3" applyNumberFormat="1" applyFont="1" applyFill="1" applyBorder="1" applyAlignment="1" applyProtection="1">
      <alignment horizontal="right" vertical="center" wrapText="1"/>
    </xf>
    <xf numFmtId="49" fontId="10" fillId="0" borderId="74" xfId="3" applyNumberFormat="1" applyFont="1" applyFill="1" applyBorder="1" applyAlignment="1" applyProtection="1">
      <alignment horizontal="left" vertical="center" wrapText="1"/>
    </xf>
    <xf numFmtId="49" fontId="10" fillId="0" borderId="11" xfId="3" applyNumberFormat="1" applyFont="1" applyFill="1" applyBorder="1" applyAlignment="1" applyProtection="1">
      <alignment horizontal="left" vertical="center" wrapText="1"/>
    </xf>
    <xf numFmtId="0" fontId="2" fillId="0" borderId="75" xfId="3" applyNumberFormat="1" applyFont="1" applyFill="1" applyBorder="1" applyAlignment="1" applyProtection="1">
      <alignment horizontal="right" vertical="center" wrapText="1"/>
    </xf>
    <xf numFmtId="49" fontId="72" fillId="9" borderId="7" xfId="3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164" fontId="78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78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center" wrapText="1"/>
    </xf>
    <xf numFmtId="164" fontId="78" fillId="0" borderId="1" xfId="0" applyNumberFormat="1" applyFont="1" applyFill="1" applyBorder="1" applyAlignment="1">
      <alignment horizontal="left" vertical="center" wrapText="1"/>
    </xf>
    <xf numFmtId="164" fontId="78" fillId="0" borderId="1" xfId="0" applyNumberFormat="1" applyFont="1" applyFill="1" applyBorder="1" applyAlignment="1">
      <alignment horizontal="right" vertical="center" wrapText="1"/>
    </xf>
    <xf numFmtId="168" fontId="78" fillId="0" borderId="1" xfId="0" applyNumberFormat="1" applyFont="1" applyFill="1" applyBorder="1" applyAlignment="1">
      <alignment horizontal="left" vertical="top" wrapText="1"/>
    </xf>
    <xf numFmtId="0" fontId="72" fillId="0" borderId="77" xfId="0" applyFont="1" applyFill="1" applyBorder="1" applyAlignment="1">
      <alignment horizontal="left" vertical="top" wrapText="1"/>
    </xf>
    <xf numFmtId="0" fontId="0" fillId="0" borderId="78" xfId="0" applyFill="1" applyBorder="1" applyAlignment="1">
      <alignment horizontal="left" vertical="top" wrapText="1"/>
    </xf>
    <xf numFmtId="164" fontId="80" fillId="0" borderId="79" xfId="0" applyNumberFormat="1" applyFont="1" applyFill="1" applyBorder="1" applyAlignment="1">
      <alignment horizontal="right" vertical="top" wrapText="1"/>
    </xf>
    <xf numFmtId="0" fontId="81" fillId="0" borderId="0" xfId="0" applyFont="1" applyAlignment="1">
      <alignment vertical="center"/>
    </xf>
    <xf numFmtId="0" fontId="82" fillId="10" borderId="68" xfId="0" applyFont="1" applyFill="1" applyBorder="1" applyAlignment="1">
      <alignment horizontal="center" vertical="center" wrapText="1"/>
    </xf>
    <xf numFmtId="0" fontId="82" fillId="10" borderId="22" xfId="0" applyFont="1" applyFill="1" applyBorder="1" applyAlignment="1">
      <alignment horizontal="center" vertical="center" wrapText="1"/>
    </xf>
    <xf numFmtId="0" fontId="82" fillId="10" borderId="69" xfId="0" applyFont="1" applyFill="1" applyBorder="1" applyAlignment="1">
      <alignment horizontal="center" vertical="center" wrapText="1"/>
    </xf>
    <xf numFmtId="0" fontId="83" fillId="0" borderId="0" xfId="0" applyFont="1" applyAlignment="1">
      <alignment wrapText="1"/>
    </xf>
    <xf numFmtId="0" fontId="84" fillId="11" borderId="80" xfId="0" applyFont="1" applyFill="1" applyBorder="1" applyAlignment="1">
      <alignment horizontal="center" vertical="center" wrapText="1"/>
    </xf>
    <xf numFmtId="0" fontId="83" fillId="8" borderId="81" xfId="0" applyFont="1" applyFill="1" applyBorder="1" applyAlignment="1">
      <alignment horizontal="center" vertical="center"/>
    </xf>
    <xf numFmtId="0" fontId="84" fillId="8" borderId="82" xfId="0" applyFont="1" applyFill="1" applyBorder="1" applyAlignment="1">
      <alignment horizontal="center" vertical="center" wrapText="1"/>
    </xf>
    <xf numFmtId="3" fontId="82" fillId="12" borderId="81" xfId="0" applyNumberFormat="1" applyFont="1" applyFill="1" applyBorder="1" applyAlignment="1">
      <alignment horizontal="center" vertical="center"/>
    </xf>
    <xf numFmtId="0" fontId="83" fillId="0" borderId="0" xfId="0" applyFont="1" applyAlignment="1">
      <alignment vertical="center"/>
    </xf>
    <xf numFmtId="0" fontId="84" fillId="11" borderId="83" xfId="0" applyFont="1" applyFill="1" applyBorder="1" applyAlignment="1">
      <alignment horizontal="center" vertical="center" wrapText="1"/>
    </xf>
    <xf numFmtId="0" fontId="83" fillId="8" borderId="84" xfId="0" applyFont="1" applyFill="1" applyBorder="1" applyAlignment="1">
      <alignment horizontal="center" vertical="center"/>
    </xf>
    <xf numFmtId="0" fontId="84" fillId="8" borderId="47" xfId="0" applyFont="1" applyFill="1" applyBorder="1" applyAlignment="1">
      <alignment horizontal="center" vertical="center" wrapText="1"/>
    </xf>
    <xf numFmtId="3" fontId="82" fillId="12" borderId="85" xfId="0" applyNumberFormat="1" applyFont="1" applyFill="1" applyBorder="1" applyAlignment="1">
      <alignment horizontal="center" vertical="center"/>
    </xf>
    <xf numFmtId="0" fontId="84" fillId="11" borderId="33" xfId="0" applyFont="1" applyFill="1" applyBorder="1" applyAlignment="1">
      <alignment horizontal="center" vertical="center" wrapText="1"/>
    </xf>
    <xf numFmtId="0" fontId="83" fillId="8" borderId="26" xfId="0" applyFont="1" applyFill="1" applyBorder="1" applyAlignment="1">
      <alignment horizontal="center" vertical="center"/>
    </xf>
    <xf numFmtId="0" fontId="84" fillId="8" borderId="34" xfId="0" applyFont="1" applyFill="1" applyBorder="1" applyAlignment="1">
      <alignment horizontal="center" vertical="center" wrapText="1"/>
    </xf>
    <xf numFmtId="3" fontId="82" fillId="12" borderId="26" xfId="0" applyNumberFormat="1" applyFont="1" applyFill="1" applyBorder="1" applyAlignment="1">
      <alignment horizontal="center" vertical="center"/>
    </xf>
    <xf numFmtId="0" fontId="84" fillId="11" borderId="86" xfId="0" applyFont="1" applyFill="1" applyBorder="1" applyAlignment="1">
      <alignment horizontal="center" vertical="center" wrapText="1"/>
    </xf>
    <xf numFmtId="0" fontId="83" fillId="8" borderId="85" xfId="0" applyFont="1" applyFill="1" applyBorder="1" applyAlignment="1">
      <alignment horizontal="center" vertical="center"/>
    </xf>
    <xf numFmtId="0" fontId="84" fillId="8" borderId="14" xfId="0" applyFont="1" applyFill="1" applyBorder="1" applyAlignment="1">
      <alignment horizontal="center" vertical="center" wrapText="1"/>
    </xf>
    <xf numFmtId="3" fontId="72" fillId="12" borderId="85" xfId="0" applyNumberFormat="1" applyFont="1" applyFill="1" applyBorder="1" applyAlignment="1">
      <alignment horizontal="center" vertical="center"/>
    </xf>
    <xf numFmtId="3" fontId="72" fillId="12" borderId="8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4" fillId="11" borderId="87" xfId="0" applyFont="1" applyFill="1" applyBorder="1" applyAlignment="1">
      <alignment horizontal="center" vertical="center" wrapText="1"/>
    </xf>
    <xf numFmtId="0" fontId="83" fillId="8" borderId="88" xfId="0" applyFont="1" applyFill="1" applyBorder="1" applyAlignment="1">
      <alignment horizontal="center" vertical="center"/>
    </xf>
    <xf numFmtId="0" fontId="84" fillId="8" borderId="89" xfId="0" applyFont="1" applyFill="1" applyBorder="1" applyAlignment="1">
      <alignment horizontal="center" vertical="center" wrapText="1"/>
    </xf>
    <xf numFmtId="3" fontId="72" fillId="12" borderId="8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4" fillId="11" borderId="90" xfId="0" applyFont="1" applyFill="1" applyBorder="1" applyAlignment="1">
      <alignment horizontal="center" vertical="center" wrapText="1"/>
    </xf>
    <xf numFmtId="0" fontId="83" fillId="8" borderId="91" xfId="0" applyFont="1" applyFill="1" applyBorder="1" applyAlignment="1">
      <alignment horizontal="center" vertical="center"/>
    </xf>
    <xf numFmtId="0" fontId="84" fillId="8" borderId="92" xfId="0" applyFont="1" applyFill="1" applyBorder="1" applyAlignment="1">
      <alignment horizontal="center" vertical="center" wrapText="1"/>
    </xf>
    <xf numFmtId="3" fontId="72" fillId="12" borderId="91" xfId="0" applyNumberFormat="1" applyFont="1" applyFill="1" applyBorder="1" applyAlignment="1">
      <alignment horizontal="center" vertical="center"/>
    </xf>
    <xf numFmtId="0" fontId="84" fillId="8" borderId="0" xfId="0" applyFont="1" applyFill="1" applyBorder="1" applyAlignment="1">
      <alignment horizontal="center" vertical="center" wrapText="1"/>
    </xf>
    <xf numFmtId="0" fontId="83" fillId="8" borderId="0" xfId="0" applyFont="1" applyFill="1" applyBorder="1" applyAlignment="1">
      <alignment horizontal="center" vertical="center"/>
    </xf>
    <xf numFmtId="0" fontId="84" fillId="8" borderId="0" xfId="0" applyFont="1" applyFill="1" applyBorder="1" applyAlignment="1">
      <alignment vertical="center" wrapText="1"/>
    </xf>
    <xf numFmtId="3" fontId="72" fillId="8" borderId="0" xfId="0" applyNumberFormat="1" applyFont="1" applyFill="1" applyBorder="1" applyAlignment="1">
      <alignment horizontal="center" vertical="center"/>
    </xf>
    <xf numFmtId="0" fontId="83" fillId="0" borderId="0" xfId="0" applyFont="1"/>
    <xf numFmtId="0" fontId="84" fillId="0" borderId="0" xfId="0" applyFont="1" applyAlignment="1">
      <alignment horizontal="center" wrapText="1"/>
    </xf>
    <xf numFmtId="0" fontId="83" fillId="0" borderId="0" xfId="0" applyFont="1" applyAlignment="1">
      <alignment horizontal="center"/>
    </xf>
    <xf numFmtId="0" fontId="84" fillId="0" borderId="0" xfId="0" applyFont="1" applyAlignment="1">
      <alignment wrapText="1"/>
    </xf>
    <xf numFmtId="3" fontId="2" fillId="0" borderId="0" xfId="0" applyNumberFormat="1" applyFont="1"/>
    <xf numFmtId="0" fontId="2" fillId="0" borderId="0" xfId="0" applyFont="1"/>
    <xf numFmtId="0" fontId="86" fillId="0" borderId="0" xfId="0" applyFont="1" applyAlignment="1">
      <alignment horizontal="left" vertical="center" wrapText="1"/>
    </xf>
    <xf numFmtId="0" fontId="87" fillId="13" borderId="93" xfId="0" applyFont="1" applyFill="1" applyBorder="1" applyAlignment="1">
      <alignment horizontal="center" vertical="center" wrapText="1"/>
    </xf>
    <xf numFmtId="0" fontId="87" fillId="13" borderId="94" xfId="0" applyFont="1" applyFill="1" applyBorder="1" applyAlignment="1">
      <alignment horizontal="center" vertical="center" wrapText="1"/>
    </xf>
    <xf numFmtId="0" fontId="87" fillId="13" borderId="95" xfId="0" applyFont="1" applyFill="1" applyBorder="1" applyAlignment="1">
      <alignment horizontal="center" vertical="center" wrapText="1"/>
    </xf>
    <xf numFmtId="0" fontId="88" fillId="0" borderId="96" xfId="0" applyFont="1" applyBorder="1" applyAlignment="1">
      <alignment vertical="center" wrapText="1"/>
    </xf>
    <xf numFmtId="0" fontId="87" fillId="0" borderId="97" xfId="0" applyFont="1" applyBorder="1" applyAlignment="1">
      <alignment vertical="center" wrapText="1"/>
    </xf>
    <xf numFmtId="0" fontId="88" fillId="0" borderId="97" xfId="0" applyFont="1" applyBorder="1" applyAlignment="1">
      <alignment vertical="center" wrapText="1"/>
    </xf>
    <xf numFmtId="0" fontId="88" fillId="0" borderId="97" xfId="0" applyFont="1" applyBorder="1" applyAlignment="1">
      <alignment vertical="center"/>
    </xf>
    <xf numFmtId="0" fontId="9" fillId="0" borderId="98" xfId="2" applyBorder="1" applyAlignment="1">
      <alignment vertical="center" wrapText="1"/>
    </xf>
    <xf numFmtId="0" fontId="88" fillId="0" borderId="99" xfId="0" applyFont="1" applyBorder="1" applyAlignment="1">
      <alignment vertical="center" wrapText="1"/>
    </xf>
    <xf numFmtId="0" fontId="87" fillId="0" borderId="100" xfId="0" applyFont="1" applyBorder="1" applyAlignment="1">
      <alignment vertical="center" wrapText="1"/>
    </xf>
    <xf numFmtId="0" fontId="88" fillId="0" borderId="100" xfId="0" applyFont="1" applyBorder="1" applyAlignment="1">
      <alignment vertical="center" wrapText="1"/>
    </xf>
    <xf numFmtId="0" fontId="88" fillId="0" borderId="100" xfId="0" applyFont="1" applyBorder="1" applyAlignment="1">
      <alignment vertical="center"/>
    </xf>
    <xf numFmtId="0" fontId="9" fillId="0" borderId="0" xfId="2" applyBorder="1" applyAlignment="1">
      <alignment vertical="center" wrapText="1"/>
    </xf>
    <xf numFmtId="0" fontId="8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2" applyAlignment="1">
      <alignment horizontal="left" vertical="center" wrapText="1"/>
    </xf>
    <xf numFmtId="0" fontId="1" fillId="14" borderId="1" xfId="1" applyFill="1" applyBorder="1" applyAlignment="1">
      <alignment horizontal="center" vertical="top" wrapText="1"/>
    </xf>
    <xf numFmtId="0" fontId="91" fillId="14" borderId="1" xfId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top" wrapText="1"/>
    </xf>
    <xf numFmtId="164" fontId="78" fillId="0" borderId="1" xfId="1" applyNumberFormat="1" applyFont="1" applyFill="1" applyBorder="1" applyAlignment="1">
      <alignment horizontal="left" vertical="top" wrapText="1"/>
    </xf>
    <xf numFmtId="166" fontId="78" fillId="0" borderId="1" xfId="1" applyNumberFormat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center" wrapText="1"/>
    </xf>
    <xf numFmtId="164" fontId="78" fillId="0" borderId="1" xfId="1" applyNumberFormat="1" applyFont="1" applyFill="1" applyBorder="1" applyAlignment="1">
      <alignment horizontal="left" vertical="center" wrapText="1"/>
    </xf>
    <xf numFmtId="166" fontId="78" fillId="0" borderId="1" xfId="1" applyNumberFormat="1" applyFont="1" applyFill="1" applyBorder="1" applyAlignment="1">
      <alignment horizontal="left" vertical="center" wrapText="1"/>
    </xf>
    <xf numFmtId="0" fontId="10" fillId="0" borderId="101" xfId="1" applyFont="1" applyFill="1" applyBorder="1" applyAlignment="1">
      <alignment horizontal="left" vertical="top" wrapText="1"/>
    </xf>
    <xf numFmtId="164" fontId="78" fillId="0" borderId="101" xfId="1" applyNumberFormat="1" applyFont="1" applyFill="1" applyBorder="1" applyAlignment="1">
      <alignment horizontal="left" vertical="top" wrapText="1"/>
    </xf>
    <xf numFmtId="0" fontId="1" fillId="0" borderId="101" xfId="1" applyFont="1" applyFill="1" applyBorder="1" applyAlignment="1">
      <alignment horizontal="left" vertical="top" wrapText="1"/>
    </xf>
    <xf numFmtId="166" fontId="78" fillId="0" borderId="101" xfId="1" applyNumberFormat="1" applyFont="1" applyFill="1" applyBorder="1" applyAlignment="1">
      <alignment horizontal="left" vertical="top" wrapText="1"/>
    </xf>
    <xf numFmtId="0" fontId="1" fillId="0" borderId="9" xfId="1" applyFont="1" applyFill="1" applyBorder="1" applyAlignment="1">
      <alignment horizontal="left" vertical="top"/>
    </xf>
    <xf numFmtId="0" fontId="1" fillId="0" borderId="9" xfId="1" applyFont="1" applyFill="1" applyBorder="1" applyAlignment="1">
      <alignment horizontal="left" vertical="top" wrapText="1"/>
    </xf>
    <xf numFmtId="3" fontId="1" fillId="0" borderId="9" xfId="1" applyNumberFormat="1" applyFont="1" applyFill="1" applyBorder="1" applyAlignment="1">
      <alignment horizontal="left" vertical="top"/>
    </xf>
    <xf numFmtId="0" fontId="92" fillId="15" borderId="24" xfId="2" quotePrefix="1" applyFont="1" applyFill="1" applyBorder="1" applyAlignment="1">
      <alignment vertical="center"/>
    </xf>
    <xf numFmtId="0" fontId="92" fillId="15" borderId="29" xfId="2" quotePrefix="1" applyFont="1" applyFill="1" applyBorder="1" applyAlignment="1">
      <alignment vertical="center"/>
    </xf>
    <xf numFmtId="0" fontId="92" fillId="15" borderId="85" xfId="2" quotePrefix="1" applyFont="1" applyFill="1" applyBorder="1" applyAlignment="1">
      <alignment vertical="center"/>
    </xf>
    <xf numFmtId="0" fontId="92" fillId="0" borderId="88" xfId="2" quotePrefix="1" applyFont="1" applyBorder="1" applyAlignment="1">
      <alignment vertical="center"/>
    </xf>
    <xf numFmtId="0" fontId="92" fillId="0" borderId="29" xfId="2" quotePrefix="1" applyFont="1" applyBorder="1" applyAlignment="1">
      <alignment vertical="center"/>
    </xf>
    <xf numFmtId="0" fontId="92" fillId="0" borderId="85" xfId="2" quotePrefix="1" applyFont="1" applyBorder="1" applyAlignment="1">
      <alignment vertical="center"/>
    </xf>
    <xf numFmtId="0" fontId="92" fillId="15" borderId="88" xfId="2" quotePrefix="1" applyFont="1" applyFill="1" applyBorder="1" applyAlignment="1">
      <alignment vertical="center"/>
    </xf>
    <xf numFmtId="0" fontId="92" fillId="15" borderId="84" xfId="2" quotePrefix="1" applyFont="1" applyFill="1" applyBorder="1" applyAlignment="1">
      <alignment vertical="center"/>
    </xf>
    <xf numFmtId="0" fontId="93" fillId="0" borderId="0" xfId="0" applyFont="1" applyAlignment="1">
      <alignment horizontal="center"/>
    </xf>
    <xf numFmtId="0" fontId="94" fillId="0" borderId="0" xfId="2" applyFont="1" applyAlignment="1">
      <alignment horizontal="center" wrapText="1"/>
    </xf>
    <xf numFmtId="0" fontId="95" fillId="0" borderId="0" xfId="2" applyFont="1" applyFill="1" applyBorder="1" applyAlignment="1">
      <alignment horizontal="left" vertical="top"/>
    </xf>
    <xf numFmtId="0" fontId="97" fillId="16" borderId="102" xfId="0" applyFont="1" applyFill="1" applyBorder="1" applyAlignment="1">
      <alignment horizontal="center" vertical="center" wrapText="1"/>
    </xf>
    <xf numFmtId="0" fontId="98" fillId="17" borderId="102" xfId="0" applyFont="1" applyFill="1" applyBorder="1" applyAlignment="1">
      <alignment horizontal="left" vertical="center" wrapText="1"/>
    </xf>
    <xf numFmtId="3" fontId="98" fillId="17" borderId="102" xfId="0" applyNumberFormat="1" applyFont="1" applyFill="1" applyBorder="1" applyAlignment="1">
      <alignment horizontal="right" vertical="center" wrapText="1"/>
    </xf>
    <xf numFmtId="0" fontId="98" fillId="17" borderId="102" xfId="0" applyFont="1" applyFill="1" applyBorder="1" applyAlignment="1">
      <alignment horizontal="right" vertical="center" wrapText="1"/>
    </xf>
    <xf numFmtId="0" fontId="92" fillId="8" borderId="84" xfId="2" quotePrefix="1" applyFont="1" applyFill="1" applyBorder="1" applyAlignment="1">
      <alignment vertical="center"/>
    </xf>
    <xf numFmtId="3" fontId="100" fillId="0" borderId="0" xfId="0" applyNumberFormat="1" applyFont="1"/>
    <xf numFmtId="0" fontId="101" fillId="17" borderId="103" xfId="0" applyFont="1" applyFill="1" applyBorder="1" applyAlignment="1">
      <alignment horizontal="left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102" fillId="0" borderId="26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8" fillId="0" borderId="27" xfId="0" applyFont="1" applyBorder="1" applyAlignment="1">
      <alignment vertical="center" wrapText="1"/>
    </xf>
    <xf numFmtId="3" fontId="58" fillId="0" borderId="27" xfId="0" applyNumberFormat="1" applyFont="1" applyBorder="1" applyAlignment="1">
      <alignment horizontal="left" vertical="center" wrapText="1"/>
    </xf>
    <xf numFmtId="0" fontId="58" fillId="0" borderId="27" xfId="0" applyFont="1" applyBorder="1" applyAlignment="1">
      <alignment horizontal="left" vertical="center" wrapText="1"/>
    </xf>
    <xf numFmtId="0" fontId="103" fillId="0" borderId="27" xfId="0" applyFont="1" applyBorder="1" applyAlignment="1">
      <alignment horizontal="left" vertical="center" wrapText="1"/>
    </xf>
    <xf numFmtId="0" fontId="103" fillId="0" borderId="27" xfId="0" applyFont="1" applyBorder="1" applyAlignment="1">
      <alignment horizontal="center" vertical="center" wrapText="1"/>
    </xf>
    <xf numFmtId="0" fontId="103" fillId="0" borderId="22" xfId="0" applyFont="1" applyBorder="1" applyAlignment="1">
      <alignment horizontal="center" vertical="center"/>
    </xf>
    <xf numFmtId="0" fontId="103" fillId="0" borderId="23" xfId="0" applyFont="1" applyBorder="1" applyAlignment="1">
      <alignment horizontal="left" vertical="center" wrapText="1"/>
    </xf>
    <xf numFmtId="0" fontId="103" fillId="0" borderId="23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/>
    </xf>
    <xf numFmtId="3" fontId="58" fillId="0" borderId="27" xfId="0" applyNumberFormat="1" applyFont="1" applyBorder="1" applyAlignment="1">
      <alignment vertical="center" wrapText="1"/>
    </xf>
    <xf numFmtId="0" fontId="58" fillId="0" borderId="27" xfId="0" applyFont="1" applyBorder="1" applyAlignment="1">
      <alignment horizontal="left" vertical="center"/>
    </xf>
    <xf numFmtId="0" fontId="58" fillId="0" borderId="27" xfId="0" applyFont="1" applyBorder="1" applyAlignment="1">
      <alignment vertical="center"/>
    </xf>
    <xf numFmtId="3" fontId="58" fillId="0" borderId="27" xfId="0" applyNumberFormat="1" applyFont="1" applyBorder="1" applyAlignment="1">
      <alignment vertical="center"/>
    </xf>
    <xf numFmtId="0" fontId="103" fillId="0" borderId="27" xfId="0" applyFont="1" applyBorder="1" applyAlignment="1">
      <alignment horizontal="center" vertical="center"/>
    </xf>
    <xf numFmtId="0" fontId="103" fillId="0" borderId="27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92" fillId="8" borderId="88" xfId="2" quotePrefix="1" applyFont="1" applyFill="1" applyBorder="1" applyAlignment="1">
      <alignment vertical="center"/>
    </xf>
    <xf numFmtId="0" fontId="92" fillId="8" borderId="29" xfId="2" quotePrefix="1" applyFont="1" applyFill="1" applyBorder="1" applyAlignment="1">
      <alignment vertical="center"/>
    </xf>
    <xf numFmtId="0" fontId="92" fillId="8" borderId="85" xfId="2" quotePrefix="1" applyFont="1" applyFill="1" applyBorder="1" applyAlignment="1">
      <alignment vertical="center"/>
    </xf>
    <xf numFmtId="0" fontId="99" fillId="8" borderId="88" xfId="2" quotePrefix="1" applyFont="1" applyFill="1" applyBorder="1" applyAlignment="1">
      <alignment vertical="center"/>
    </xf>
    <xf numFmtId="0" fontId="99" fillId="8" borderId="85" xfId="2" quotePrefix="1" applyFont="1" applyFill="1" applyBorder="1" applyAlignment="1">
      <alignment vertical="center"/>
    </xf>
    <xf numFmtId="0" fontId="99" fillId="15" borderId="29" xfId="2" quotePrefix="1" applyFont="1" applyFill="1" applyBorder="1" applyAlignment="1">
      <alignment vertical="center"/>
    </xf>
    <xf numFmtId="0" fontId="92" fillId="15" borderId="91" xfId="2" quotePrefix="1" applyFont="1" applyFill="1" applyBorder="1" applyAlignment="1">
      <alignment vertical="center"/>
    </xf>
    <xf numFmtId="0" fontId="8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3" xfId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 wrapText="1"/>
    </xf>
    <xf numFmtId="0" fontId="1" fillId="0" borderId="4" xfId="1" applyFill="1" applyBorder="1" applyAlignment="1">
      <alignment horizontal="left" vertical="top" wrapText="1"/>
    </xf>
    <xf numFmtId="0" fontId="7" fillId="0" borderId="6" xfId="3" applyFont="1" applyFill="1" applyBorder="1" applyAlignment="1">
      <alignment horizontal="center" vertical="center" wrapText="1"/>
    </xf>
    <xf numFmtId="165" fontId="2" fillId="0" borderId="9" xfId="3" applyNumberFormat="1" applyFont="1" applyBorder="1" applyAlignment="1">
      <alignment horizontal="center"/>
    </xf>
    <xf numFmtId="0" fontId="11" fillId="0" borderId="0" xfId="3" applyFont="1" applyFill="1" applyAlignment="1">
      <alignment horizontal="left"/>
    </xf>
    <xf numFmtId="0" fontId="7" fillId="0" borderId="0" xfId="3" applyFont="1" applyFill="1" applyAlignment="1"/>
    <xf numFmtId="0" fontId="4" fillId="0" borderId="0" xfId="3" applyFont="1" applyAlignment="1"/>
    <xf numFmtId="165" fontId="7" fillId="0" borderId="0" xfId="3" applyNumberFormat="1" applyFont="1" applyFill="1" applyAlignment="1">
      <alignment horizontal="left"/>
    </xf>
    <xf numFmtId="0" fontId="10" fillId="0" borderId="0" xfId="3" applyAlignment="1">
      <alignment horizontal="left"/>
    </xf>
    <xf numFmtId="0" fontId="7" fillId="0" borderId="0" xfId="3" applyFont="1" applyBorder="1" applyAlignment="1"/>
    <xf numFmtId="0" fontId="4" fillId="0" borderId="0" xfId="3" applyFont="1" applyBorder="1" applyAlignment="1"/>
    <xf numFmtId="165" fontId="2" fillId="0" borderId="12" xfId="3" applyNumberFormat="1" applyFont="1" applyBorder="1" applyAlignment="1">
      <alignment horizontal="center"/>
    </xf>
    <xf numFmtId="165" fontId="2" fillId="0" borderId="13" xfId="3" applyNumberFormat="1" applyFont="1" applyBorder="1" applyAlignment="1">
      <alignment horizontal="center"/>
    </xf>
    <xf numFmtId="0" fontId="25" fillId="0" borderId="0" xfId="4" applyFont="1" applyFill="1" applyAlignment="1">
      <alignment horizontal="left" vertical="center"/>
    </xf>
    <xf numFmtId="0" fontId="1" fillId="0" borderId="19" xfId="1" applyFill="1" applyBorder="1" applyAlignment="1">
      <alignment horizontal="center" vertical="top" wrapText="1"/>
    </xf>
    <xf numFmtId="0" fontId="1" fillId="0" borderId="20" xfId="1" applyFill="1" applyBorder="1" applyAlignment="1">
      <alignment horizontal="center" vertical="top" wrapText="1"/>
    </xf>
    <xf numFmtId="0" fontId="1" fillId="0" borderId="21" xfId="1" applyFill="1" applyBorder="1" applyAlignment="1">
      <alignment horizontal="center" vertical="top" wrapText="1"/>
    </xf>
    <xf numFmtId="0" fontId="1" fillId="4" borderId="4" xfId="1" applyFill="1" applyBorder="1" applyAlignment="1">
      <alignment horizontal="center" vertical="top" wrapText="1"/>
    </xf>
    <xf numFmtId="0" fontId="1" fillId="4" borderId="3" xfId="1" applyFill="1" applyBorder="1" applyAlignment="1">
      <alignment horizontal="center" vertical="top" wrapText="1"/>
    </xf>
    <xf numFmtId="0" fontId="1" fillId="4" borderId="2" xfId="1" applyFill="1" applyBorder="1" applyAlignment="1">
      <alignment horizontal="center" vertical="top" wrapText="1"/>
    </xf>
    <xf numFmtId="0" fontId="37" fillId="5" borderId="19" xfId="1" applyFont="1" applyFill="1" applyBorder="1" applyAlignment="1">
      <alignment horizontal="left" vertical="center" wrapText="1"/>
    </xf>
    <xf numFmtId="0" fontId="37" fillId="5" borderId="21" xfId="1" applyFont="1" applyFill="1" applyBorder="1" applyAlignment="1">
      <alignment horizontal="left" vertical="center" wrapText="1"/>
    </xf>
    <xf numFmtId="0" fontId="39" fillId="0" borderId="19" xfId="1" applyFont="1" applyFill="1" applyBorder="1" applyAlignment="1">
      <alignment horizontal="left" vertical="top" wrapText="1"/>
    </xf>
    <xf numFmtId="0" fontId="39" fillId="0" borderId="21" xfId="1" applyFont="1" applyFill="1" applyBorder="1" applyAlignment="1">
      <alignment horizontal="left" vertical="top" wrapText="1"/>
    </xf>
    <xf numFmtId="0" fontId="96" fillId="0" borderId="0" xfId="4" applyFont="1" applyAlignment="1">
      <alignment horizontal="center" vertical="center" wrapText="1"/>
    </xf>
    <xf numFmtId="0" fontId="96" fillId="0" borderId="0" xfId="4" applyFont="1" applyAlignment="1">
      <alignment horizontal="center"/>
    </xf>
    <xf numFmtId="0" fontId="85" fillId="0" borderId="0" xfId="0" applyFont="1" applyBorder="1" applyAlignment="1">
      <alignment horizontal="center" vertical="center" wrapText="1"/>
    </xf>
    <xf numFmtId="0" fontId="54" fillId="0" borderId="24" xfId="0" applyFont="1" applyBorder="1" applyAlignment="1">
      <alignment vertical="center" wrapText="1"/>
    </xf>
    <xf numFmtId="0" fontId="54" fillId="0" borderId="26" xfId="0" applyFont="1" applyBorder="1" applyAlignment="1">
      <alignment vertical="center" wrapText="1"/>
    </xf>
    <xf numFmtId="0" fontId="54" fillId="0" borderId="24" xfId="0" applyFont="1" applyBorder="1" applyAlignment="1">
      <alignment horizontal="center" vertical="center" wrapText="1"/>
    </xf>
    <xf numFmtId="0" fontId="54" fillId="0" borderId="26" xfId="0" applyFont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72" fillId="0" borderId="30" xfId="3" applyFont="1" applyBorder="1" applyAlignment="1">
      <alignment horizontal="center"/>
    </xf>
    <xf numFmtId="0" fontId="72" fillId="0" borderId="31" xfId="3" applyFont="1" applyBorder="1" applyAlignment="1">
      <alignment horizontal="center"/>
    </xf>
    <xf numFmtId="0" fontId="72" fillId="0" borderId="32" xfId="3" applyFont="1" applyBorder="1" applyAlignment="1">
      <alignment horizontal="center"/>
    </xf>
    <xf numFmtId="0" fontId="72" fillId="0" borderId="33" xfId="3" applyFont="1" applyBorder="1" applyAlignment="1">
      <alignment horizontal="center"/>
    </xf>
    <xf numFmtId="0" fontId="72" fillId="0" borderId="34" xfId="3" applyFont="1" applyBorder="1" applyAlignment="1">
      <alignment horizontal="center"/>
    </xf>
    <xf numFmtId="0" fontId="72" fillId="0" borderId="27" xfId="3" applyFont="1" applyBorder="1" applyAlignment="1">
      <alignment horizontal="center"/>
    </xf>
    <xf numFmtId="0" fontId="10" fillId="0" borderId="68" xfId="3" applyFont="1" applyBorder="1" applyAlignment="1">
      <alignment horizontal="left"/>
    </xf>
    <xf numFmtId="0" fontId="10" fillId="0" borderId="69" xfId="3" applyFont="1" applyBorder="1" applyAlignment="1">
      <alignment horizontal="left"/>
    </xf>
    <xf numFmtId="0" fontId="10" fillId="0" borderId="23" xfId="3" applyFont="1" applyBorder="1" applyAlignment="1">
      <alignment horizontal="left"/>
    </xf>
    <xf numFmtId="49" fontId="72" fillId="9" borderId="68" xfId="3" applyNumberFormat="1" applyFont="1" applyFill="1" applyBorder="1" applyAlignment="1" applyProtection="1">
      <alignment horizontal="left" vertical="center" wrapText="1"/>
    </xf>
    <xf numFmtId="0" fontId="10" fillId="0" borderId="69" xfId="3" applyBorder="1" applyAlignment="1">
      <alignment horizontal="left" vertical="center"/>
    </xf>
    <xf numFmtId="0" fontId="10" fillId="0" borderId="76" xfId="3" applyBorder="1" applyAlignment="1">
      <alignment horizontal="left" vertical="center"/>
    </xf>
    <xf numFmtId="49" fontId="72" fillId="9" borderId="68" xfId="3" applyNumberFormat="1" applyFont="1" applyFill="1" applyBorder="1" applyAlignment="1" applyProtection="1">
      <alignment horizontal="left" vertical="center"/>
    </xf>
    <xf numFmtId="0" fontId="60" fillId="0" borderId="54" xfId="0" applyFont="1" applyBorder="1" applyAlignment="1">
      <alignment horizontal="center" vertical="center" wrapText="1"/>
    </xf>
    <xf numFmtId="0" fontId="60" fillId="0" borderId="55" xfId="0" applyFont="1" applyBorder="1" applyAlignment="1">
      <alignment horizontal="center" vertical="center" wrapText="1"/>
    </xf>
    <xf numFmtId="0" fontId="60" fillId="0" borderId="56" xfId="0" applyFont="1" applyBorder="1" applyAlignment="1">
      <alignment horizontal="center" vertical="center" wrapText="1"/>
    </xf>
    <xf numFmtId="0" fontId="75" fillId="0" borderId="57" xfId="0" applyFont="1" applyBorder="1" applyAlignment="1">
      <alignment vertical="center" wrapText="1"/>
    </xf>
    <xf numFmtId="0" fontId="75" fillId="0" borderId="58" xfId="0" applyFont="1" applyBorder="1" applyAlignment="1">
      <alignment vertical="center" wrapText="1"/>
    </xf>
    <xf numFmtId="0" fontId="75" fillId="0" borderId="59" xfId="0" applyFont="1" applyBorder="1" applyAlignment="1">
      <alignment vertical="center" wrapText="1"/>
    </xf>
    <xf numFmtId="0" fontId="61" fillId="0" borderId="60" xfId="0" applyFont="1" applyBorder="1" applyAlignment="1">
      <alignment vertical="center" wrapText="1"/>
    </xf>
    <xf numFmtId="0" fontId="61" fillId="0" borderId="61" xfId="0" applyFont="1" applyBorder="1" applyAlignment="1">
      <alignment vertical="center" wrapText="1"/>
    </xf>
    <xf numFmtId="0" fontId="61" fillId="0" borderId="62" xfId="0" applyFont="1" applyBorder="1" applyAlignment="1">
      <alignment vertical="center" wrapText="1"/>
    </xf>
    <xf numFmtId="0" fontId="76" fillId="0" borderId="57" xfId="0" applyFont="1" applyBorder="1" applyAlignment="1">
      <alignment vertical="center" wrapText="1"/>
    </xf>
    <xf numFmtId="0" fontId="76" fillId="0" borderId="58" xfId="0" applyFont="1" applyBorder="1" applyAlignment="1">
      <alignment vertical="center" wrapText="1"/>
    </xf>
    <xf numFmtId="0" fontId="76" fillId="0" borderId="59" xfId="0" applyFont="1" applyBorder="1" applyAlignment="1">
      <alignment vertical="center" wrapText="1"/>
    </xf>
    <xf numFmtId="0" fontId="60" fillId="0" borderId="60" xfId="0" applyFont="1" applyBorder="1" applyAlignment="1">
      <alignment vertical="center" wrapText="1"/>
    </xf>
    <xf numFmtId="0" fontId="60" fillId="0" borderId="61" xfId="0" applyFont="1" applyBorder="1" applyAlignment="1">
      <alignment vertical="center" wrapText="1"/>
    </xf>
    <xf numFmtId="0" fontId="60" fillId="0" borderId="62" xfId="0" applyFont="1" applyBorder="1" applyAlignment="1">
      <alignment vertic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0" fontId="61" fillId="0" borderId="24" xfId="0" applyFont="1" applyBorder="1" applyAlignment="1">
      <alignment vertical="center" wrapText="1"/>
    </xf>
    <xf numFmtId="0" fontId="61" fillId="0" borderId="26" xfId="0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52" fillId="0" borderId="27" xfId="0" applyFont="1" applyBorder="1" applyAlignment="1">
      <alignment vertical="center" wrapText="1"/>
    </xf>
  </cellXfs>
  <cellStyles count="5">
    <cellStyle name="Hypertextový odkaz" xfId="2" builtinId="8"/>
    <cellStyle name="Normální" xfId="0" builtinId="0"/>
    <cellStyle name="Normální 2" xfId="1"/>
    <cellStyle name="Normální 3" xfId="3"/>
    <cellStyle name="Normální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extranet.kr-vysocina.cz/samosprava/index.php?akce=zastupitelstvo_souhrn_usneseni&amp;zastupitelstvo=03&amp;rok=2014" TargetMode="External"/><Relationship Id="rId18" Type="http://schemas.openxmlformats.org/officeDocument/2006/relationships/hyperlink" Target="http://extranet.kr-vysocina.cz/samosprava/index.php?akce=zastupitelstvo_souhrn_usneseni&amp;zastupitelstvo=03&amp;rok=2014" TargetMode="External"/><Relationship Id="rId26" Type="http://schemas.openxmlformats.org/officeDocument/2006/relationships/hyperlink" Target="http://extranet.kr-vysocina.cz/samosprava/index.php?akce=zastupitelstvo_souhrn_usneseni&amp;zastupitelstvo=03&amp;rok=2014" TargetMode="External"/><Relationship Id="rId39" Type="http://schemas.openxmlformats.org/officeDocument/2006/relationships/hyperlink" Target="http://extranet.kr-vysocina.cz/samosprava/index.php?akce=zastupitelstvo_souhrn_usneseni&amp;zastupitelstvo=03&amp;rok=2014" TargetMode="External"/><Relationship Id="rId21" Type="http://schemas.openxmlformats.org/officeDocument/2006/relationships/hyperlink" Target="http://extranet.kr-vysocina.cz/samosprava/index.php?akce=zastupitelstvo_souhrn_usneseni&amp;zastupitelstvo=03&amp;rok=2014" TargetMode="External"/><Relationship Id="rId34" Type="http://schemas.openxmlformats.org/officeDocument/2006/relationships/hyperlink" Target="http://extranet.kr-vysocina.cz/samosprava/index.php?akce=zastupitelstvo_souhrn_usneseni&amp;zastupitelstvo=03&amp;rok=2014" TargetMode="External"/><Relationship Id="rId42" Type="http://schemas.openxmlformats.org/officeDocument/2006/relationships/hyperlink" Target="http://extranet.kr-vysocina.cz/samosprava/index.php?akce=zastupitelstvo_souhrn_usneseni&amp;zastupitelstvo=03&amp;rok=2014" TargetMode="External"/><Relationship Id="rId47" Type="http://schemas.openxmlformats.org/officeDocument/2006/relationships/hyperlink" Target="http://extranet.kr-vysocina.cz/samosprava/index.php?akce=zastupitelstvo_souhrn_usneseni&amp;zastupitelstvo=03&amp;rok=2014" TargetMode="External"/><Relationship Id="rId50" Type="http://schemas.openxmlformats.org/officeDocument/2006/relationships/hyperlink" Target="http://extranet.kr-vysocina.cz/samosprava/index.php?akce=zastupitelstvo_souhrn_usneseni&amp;zastupitelstvo=03&amp;rok=2014" TargetMode="External"/><Relationship Id="rId55" Type="http://schemas.openxmlformats.org/officeDocument/2006/relationships/hyperlink" Target="http://extranet.kr-vysocina.cz/samosprava/index.php?akce=zastupitelstvo_souhrn_usneseni&amp;zastupitelstvo=03&amp;rok=2014" TargetMode="External"/><Relationship Id="rId63" Type="http://schemas.openxmlformats.org/officeDocument/2006/relationships/hyperlink" Target="http://extranet.kr-vysocina.cz/samosprava/index.php?akce=zastupitelstvo_souhrn_usneseni&amp;zastupitelstvo=03&amp;rok=2014" TargetMode="External"/><Relationship Id="rId7" Type="http://schemas.openxmlformats.org/officeDocument/2006/relationships/hyperlink" Target="http://extranet.kr-vysocina.cz/samosprava/index.php?akce=zastupitelstvo_souhrn_usneseni&amp;zastupitelstvo=03&amp;rok=2014" TargetMode="External"/><Relationship Id="rId2" Type="http://schemas.openxmlformats.org/officeDocument/2006/relationships/hyperlink" Target="http://extranet.kr-vysocina.cz/samosprava/index.php?akce=zastupitelstvo_souhrn_usneseni&amp;zastupitelstvo=03&amp;rok=2014" TargetMode="External"/><Relationship Id="rId16" Type="http://schemas.openxmlformats.org/officeDocument/2006/relationships/hyperlink" Target="http://extranet.kr-vysocina.cz/samosprava/index.php?akce=zastupitelstvo_souhrn_usneseni&amp;zastupitelstvo=03&amp;rok=2014" TargetMode="External"/><Relationship Id="rId20" Type="http://schemas.openxmlformats.org/officeDocument/2006/relationships/hyperlink" Target="http://extranet.kr-vysocina.cz/samosprava/index.php?akce=zastupitelstvo_souhrn_usneseni&amp;zastupitelstvo=03&amp;rok=2014" TargetMode="External"/><Relationship Id="rId29" Type="http://schemas.openxmlformats.org/officeDocument/2006/relationships/hyperlink" Target="http://extranet.kr-vysocina.cz/samosprava/index.php?akce=zastupitelstvo_souhrn_usneseni&amp;zastupitelstvo=03&amp;rok=2014" TargetMode="External"/><Relationship Id="rId41" Type="http://schemas.openxmlformats.org/officeDocument/2006/relationships/hyperlink" Target="http://extranet.kr-vysocina.cz/samosprava/index.php?akce=zastupitelstvo_souhrn_usneseni&amp;zastupitelstvo=03&amp;rok=2014" TargetMode="External"/><Relationship Id="rId54" Type="http://schemas.openxmlformats.org/officeDocument/2006/relationships/hyperlink" Target="http://extranet.kr-vysocina.cz/samosprava/index.php?akce=zastupitelstvo_souhrn_usneseni&amp;zastupitelstvo=03&amp;rok=2014" TargetMode="External"/><Relationship Id="rId62" Type="http://schemas.openxmlformats.org/officeDocument/2006/relationships/hyperlink" Target="http://extranet.kr-vysocina.cz/samosprava/index.php?akce=zastupitelstvo_souhrn_usneseni&amp;zastupitelstvo=03&amp;rok=2014" TargetMode="External"/><Relationship Id="rId1" Type="http://schemas.openxmlformats.org/officeDocument/2006/relationships/hyperlink" Target="http://extranet.kr-vysocina.cz/samosprava/index.php?akce=zastupitelstvo_souhrn_usneseni&amp;zastupitelstvo=03&amp;rok=2014" TargetMode="External"/><Relationship Id="rId6" Type="http://schemas.openxmlformats.org/officeDocument/2006/relationships/hyperlink" Target="http://extranet.kr-vysocina.cz/samosprava/index.php?akce=zastupitelstvo_souhrn_usneseni&amp;zastupitelstvo=03&amp;rok=2014" TargetMode="External"/><Relationship Id="rId11" Type="http://schemas.openxmlformats.org/officeDocument/2006/relationships/hyperlink" Target="http://extranet.kr-vysocina.cz/samosprava/index.php?akce=zastupitelstvo_souhrn_usneseni&amp;zastupitelstvo=03&amp;rok=2014" TargetMode="External"/><Relationship Id="rId24" Type="http://schemas.openxmlformats.org/officeDocument/2006/relationships/hyperlink" Target="http://extranet.kr-vysocina.cz/samosprava/index.php?akce=zastupitelstvo_souhrn_usneseni&amp;zastupitelstvo=03&amp;rok=2014" TargetMode="External"/><Relationship Id="rId32" Type="http://schemas.openxmlformats.org/officeDocument/2006/relationships/hyperlink" Target="http://extranet.kr-vysocina.cz/samosprava/index.php?akce=zastupitelstvo_souhrn_usneseni&amp;zastupitelstvo=03&amp;rok=2014" TargetMode="External"/><Relationship Id="rId37" Type="http://schemas.openxmlformats.org/officeDocument/2006/relationships/hyperlink" Target="http://extranet.kr-vysocina.cz/samosprava/index.php?akce=zastupitelstvo_souhrn_usneseni&amp;zastupitelstvo=03&amp;rok=2014" TargetMode="External"/><Relationship Id="rId40" Type="http://schemas.openxmlformats.org/officeDocument/2006/relationships/hyperlink" Target="http://extranet.kr-vysocina.cz/samosprava/index.php?akce=zastupitelstvo_souhrn_usneseni&amp;zastupitelstvo=03&amp;rok=2014" TargetMode="External"/><Relationship Id="rId45" Type="http://schemas.openxmlformats.org/officeDocument/2006/relationships/hyperlink" Target="http://extranet.kr-vysocina.cz/samosprava/index.php?akce=zastupitelstvo_souhrn_usneseni&amp;zastupitelstvo=03&amp;rok=2014" TargetMode="External"/><Relationship Id="rId53" Type="http://schemas.openxmlformats.org/officeDocument/2006/relationships/hyperlink" Target="http://extranet.kr-vysocina.cz/samosprava/index.php?akce=zastupitelstvo_souhrn_usneseni&amp;zastupitelstvo=03&amp;rok=2014" TargetMode="External"/><Relationship Id="rId58" Type="http://schemas.openxmlformats.org/officeDocument/2006/relationships/hyperlink" Target="http://extranet.kr-vysocina.cz/samosprava/index.php?akce=zastupitelstvo_souhrn_usneseni&amp;zastupitelstvo=03&amp;rok=2014" TargetMode="External"/><Relationship Id="rId5" Type="http://schemas.openxmlformats.org/officeDocument/2006/relationships/hyperlink" Target="http://extranet.kr-vysocina.cz/samosprava/index.php?akce=zastupitelstvo_souhrn_usneseni&amp;zastupitelstvo=03&amp;rok=2014" TargetMode="External"/><Relationship Id="rId15" Type="http://schemas.openxmlformats.org/officeDocument/2006/relationships/hyperlink" Target="http://extranet.kr-vysocina.cz/samosprava/index.php?akce=zastupitelstvo_souhrn_usneseni&amp;zastupitelstvo=03&amp;rok=2014" TargetMode="External"/><Relationship Id="rId23" Type="http://schemas.openxmlformats.org/officeDocument/2006/relationships/hyperlink" Target="http://extranet.kr-vysocina.cz/samosprava/index.php?akce=zastupitelstvo_souhrn_usneseni&amp;zastupitelstvo=03&amp;rok=2014" TargetMode="External"/><Relationship Id="rId28" Type="http://schemas.openxmlformats.org/officeDocument/2006/relationships/hyperlink" Target="http://extranet.kr-vysocina.cz/samosprava/index.php?akce=zastupitelstvo_souhrn_usneseni&amp;zastupitelstvo=03&amp;rok=2014" TargetMode="External"/><Relationship Id="rId36" Type="http://schemas.openxmlformats.org/officeDocument/2006/relationships/hyperlink" Target="http://extranet.kr-vysocina.cz/samosprava/index.php?akce=zastupitelstvo_souhrn_usneseni&amp;zastupitelstvo=03&amp;rok=2014" TargetMode="External"/><Relationship Id="rId49" Type="http://schemas.openxmlformats.org/officeDocument/2006/relationships/hyperlink" Target="http://extranet.kr-vysocina.cz/samosprava/index.php?akce=zastupitelstvo_souhrn_usneseni&amp;zastupitelstvo=03&amp;rok=2014" TargetMode="External"/><Relationship Id="rId57" Type="http://schemas.openxmlformats.org/officeDocument/2006/relationships/hyperlink" Target="http://extranet.kr-vysocina.cz/samosprava/index.php?akce=zastupitelstvo_souhrn_usneseni&amp;zastupitelstvo=03&amp;rok=2014" TargetMode="External"/><Relationship Id="rId61" Type="http://schemas.openxmlformats.org/officeDocument/2006/relationships/hyperlink" Target="http://extranet.kr-vysocina.cz/samosprava/index.php?akce=zastupitelstvo_souhrn_usneseni&amp;zastupitelstvo=03&amp;rok=2014" TargetMode="External"/><Relationship Id="rId10" Type="http://schemas.openxmlformats.org/officeDocument/2006/relationships/hyperlink" Target="http://extranet.kr-vysocina.cz/samosprava/index.php?akce=zastupitelstvo_souhrn_usneseni&amp;zastupitelstvo=03&amp;rok=2014" TargetMode="External"/><Relationship Id="rId19" Type="http://schemas.openxmlformats.org/officeDocument/2006/relationships/hyperlink" Target="http://extranet.kr-vysocina.cz/samosprava/index.php?akce=zastupitelstvo_souhrn_usneseni&amp;zastupitelstvo=03&amp;rok=2014" TargetMode="External"/><Relationship Id="rId31" Type="http://schemas.openxmlformats.org/officeDocument/2006/relationships/hyperlink" Target="http://extranet.kr-vysocina.cz/samosprava/index.php?akce=zastupitelstvo_souhrn_usneseni&amp;zastupitelstvo=03&amp;rok=2014" TargetMode="External"/><Relationship Id="rId44" Type="http://schemas.openxmlformats.org/officeDocument/2006/relationships/hyperlink" Target="http://extranet.kr-vysocina.cz/samosprava/index.php?akce=zastupitelstvo_souhrn_usneseni&amp;zastupitelstvo=03&amp;rok=2014" TargetMode="External"/><Relationship Id="rId52" Type="http://schemas.openxmlformats.org/officeDocument/2006/relationships/hyperlink" Target="http://extranet.kr-vysocina.cz/samosprava/index.php?akce=zastupitelstvo_souhrn_usneseni&amp;zastupitelstvo=03&amp;rok=2014" TargetMode="External"/><Relationship Id="rId60" Type="http://schemas.openxmlformats.org/officeDocument/2006/relationships/hyperlink" Target="http://extranet.kr-vysocina.cz/samosprava/index.php?akce=zastupitelstvo_souhrn_usneseni&amp;zastupitelstvo=03&amp;rok=2014" TargetMode="External"/><Relationship Id="rId4" Type="http://schemas.openxmlformats.org/officeDocument/2006/relationships/hyperlink" Target="http://extranet.kr-vysocina.cz/samosprava/index.php?akce=zastupitelstvo_souhrn_usneseni&amp;zastupitelstvo=03&amp;rok=2014" TargetMode="External"/><Relationship Id="rId9" Type="http://schemas.openxmlformats.org/officeDocument/2006/relationships/hyperlink" Target="http://extranet.kr-vysocina.cz/samosprava/index.php?akce=zastupitelstvo_souhrn_usneseni&amp;zastupitelstvo=03&amp;rok=2014" TargetMode="External"/><Relationship Id="rId14" Type="http://schemas.openxmlformats.org/officeDocument/2006/relationships/hyperlink" Target="http://extranet.kr-vysocina.cz/samosprava/index.php?akce=zastupitelstvo_souhrn_usneseni&amp;zastupitelstvo=03&amp;rok=2014" TargetMode="External"/><Relationship Id="rId22" Type="http://schemas.openxmlformats.org/officeDocument/2006/relationships/hyperlink" Target="http://extranet.kr-vysocina.cz/samosprava/index.php?akce=zastupitelstvo_souhrn_usneseni&amp;zastupitelstvo=03&amp;rok=2014" TargetMode="External"/><Relationship Id="rId27" Type="http://schemas.openxmlformats.org/officeDocument/2006/relationships/hyperlink" Target="http://extranet.kr-vysocina.cz/samosprava/index.php?akce=zastupitelstvo_souhrn_usneseni&amp;zastupitelstvo=03&amp;rok=2014" TargetMode="External"/><Relationship Id="rId30" Type="http://schemas.openxmlformats.org/officeDocument/2006/relationships/hyperlink" Target="http://extranet.kr-vysocina.cz/samosprava/index.php?akce=zastupitelstvo_souhrn_usneseni&amp;zastupitelstvo=03&amp;rok=2014" TargetMode="External"/><Relationship Id="rId35" Type="http://schemas.openxmlformats.org/officeDocument/2006/relationships/hyperlink" Target="http://extranet.kr-vysocina.cz/samosprava/index.php?akce=zastupitelstvo_souhrn_usneseni&amp;zastupitelstvo=03&amp;rok=2014" TargetMode="External"/><Relationship Id="rId43" Type="http://schemas.openxmlformats.org/officeDocument/2006/relationships/hyperlink" Target="http://extranet.kr-vysocina.cz/samosprava/index.php?akce=zastupitelstvo_souhrn_usneseni&amp;zastupitelstvo=03&amp;rok=2014" TargetMode="External"/><Relationship Id="rId48" Type="http://schemas.openxmlformats.org/officeDocument/2006/relationships/hyperlink" Target="http://extranet.kr-vysocina.cz/samosprava/index.php?akce=zastupitelstvo_souhrn_usneseni&amp;zastupitelstvo=03&amp;rok=2014" TargetMode="External"/><Relationship Id="rId56" Type="http://schemas.openxmlformats.org/officeDocument/2006/relationships/hyperlink" Target="http://extranet.kr-vysocina.cz/samosprava/index.php?akce=zastupitelstvo_souhrn_usneseni&amp;zastupitelstvo=03&amp;rok=2014" TargetMode="External"/><Relationship Id="rId64" Type="http://schemas.openxmlformats.org/officeDocument/2006/relationships/hyperlink" Target="javascript:history.back(-1)" TargetMode="External"/><Relationship Id="rId8" Type="http://schemas.openxmlformats.org/officeDocument/2006/relationships/hyperlink" Target="http://extranet.kr-vysocina.cz/samosprava/index.php?akce=zastupitelstvo_souhrn_usneseni&amp;zastupitelstvo=03&amp;rok=2014" TargetMode="External"/><Relationship Id="rId51" Type="http://schemas.openxmlformats.org/officeDocument/2006/relationships/hyperlink" Target="http://extranet.kr-vysocina.cz/samosprava/index.php?akce=zastupitelstvo_souhrn_usneseni&amp;zastupitelstvo=03&amp;rok=2014" TargetMode="External"/><Relationship Id="rId3" Type="http://schemas.openxmlformats.org/officeDocument/2006/relationships/hyperlink" Target="http://extranet.kr-vysocina.cz/samosprava/index.php?akce=zastupitelstvo_souhrn_usneseni&amp;zastupitelstvo=03&amp;rok=2014" TargetMode="External"/><Relationship Id="rId12" Type="http://schemas.openxmlformats.org/officeDocument/2006/relationships/hyperlink" Target="http://extranet.kr-vysocina.cz/samosprava/index.php?akce=zastupitelstvo_souhrn_usneseni&amp;zastupitelstvo=03&amp;rok=2014" TargetMode="External"/><Relationship Id="rId17" Type="http://schemas.openxmlformats.org/officeDocument/2006/relationships/hyperlink" Target="http://extranet.kr-vysocina.cz/samosprava/index.php?akce=zastupitelstvo_souhrn_usneseni&amp;zastupitelstvo=03&amp;rok=2014" TargetMode="External"/><Relationship Id="rId25" Type="http://schemas.openxmlformats.org/officeDocument/2006/relationships/hyperlink" Target="http://extranet.kr-vysocina.cz/samosprava/index.php?akce=zastupitelstvo_souhrn_usneseni&amp;zastupitelstvo=03&amp;rok=2014" TargetMode="External"/><Relationship Id="rId33" Type="http://schemas.openxmlformats.org/officeDocument/2006/relationships/hyperlink" Target="http://extranet.kr-vysocina.cz/samosprava/index.php?akce=zastupitelstvo_souhrn_usneseni&amp;zastupitelstvo=03&amp;rok=2014" TargetMode="External"/><Relationship Id="rId38" Type="http://schemas.openxmlformats.org/officeDocument/2006/relationships/hyperlink" Target="http://extranet.kr-vysocina.cz/samosprava/index.php?akce=zastupitelstvo_souhrn_usneseni&amp;zastupitelstvo=03&amp;rok=2014" TargetMode="External"/><Relationship Id="rId46" Type="http://schemas.openxmlformats.org/officeDocument/2006/relationships/hyperlink" Target="http://extranet.kr-vysocina.cz/samosprava/index.php?akce=zastupitelstvo_souhrn_usneseni&amp;zastupitelstvo=03&amp;rok=2014" TargetMode="External"/><Relationship Id="rId59" Type="http://schemas.openxmlformats.org/officeDocument/2006/relationships/hyperlink" Target="http://extranet.kr-vysocina.cz/samosprava/index.php?akce=zastupitelstvo_souhrn_usneseni&amp;zastupitelstvo=03&amp;rok=2014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://extranet.kr-vysocina.cz/samosprava/index.php?akce=zastupitelstvo_souhrn_usneseni&amp;zastupitelstvo=03&amp;rok=2014" TargetMode="External"/><Relationship Id="rId18" Type="http://schemas.openxmlformats.org/officeDocument/2006/relationships/hyperlink" Target="http://extranet.kr-vysocina.cz/samosprava/index.php?akce=rada_souhrn_usneseni&amp;rada=13&amp;rok=2014" TargetMode="External"/><Relationship Id="rId26" Type="http://schemas.openxmlformats.org/officeDocument/2006/relationships/hyperlink" Target="http://extranet.kr-vysocina.cz/samosprava/index.php?akce=rada_souhrn_usneseni&amp;rada=13&amp;rok=2014" TargetMode="External"/><Relationship Id="rId39" Type="http://schemas.openxmlformats.org/officeDocument/2006/relationships/hyperlink" Target="http://extranet.kr-vysocina.cz/samosprava/index.php?akce=rada_souhrn_usneseni&amp;rada=13&amp;rok=2014" TargetMode="External"/><Relationship Id="rId21" Type="http://schemas.openxmlformats.org/officeDocument/2006/relationships/hyperlink" Target="http://extranet.kr-vysocina.cz/samosprava/index.php?akce=rada_souhrn_usneseni&amp;rada=13&amp;rok=2014" TargetMode="External"/><Relationship Id="rId34" Type="http://schemas.openxmlformats.org/officeDocument/2006/relationships/hyperlink" Target="http://extranet.kr-vysocina.cz/samosprava/index.php?akce=rada_souhrn_usneseni&amp;rada=13&amp;rok=2014" TargetMode="External"/><Relationship Id="rId42" Type="http://schemas.openxmlformats.org/officeDocument/2006/relationships/hyperlink" Target="http://extranet.kr-vysocina.cz/samosprava/index.php?akce=rada_souhrn_usneseni&amp;rada=13&amp;rok=2014" TargetMode="External"/><Relationship Id="rId47" Type="http://schemas.openxmlformats.org/officeDocument/2006/relationships/hyperlink" Target="http://extranet.kr-vysocina.cz/samosprava/index.php?akce=zastupitelstvo_souhrn_usneseni&amp;zastupitelstvo=03&amp;rok=2014" TargetMode="External"/><Relationship Id="rId50" Type="http://schemas.openxmlformats.org/officeDocument/2006/relationships/hyperlink" Target="http://extranet.kr-vysocina.cz/samosprava/index.php?akce=rada_souhrn_usneseni&amp;rada=13&amp;rok=2014" TargetMode="External"/><Relationship Id="rId55" Type="http://schemas.openxmlformats.org/officeDocument/2006/relationships/hyperlink" Target="http://extranet.kr-vysocina.cz/samosprava/index.php?akce=zastupitelstvo_souhrn_usneseni&amp;zastupitelstvo=03&amp;rok=2014" TargetMode="External"/><Relationship Id="rId7" Type="http://schemas.openxmlformats.org/officeDocument/2006/relationships/hyperlink" Target="http://extranet.kr-vysocina.cz/samosprava/index.php?akce=zastupitelstvo_souhrn_usneseni&amp;zastupitelstvo=03&amp;rok=2014" TargetMode="External"/><Relationship Id="rId12" Type="http://schemas.openxmlformats.org/officeDocument/2006/relationships/hyperlink" Target="http://extranet.kr-vysocina.cz/samosprava/index.php?akce=rada_souhrn_usneseni&amp;rada=13&amp;rok=2014" TargetMode="External"/><Relationship Id="rId17" Type="http://schemas.openxmlformats.org/officeDocument/2006/relationships/hyperlink" Target="http://extranet.kr-vysocina.cz/samosprava/index.php?akce=zastupitelstvo_souhrn_usneseni&amp;zastupitelstvo=03&amp;rok=2014" TargetMode="External"/><Relationship Id="rId25" Type="http://schemas.openxmlformats.org/officeDocument/2006/relationships/hyperlink" Target="http://extranet.kr-vysocina.cz/samosprava/index.php?akce=rada_souhrn_usneseni&amp;rada=13&amp;rok=2014" TargetMode="External"/><Relationship Id="rId33" Type="http://schemas.openxmlformats.org/officeDocument/2006/relationships/hyperlink" Target="http://extranet.kr-vysocina.cz/samosprava/index.php?akce=zastupitelstvo_souhrn_usneseni&amp;zastupitelstvo=03&amp;rok=2014" TargetMode="External"/><Relationship Id="rId38" Type="http://schemas.openxmlformats.org/officeDocument/2006/relationships/hyperlink" Target="http://extranet.kr-vysocina.cz/samosprava/index.php?akce=rada_souhrn_usneseni&amp;rada=13&amp;rok=2014" TargetMode="External"/><Relationship Id="rId46" Type="http://schemas.openxmlformats.org/officeDocument/2006/relationships/hyperlink" Target="http://extranet.kr-vysocina.cz/samosprava/index.php?akce=rada_souhrn_usneseni&amp;rada=13&amp;rok=2014" TargetMode="External"/><Relationship Id="rId59" Type="http://schemas.openxmlformats.org/officeDocument/2006/relationships/hyperlink" Target="http://extranet.kr-vysocina.cz/samosprava/index.php?akce=zastupitelstvo_souhrn_usneseni&amp;zastupitelstvo=03&amp;rok=2014" TargetMode="External"/><Relationship Id="rId2" Type="http://schemas.openxmlformats.org/officeDocument/2006/relationships/hyperlink" Target="http://extranet.kr-vysocina.cz/samosprava/index.php?akce=rada_souhrn_usneseni&amp;rada=13&amp;rok=2014" TargetMode="External"/><Relationship Id="rId16" Type="http://schemas.openxmlformats.org/officeDocument/2006/relationships/hyperlink" Target="http://extranet.kr-vysocina.cz/samosprava/index.php?akce=rada_souhrn_usneseni&amp;rada=13&amp;rok=2014" TargetMode="External"/><Relationship Id="rId20" Type="http://schemas.openxmlformats.org/officeDocument/2006/relationships/hyperlink" Target="http://extranet.kr-vysocina.cz/samosprava/index.php?akce=rada_souhrn_usneseni&amp;rada=13&amp;rok=2014" TargetMode="External"/><Relationship Id="rId29" Type="http://schemas.openxmlformats.org/officeDocument/2006/relationships/hyperlink" Target="http://extranet.kr-vysocina.cz/samosprava/index.php?akce=zastupitelstvo_souhrn_usneseni&amp;zastupitelstvo=03&amp;rok=2014" TargetMode="External"/><Relationship Id="rId41" Type="http://schemas.openxmlformats.org/officeDocument/2006/relationships/hyperlink" Target="http://extranet.kr-vysocina.cz/samosprava/index.php?akce=rada_souhrn_usneseni&amp;rada=13&amp;rok=2014" TargetMode="External"/><Relationship Id="rId54" Type="http://schemas.openxmlformats.org/officeDocument/2006/relationships/hyperlink" Target="http://extranet.kr-vysocina.cz/samosprava/index.php?akce=rada_souhrn_usneseni&amp;rada=13&amp;rok=2014" TargetMode="External"/><Relationship Id="rId1" Type="http://schemas.openxmlformats.org/officeDocument/2006/relationships/hyperlink" Target="http://extranet.kr-vysocina.cz/samosprava/index.php?akce=zastupitelstvo_souhrn_usneseni&amp;zastupitelstvo=03&amp;rok=2014" TargetMode="External"/><Relationship Id="rId6" Type="http://schemas.openxmlformats.org/officeDocument/2006/relationships/hyperlink" Target="http://extranet.kr-vysocina.cz/samosprava/index.php?akce=rada_souhrn_usneseni&amp;rada=13&amp;rok=2014" TargetMode="External"/><Relationship Id="rId11" Type="http://schemas.openxmlformats.org/officeDocument/2006/relationships/hyperlink" Target="http://extranet.kr-vysocina.cz/samosprava/index.php?akce=rada_souhrn_usneseni&amp;rada=13&amp;rok=2014" TargetMode="External"/><Relationship Id="rId24" Type="http://schemas.openxmlformats.org/officeDocument/2006/relationships/hyperlink" Target="http://extranet.kr-vysocina.cz/samosprava/index.php?akce=rada_souhrn_usneseni&amp;rada=13&amp;rok=2014" TargetMode="External"/><Relationship Id="rId32" Type="http://schemas.openxmlformats.org/officeDocument/2006/relationships/hyperlink" Target="http://extranet.kr-vysocina.cz/samosprava/index.php?akce=rada_souhrn_usneseni&amp;rada=13&amp;rok=2014" TargetMode="External"/><Relationship Id="rId37" Type="http://schemas.openxmlformats.org/officeDocument/2006/relationships/hyperlink" Target="http://extranet.kr-vysocina.cz/samosprava/index.php?akce=zastupitelstvo_souhrn_usneseni&amp;zastupitelstvo=03&amp;rok=2014" TargetMode="External"/><Relationship Id="rId40" Type="http://schemas.openxmlformats.org/officeDocument/2006/relationships/hyperlink" Target="http://extranet.kr-vysocina.cz/samosprava/index.php?akce=rada_souhrn_usneseni&amp;rada=13&amp;rok=2014" TargetMode="External"/><Relationship Id="rId45" Type="http://schemas.openxmlformats.org/officeDocument/2006/relationships/hyperlink" Target="http://extranet.kr-vysocina.cz/samosprava/index.php?akce=rada_souhrn_usneseni&amp;rada=13&amp;rok=2014" TargetMode="External"/><Relationship Id="rId53" Type="http://schemas.openxmlformats.org/officeDocument/2006/relationships/hyperlink" Target="http://extranet.kr-vysocina.cz/samosprava/index.php?akce=rada_souhrn_usneseni&amp;rada=13&amp;rok=2014" TargetMode="External"/><Relationship Id="rId58" Type="http://schemas.openxmlformats.org/officeDocument/2006/relationships/hyperlink" Target="http://extranet.kr-vysocina.cz/samosprava/index.php?akce=rada_souhrn_usneseni&amp;rada=13&amp;rok=2014" TargetMode="External"/><Relationship Id="rId5" Type="http://schemas.openxmlformats.org/officeDocument/2006/relationships/hyperlink" Target="http://extranet.kr-vysocina.cz/samosprava/index.php?akce=zastupitelstvo_souhrn_usneseni&amp;zastupitelstvo=03&amp;rok=2014" TargetMode="External"/><Relationship Id="rId15" Type="http://schemas.openxmlformats.org/officeDocument/2006/relationships/hyperlink" Target="http://extranet.kr-vysocina.cz/samosprava/index.php?akce=zastupitelstvo_souhrn_usneseni&amp;zastupitelstvo=03&amp;rok=2014" TargetMode="External"/><Relationship Id="rId23" Type="http://schemas.openxmlformats.org/officeDocument/2006/relationships/hyperlink" Target="http://extranet.kr-vysocina.cz/samosprava/index.php?akce=rada_souhrn_usneseni&amp;rada=13&amp;rok=2014" TargetMode="External"/><Relationship Id="rId28" Type="http://schemas.openxmlformats.org/officeDocument/2006/relationships/hyperlink" Target="http://extranet.kr-vysocina.cz/samosprava/index.php?akce=rada_souhrn_usneseni&amp;rada=13&amp;rok=2014" TargetMode="External"/><Relationship Id="rId36" Type="http://schemas.openxmlformats.org/officeDocument/2006/relationships/hyperlink" Target="http://extranet.kr-vysocina.cz/samosprava/index.php?akce=rada_souhrn_usneseni&amp;rada=13&amp;rok=2014" TargetMode="External"/><Relationship Id="rId49" Type="http://schemas.openxmlformats.org/officeDocument/2006/relationships/hyperlink" Target="http://extranet.kr-vysocina.cz/samosprava/index.php?akce=rada_souhrn_usneseni&amp;rada=13&amp;rok=2014" TargetMode="External"/><Relationship Id="rId57" Type="http://schemas.openxmlformats.org/officeDocument/2006/relationships/hyperlink" Target="http://extranet.kr-vysocina.cz/samosprava/index.php?akce=rada_souhrn_usneseni&amp;rada=13&amp;rok=2014" TargetMode="External"/><Relationship Id="rId10" Type="http://schemas.openxmlformats.org/officeDocument/2006/relationships/hyperlink" Target="http://extranet.kr-vysocina.cz/samosprava/index.php?akce=rada_souhrn_usneseni&amp;rada=13&amp;rok=2014" TargetMode="External"/><Relationship Id="rId19" Type="http://schemas.openxmlformats.org/officeDocument/2006/relationships/hyperlink" Target="http://extranet.kr-vysocina.cz/samosprava/index.php?akce=rada_souhrn_usneseni&amp;rada=13&amp;rok=2014" TargetMode="External"/><Relationship Id="rId31" Type="http://schemas.openxmlformats.org/officeDocument/2006/relationships/hyperlink" Target="http://extranet.kr-vysocina.cz/samosprava/index.php?akce=rada_souhrn_usneseni&amp;rada=13&amp;rok=2014" TargetMode="External"/><Relationship Id="rId44" Type="http://schemas.openxmlformats.org/officeDocument/2006/relationships/hyperlink" Target="http://extranet.kr-vysocina.cz/samosprava/index.php?akce=rada_souhrn_usneseni&amp;rada=13&amp;rok=2014" TargetMode="External"/><Relationship Id="rId52" Type="http://schemas.openxmlformats.org/officeDocument/2006/relationships/hyperlink" Target="http://extranet.kr-vysocina.cz/samosprava/index.php?akce=rada_souhrn_usneseni&amp;rada=13&amp;rok=2014" TargetMode="External"/><Relationship Id="rId60" Type="http://schemas.openxmlformats.org/officeDocument/2006/relationships/hyperlink" Target="http://extranet.kr-vysocina.cz/samosprava/index.php?akce=rada_souhrn_usneseni&amp;rada=13&amp;rok=2014" TargetMode="External"/><Relationship Id="rId4" Type="http://schemas.openxmlformats.org/officeDocument/2006/relationships/hyperlink" Target="http://extranet.kr-vysocina.cz/samosprava/index.php?akce=rada_souhrn_usneseni&amp;rada=13&amp;rok=2014" TargetMode="External"/><Relationship Id="rId9" Type="http://schemas.openxmlformats.org/officeDocument/2006/relationships/hyperlink" Target="http://extranet.kr-vysocina.cz/samosprava/index.php?akce=rada_souhrn_usneseni&amp;rada=13&amp;rok=2014" TargetMode="External"/><Relationship Id="rId14" Type="http://schemas.openxmlformats.org/officeDocument/2006/relationships/hyperlink" Target="http://extranet.kr-vysocina.cz/samosprava/index.php?akce=rada_souhrn_usneseni&amp;rada=13&amp;rok=2014" TargetMode="External"/><Relationship Id="rId22" Type="http://schemas.openxmlformats.org/officeDocument/2006/relationships/hyperlink" Target="http://extranet.kr-vysocina.cz/samosprava/index.php?akce=rada_souhrn_usneseni&amp;rada=13&amp;rok=2014" TargetMode="External"/><Relationship Id="rId27" Type="http://schemas.openxmlformats.org/officeDocument/2006/relationships/hyperlink" Target="http://extranet.kr-vysocina.cz/samosprava/index.php?akce=zastupitelstvo_souhrn_usneseni&amp;zastupitelstvo=03&amp;rok=2014" TargetMode="External"/><Relationship Id="rId30" Type="http://schemas.openxmlformats.org/officeDocument/2006/relationships/hyperlink" Target="http://extranet.kr-vysocina.cz/samosprava/index.php?akce=rada_souhrn_usneseni&amp;rada=13&amp;rok=2014" TargetMode="External"/><Relationship Id="rId35" Type="http://schemas.openxmlformats.org/officeDocument/2006/relationships/hyperlink" Target="http://extranet.kr-vysocina.cz/samosprava/index.php?akce=rada_souhrn_usneseni&amp;rada=13&amp;rok=2014" TargetMode="External"/><Relationship Id="rId43" Type="http://schemas.openxmlformats.org/officeDocument/2006/relationships/hyperlink" Target="http://extranet.kr-vysocina.cz/samosprava/index.php?akce=zastupitelstvo_souhrn_usneseni&amp;zastupitelstvo=03&amp;rok=2014" TargetMode="External"/><Relationship Id="rId48" Type="http://schemas.openxmlformats.org/officeDocument/2006/relationships/hyperlink" Target="http://extranet.kr-vysocina.cz/samosprava/index.php?akce=zastupitelstvo_souhrn_usneseni&amp;zastupitelstvo=03&amp;rok=2014" TargetMode="External"/><Relationship Id="rId56" Type="http://schemas.openxmlformats.org/officeDocument/2006/relationships/hyperlink" Target="http://extranet.kr-vysocina.cz/samosprava/index.php?akce=rada_souhrn_usneseni&amp;rada=13&amp;rok=2014" TargetMode="External"/><Relationship Id="rId8" Type="http://schemas.openxmlformats.org/officeDocument/2006/relationships/hyperlink" Target="http://extranet.kr-vysocina.cz/samosprava/index.php?akce=rada_souhrn_usneseni&amp;rada=13&amp;rok=2014" TargetMode="External"/><Relationship Id="rId51" Type="http://schemas.openxmlformats.org/officeDocument/2006/relationships/hyperlink" Target="http://extranet.kr-vysocina.cz/samosprava/index.php?akce=rada_souhrn_usneseni&amp;rada=13&amp;rok=2014" TargetMode="External"/><Relationship Id="rId3" Type="http://schemas.openxmlformats.org/officeDocument/2006/relationships/hyperlink" Target="http://extranet.kr-vysocina.cz/samosprava/index.php?akce=rada_souhrn_usneseni&amp;rada=13&amp;rok=2014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26" sqref="D26"/>
    </sheetView>
  </sheetViews>
  <sheetFormatPr defaultRowHeight="14.4" x14ac:dyDescent="0.3"/>
  <cols>
    <col min="1" max="1" width="16.6640625" customWidth="1"/>
    <col min="2" max="2" width="34.5546875" bestFit="1" customWidth="1"/>
  </cols>
  <sheetData>
    <row r="1" spans="1:2" ht="24" thickBot="1" x14ac:dyDescent="0.5">
      <c r="B1" s="336" t="s">
        <v>2006</v>
      </c>
    </row>
    <row r="2" spans="1:2" ht="30" customHeight="1" x14ac:dyDescent="0.3">
      <c r="A2" s="9"/>
      <c r="B2" s="328" t="s">
        <v>1985</v>
      </c>
    </row>
    <row r="3" spans="1:2" ht="30" customHeight="1" x14ac:dyDescent="0.3">
      <c r="B3" s="329" t="s">
        <v>1986</v>
      </c>
    </row>
    <row r="4" spans="1:2" ht="30" customHeight="1" x14ac:dyDescent="0.3">
      <c r="B4" s="330" t="s">
        <v>1987</v>
      </c>
    </row>
    <row r="5" spans="1:2" ht="30" customHeight="1" x14ac:dyDescent="0.3">
      <c r="B5" s="331" t="s">
        <v>1988</v>
      </c>
    </row>
    <row r="6" spans="1:2" ht="30" customHeight="1" x14ac:dyDescent="0.3">
      <c r="B6" s="332" t="s">
        <v>1989</v>
      </c>
    </row>
    <row r="7" spans="1:2" ht="30" customHeight="1" x14ac:dyDescent="0.3">
      <c r="B7" s="332" t="s">
        <v>1990</v>
      </c>
    </row>
    <row r="8" spans="1:2" ht="30" customHeight="1" x14ac:dyDescent="0.3">
      <c r="B8" s="333" t="s">
        <v>1991</v>
      </c>
    </row>
    <row r="9" spans="1:2" ht="30" customHeight="1" x14ac:dyDescent="0.3">
      <c r="B9" s="371" t="s">
        <v>2577</v>
      </c>
    </row>
    <row r="10" spans="1:2" ht="30" customHeight="1" x14ac:dyDescent="0.3">
      <c r="B10" s="371" t="s">
        <v>2578</v>
      </c>
    </row>
    <row r="11" spans="1:2" ht="30" customHeight="1" x14ac:dyDescent="0.3">
      <c r="B11" s="366" t="s">
        <v>1992</v>
      </c>
    </row>
    <row r="12" spans="1:2" ht="30" customHeight="1" x14ac:dyDescent="0.3">
      <c r="B12" s="367" t="s">
        <v>1993</v>
      </c>
    </row>
    <row r="13" spans="1:2" ht="30" customHeight="1" x14ac:dyDescent="0.3">
      <c r="B13" s="368" t="s">
        <v>1994</v>
      </c>
    </row>
    <row r="14" spans="1:2" ht="30" customHeight="1" x14ac:dyDescent="0.3">
      <c r="B14" s="335" t="s">
        <v>1995</v>
      </c>
    </row>
    <row r="15" spans="1:2" ht="30" customHeight="1" x14ac:dyDescent="0.3">
      <c r="B15" s="343" t="s">
        <v>1996</v>
      </c>
    </row>
    <row r="16" spans="1:2" ht="30" customHeight="1" x14ac:dyDescent="0.3">
      <c r="B16" s="335" t="s">
        <v>1997</v>
      </c>
    </row>
    <row r="17" spans="2:2" ht="30" customHeight="1" x14ac:dyDescent="0.3">
      <c r="B17" s="343" t="s">
        <v>1998</v>
      </c>
    </row>
    <row r="18" spans="2:2" ht="30" customHeight="1" x14ac:dyDescent="0.3">
      <c r="B18" s="334" t="s">
        <v>1999</v>
      </c>
    </row>
    <row r="19" spans="2:2" ht="30" customHeight="1" x14ac:dyDescent="0.3">
      <c r="B19" s="329" t="s">
        <v>2000</v>
      </c>
    </row>
    <row r="20" spans="2:2" ht="30" customHeight="1" x14ac:dyDescent="0.3">
      <c r="B20" s="330" t="s">
        <v>2001</v>
      </c>
    </row>
    <row r="21" spans="2:2" ht="30" customHeight="1" x14ac:dyDescent="0.3">
      <c r="B21" s="369" t="s">
        <v>2471</v>
      </c>
    </row>
    <row r="22" spans="2:2" ht="30" customHeight="1" x14ac:dyDescent="0.3">
      <c r="B22" s="370" t="s">
        <v>2472</v>
      </c>
    </row>
    <row r="23" spans="2:2" ht="30" customHeight="1" x14ac:dyDescent="0.3">
      <c r="B23" s="335" t="s">
        <v>2002</v>
      </c>
    </row>
    <row r="24" spans="2:2" ht="30" customHeight="1" x14ac:dyDescent="0.3">
      <c r="B24" s="366" t="s">
        <v>2003</v>
      </c>
    </row>
    <row r="25" spans="2:2" ht="30" customHeight="1" x14ac:dyDescent="0.3">
      <c r="B25" s="368" t="s">
        <v>2004</v>
      </c>
    </row>
    <row r="26" spans="2:2" ht="30" customHeight="1" thickBot="1" x14ac:dyDescent="0.35">
      <c r="B26" s="372" t="s">
        <v>2005</v>
      </c>
    </row>
  </sheetData>
  <sortState ref="B3:B23">
    <sortCondition ref="B3"/>
  </sortState>
  <hyperlinks>
    <hyperlink ref="B23" location="'Ústecký VH ČOV+vodovody'!A1" display="'Ústecký VH ČOV+vodovody'!A1"/>
    <hyperlink ref="B6" location="'JČ rybářství'!A1" display="'JČ rybářství'!A1"/>
    <hyperlink ref="B8" location="'JČ VH vodovody'!A1" display="'JČ VH vodovody'!A1"/>
    <hyperlink ref="B7" location="'JČ VH Kanalizace'!A1" display="'JČ VH Kanalizace'!A1"/>
    <hyperlink ref="B5" location="'JČ protipovodně'!A1" display="'JČ protipovodně'!A1"/>
    <hyperlink ref="B11" location="'Karlovarský OŽP'!A1" display="Karlovarský  OŽP'!A1"/>
    <hyperlink ref="B12" location="'Karlovarský protipovodně'!A1" display="Karl protipovodně'!A1"/>
    <hyperlink ref="B13" location="'Karlovarský VH kanalizace'!A1" display="Karl VH kanalizace'!A1"/>
    <hyperlink ref="B17" location="'Pardubický péče o ŽP'!A1" display="'Pardubický péče o ŽP'!A1"/>
    <hyperlink ref="B2" location="'Hradec péče o ŽP'!A1" display="'Hradec péče o ŽP'!A1"/>
    <hyperlink ref="B3" location="'Hradec protipovodně'!A1" display="'Hradec protipovodně'!A1"/>
    <hyperlink ref="B4" location="'Hradec ŽP'!A1" display="'Hradec ŽP'!A1"/>
    <hyperlink ref="B24" location="'Vysočina VH ČOV+vodovody'!A1" display="'Vysočina VH ČOV+vodovody'!A1"/>
    <hyperlink ref="B25" location="'Vysočina ŽP'!A1" display="'Vysočina ŽP'!A1"/>
    <hyperlink ref="B14" location="'Liberecký VH'!A1" display="'Liberecký VH'!A1"/>
    <hyperlink ref="B20" location="'Plzeňský VH vodovody'!A1" display="'Plzeňský VH vodovody'!A1"/>
    <hyperlink ref="B19" location="'Plzeňský VH kanalizace'!A1" display="'Plzeňský VH kanalizace'!A1"/>
    <hyperlink ref="B18" location="'Plzeňský OPK'!A1" display="'Plzeňský OPK'!A1"/>
    <hyperlink ref="B15" location="'Moravskoslezský VH'!A1" display="'Moravskoslezský VH'!A1"/>
    <hyperlink ref="B16" location="'Olomoucký VH'!A1" display="'Olomoucký VH'!A1"/>
    <hyperlink ref="B26" location="'Zlínský ŽP'!A1" display="'Zlínský ŽP'!A1"/>
    <hyperlink ref="B21" location="'středočeský ŽP'!A1" display="Středočeský ŽP"/>
    <hyperlink ref="B22" location="'středočeský VH'!A1" display="Středočeský VH"/>
    <hyperlink ref="B9" location="'Jihomoravský VH'!A1" display="Jihomoravský - VH"/>
    <hyperlink ref="B10" location="'Jihomoravský ČOV'!A1" display="'Jihomoravský ČOV'!A1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zoomScale="70" zoomScaleNormal="70" zoomScalePageLayoutView="70" workbookViewId="0">
      <selection activeCell="C16" sqref="C16"/>
    </sheetView>
  </sheetViews>
  <sheetFormatPr defaultRowHeight="20.399999999999999" x14ac:dyDescent="0.35"/>
  <cols>
    <col min="1" max="1" width="3.109375" style="165" customWidth="1"/>
    <col min="2" max="2" width="10.6640625" style="83" customWidth="1"/>
    <col min="3" max="3" width="40.33203125" style="83" customWidth="1"/>
    <col min="4" max="4" width="7.109375" style="83" customWidth="1"/>
    <col min="5" max="5" width="56.44140625" style="83" customWidth="1"/>
    <col min="6" max="7" width="17.6640625" style="83" customWidth="1"/>
    <col min="8" max="8" width="20.6640625" style="83" customWidth="1"/>
    <col min="9" max="10" width="8.88671875" style="83"/>
    <col min="11" max="11" width="13.88671875" style="83" customWidth="1"/>
    <col min="12" max="12" width="8.88671875" style="83"/>
    <col min="13" max="13" width="9.109375" style="168" customWidth="1"/>
    <col min="14" max="256" width="8.88671875" style="83"/>
    <col min="257" max="257" width="3.109375" style="83" customWidth="1"/>
    <col min="258" max="258" width="10.6640625" style="83" customWidth="1"/>
    <col min="259" max="259" width="37.33203125" style="83" customWidth="1"/>
    <col min="260" max="260" width="7.109375" style="83" customWidth="1"/>
    <col min="261" max="261" width="44.33203125" style="83" customWidth="1"/>
    <col min="262" max="263" width="17.6640625" style="83" customWidth="1"/>
    <col min="264" max="264" width="20.6640625" style="83" customWidth="1"/>
    <col min="265" max="266" width="8.88671875" style="83"/>
    <col min="267" max="267" width="13.88671875" style="83" customWidth="1"/>
    <col min="268" max="268" width="8.88671875" style="83"/>
    <col min="269" max="269" width="9.109375" style="83" customWidth="1"/>
    <col min="270" max="512" width="8.88671875" style="83"/>
    <col min="513" max="513" width="3.109375" style="83" customWidth="1"/>
    <col min="514" max="514" width="10.6640625" style="83" customWidth="1"/>
    <col min="515" max="515" width="37.33203125" style="83" customWidth="1"/>
    <col min="516" max="516" width="7.109375" style="83" customWidth="1"/>
    <col min="517" max="517" width="44.33203125" style="83" customWidth="1"/>
    <col min="518" max="519" width="17.6640625" style="83" customWidth="1"/>
    <col min="520" max="520" width="20.6640625" style="83" customWidth="1"/>
    <col min="521" max="522" width="8.88671875" style="83"/>
    <col min="523" max="523" width="13.88671875" style="83" customWidth="1"/>
    <col min="524" max="524" width="8.88671875" style="83"/>
    <col min="525" max="525" width="9.109375" style="83" customWidth="1"/>
    <col min="526" max="768" width="8.88671875" style="83"/>
    <col min="769" max="769" width="3.109375" style="83" customWidth="1"/>
    <col min="770" max="770" width="10.6640625" style="83" customWidth="1"/>
    <col min="771" max="771" width="37.33203125" style="83" customWidth="1"/>
    <col min="772" max="772" width="7.109375" style="83" customWidth="1"/>
    <col min="773" max="773" width="44.33203125" style="83" customWidth="1"/>
    <col min="774" max="775" width="17.6640625" style="83" customWidth="1"/>
    <col min="776" max="776" width="20.6640625" style="83" customWidth="1"/>
    <col min="777" max="778" width="8.88671875" style="83"/>
    <col min="779" max="779" width="13.88671875" style="83" customWidth="1"/>
    <col min="780" max="780" width="8.88671875" style="83"/>
    <col min="781" max="781" width="9.109375" style="83" customWidth="1"/>
    <col min="782" max="1024" width="8.88671875" style="83"/>
    <col min="1025" max="1025" width="3.109375" style="83" customWidth="1"/>
    <col min="1026" max="1026" width="10.6640625" style="83" customWidth="1"/>
    <col min="1027" max="1027" width="37.33203125" style="83" customWidth="1"/>
    <col min="1028" max="1028" width="7.109375" style="83" customWidth="1"/>
    <col min="1029" max="1029" width="44.33203125" style="83" customWidth="1"/>
    <col min="1030" max="1031" width="17.6640625" style="83" customWidth="1"/>
    <col min="1032" max="1032" width="20.6640625" style="83" customWidth="1"/>
    <col min="1033" max="1034" width="8.88671875" style="83"/>
    <col min="1035" max="1035" width="13.88671875" style="83" customWidth="1"/>
    <col min="1036" max="1036" width="8.88671875" style="83"/>
    <col min="1037" max="1037" width="9.109375" style="83" customWidth="1"/>
    <col min="1038" max="1280" width="8.88671875" style="83"/>
    <col min="1281" max="1281" width="3.109375" style="83" customWidth="1"/>
    <col min="1282" max="1282" width="10.6640625" style="83" customWidth="1"/>
    <col min="1283" max="1283" width="37.33203125" style="83" customWidth="1"/>
    <col min="1284" max="1284" width="7.109375" style="83" customWidth="1"/>
    <col min="1285" max="1285" width="44.33203125" style="83" customWidth="1"/>
    <col min="1286" max="1287" width="17.6640625" style="83" customWidth="1"/>
    <col min="1288" max="1288" width="20.6640625" style="83" customWidth="1"/>
    <col min="1289" max="1290" width="8.88671875" style="83"/>
    <col min="1291" max="1291" width="13.88671875" style="83" customWidth="1"/>
    <col min="1292" max="1292" width="8.88671875" style="83"/>
    <col min="1293" max="1293" width="9.109375" style="83" customWidth="1"/>
    <col min="1294" max="1536" width="8.88671875" style="83"/>
    <col min="1537" max="1537" width="3.109375" style="83" customWidth="1"/>
    <col min="1538" max="1538" width="10.6640625" style="83" customWidth="1"/>
    <col min="1539" max="1539" width="37.33203125" style="83" customWidth="1"/>
    <col min="1540" max="1540" width="7.109375" style="83" customWidth="1"/>
    <col min="1541" max="1541" width="44.33203125" style="83" customWidth="1"/>
    <col min="1542" max="1543" width="17.6640625" style="83" customWidth="1"/>
    <col min="1544" max="1544" width="20.6640625" style="83" customWidth="1"/>
    <col min="1545" max="1546" width="8.88671875" style="83"/>
    <col min="1547" max="1547" width="13.88671875" style="83" customWidth="1"/>
    <col min="1548" max="1548" width="8.88671875" style="83"/>
    <col min="1549" max="1549" width="9.109375" style="83" customWidth="1"/>
    <col min="1550" max="1792" width="8.88671875" style="83"/>
    <col min="1793" max="1793" width="3.109375" style="83" customWidth="1"/>
    <col min="1794" max="1794" width="10.6640625" style="83" customWidth="1"/>
    <col min="1795" max="1795" width="37.33203125" style="83" customWidth="1"/>
    <col min="1796" max="1796" width="7.109375" style="83" customWidth="1"/>
    <col min="1797" max="1797" width="44.33203125" style="83" customWidth="1"/>
    <col min="1798" max="1799" width="17.6640625" style="83" customWidth="1"/>
    <col min="1800" max="1800" width="20.6640625" style="83" customWidth="1"/>
    <col min="1801" max="1802" width="8.88671875" style="83"/>
    <col min="1803" max="1803" width="13.88671875" style="83" customWidth="1"/>
    <col min="1804" max="1804" width="8.88671875" style="83"/>
    <col min="1805" max="1805" width="9.109375" style="83" customWidth="1"/>
    <col min="1806" max="2048" width="8.88671875" style="83"/>
    <col min="2049" max="2049" width="3.109375" style="83" customWidth="1"/>
    <col min="2050" max="2050" width="10.6640625" style="83" customWidth="1"/>
    <col min="2051" max="2051" width="37.33203125" style="83" customWidth="1"/>
    <col min="2052" max="2052" width="7.109375" style="83" customWidth="1"/>
    <col min="2053" max="2053" width="44.33203125" style="83" customWidth="1"/>
    <col min="2054" max="2055" width="17.6640625" style="83" customWidth="1"/>
    <col min="2056" max="2056" width="20.6640625" style="83" customWidth="1"/>
    <col min="2057" max="2058" width="8.88671875" style="83"/>
    <col min="2059" max="2059" width="13.88671875" style="83" customWidth="1"/>
    <col min="2060" max="2060" width="8.88671875" style="83"/>
    <col min="2061" max="2061" width="9.109375" style="83" customWidth="1"/>
    <col min="2062" max="2304" width="8.88671875" style="83"/>
    <col min="2305" max="2305" width="3.109375" style="83" customWidth="1"/>
    <col min="2306" max="2306" width="10.6640625" style="83" customWidth="1"/>
    <col min="2307" max="2307" width="37.33203125" style="83" customWidth="1"/>
    <col min="2308" max="2308" width="7.109375" style="83" customWidth="1"/>
    <col min="2309" max="2309" width="44.33203125" style="83" customWidth="1"/>
    <col min="2310" max="2311" width="17.6640625" style="83" customWidth="1"/>
    <col min="2312" max="2312" width="20.6640625" style="83" customWidth="1"/>
    <col min="2313" max="2314" width="8.88671875" style="83"/>
    <col min="2315" max="2315" width="13.88671875" style="83" customWidth="1"/>
    <col min="2316" max="2316" width="8.88671875" style="83"/>
    <col min="2317" max="2317" width="9.109375" style="83" customWidth="1"/>
    <col min="2318" max="2560" width="8.88671875" style="83"/>
    <col min="2561" max="2561" width="3.109375" style="83" customWidth="1"/>
    <col min="2562" max="2562" width="10.6640625" style="83" customWidth="1"/>
    <col min="2563" max="2563" width="37.33203125" style="83" customWidth="1"/>
    <col min="2564" max="2564" width="7.109375" style="83" customWidth="1"/>
    <col min="2565" max="2565" width="44.33203125" style="83" customWidth="1"/>
    <col min="2566" max="2567" width="17.6640625" style="83" customWidth="1"/>
    <col min="2568" max="2568" width="20.6640625" style="83" customWidth="1"/>
    <col min="2569" max="2570" width="8.88671875" style="83"/>
    <col min="2571" max="2571" width="13.88671875" style="83" customWidth="1"/>
    <col min="2572" max="2572" width="8.88671875" style="83"/>
    <col min="2573" max="2573" width="9.109375" style="83" customWidth="1"/>
    <col min="2574" max="2816" width="8.88671875" style="83"/>
    <col min="2817" max="2817" width="3.109375" style="83" customWidth="1"/>
    <col min="2818" max="2818" width="10.6640625" style="83" customWidth="1"/>
    <col min="2819" max="2819" width="37.33203125" style="83" customWidth="1"/>
    <col min="2820" max="2820" width="7.109375" style="83" customWidth="1"/>
    <col min="2821" max="2821" width="44.33203125" style="83" customWidth="1"/>
    <col min="2822" max="2823" width="17.6640625" style="83" customWidth="1"/>
    <col min="2824" max="2824" width="20.6640625" style="83" customWidth="1"/>
    <col min="2825" max="2826" width="8.88671875" style="83"/>
    <col min="2827" max="2827" width="13.88671875" style="83" customWidth="1"/>
    <col min="2828" max="2828" width="8.88671875" style="83"/>
    <col min="2829" max="2829" width="9.109375" style="83" customWidth="1"/>
    <col min="2830" max="3072" width="8.88671875" style="83"/>
    <col min="3073" max="3073" width="3.109375" style="83" customWidth="1"/>
    <col min="3074" max="3074" width="10.6640625" style="83" customWidth="1"/>
    <col min="3075" max="3075" width="37.33203125" style="83" customWidth="1"/>
    <col min="3076" max="3076" width="7.109375" style="83" customWidth="1"/>
    <col min="3077" max="3077" width="44.33203125" style="83" customWidth="1"/>
    <col min="3078" max="3079" width="17.6640625" style="83" customWidth="1"/>
    <col min="3080" max="3080" width="20.6640625" style="83" customWidth="1"/>
    <col min="3081" max="3082" width="8.88671875" style="83"/>
    <col min="3083" max="3083" width="13.88671875" style="83" customWidth="1"/>
    <col min="3084" max="3084" width="8.88671875" style="83"/>
    <col min="3085" max="3085" width="9.109375" style="83" customWidth="1"/>
    <col min="3086" max="3328" width="8.88671875" style="83"/>
    <col min="3329" max="3329" width="3.109375" style="83" customWidth="1"/>
    <col min="3330" max="3330" width="10.6640625" style="83" customWidth="1"/>
    <col min="3331" max="3331" width="37.33203125" style="83" customWidth="1"/>
    <col min="3332" max="3332" width="7.109375" style="83" customWidth="1"/>
    <col min="3333" max="3333" width="44.33203125" style="83" customWidth="1"/>
    <col min="3334" max="3335" width="17.6640625" style="83" customWidth="1"/>
    <col min="3336" max="3336" width="20.6640625" style="83" customWidth="1"/>
    <col min="3337" max="3338" width="8.88671875" style="83"/>
    <col min="3339" max="3339" width="13.88671875" style="83" customWidth="1"/>
    <col min="3340" max="3340" width="8.88671875" style="83"/>
    <col min="3341" max="3341" width="9.109375" style="83" customWidth="1"/>
    <col min="3342" max="3584" width="8.88671875" style="83"/>
    <col min="3585" max="3585" width="3.109375" style="83" customWidth="1"/>
    <col min="3586" max="3586" width="10.6640625" style="83" customWidth="1"/>
    <col min="3587" max="3587" width="37.33203125" style="83" customWidth="1"/>
    <col min="3588" max="3588" width="7.109375" style="83" customWidth="1"/>
    <col min="3589" max="3589" width="44.33203125" style="83" customWidth="1"/>
    <col min="3590" max="3591" width="17.6640625" style="83" customWidth="1"/>
    <col min="3592" max="3592" width="20.6640625" style="83" customWidth="1"/>
    <col min="3593" max="3594" width="8.88671875" style="83"/>
    <col min="3595" max="3595" width="13.88671875" style="83" customWidth="1"/>
    <col min="3596" max="3596" width="8.88671875" style="83"/>
    <col min="3597" max="3597" width="9.109375" style="83" customWidth="1"/>
    <col min="3598" max="3840" width="8.88671875" style="83"/>
    <col min="3841" max="3841" width="3.109375" style="83" customWidth="1"/>
    <col min="3842" max="3842" width="10.6640625" style="83" customWidth="1"/>
    <col min="3843" max="3843" width="37.33203125" style="83" customWidth="1"/>
    <col min="3844" max="3844" width="7.109375" style="83" customWidth="1"/>
    <col min="3845" max="3845" width="44.33203125" style="83" customWidth="1"/>
    <col min="3846" max="3847" width="17.6640625" style="83" customWidth="1"/>
    <col min="3848" max="3848" width="20.6640625" style="83" customWidth="1"/>
    <col min="3849" max="3850" width="8.88671875" style="83"/>
    <col min="3851" max="3851" width="13.88671875" style="83" customWidth="1"/>
    <col min="3852" max="3852" width="8.88671875" style="83"/>
    <col min="3853" max="3853" width="9.109375" style="83" customWidth="1"/>
    <col min="3854" max="4096" width="8.88671875" style="83"/>
    <col min="4097" max="4097" width="3.109375" style="83" customWidth="1"/>
    <col min="4098" max="4098" width="10.6640625" style="83" customWidth="1"/>
    <col min="4099" max="4099" width="37.33203125" style="83" customWidth="1"/>
    <col min="4100" max="4100" width="7.109375" style="83" customWidth="1"/>
    <col min="4101" max="4101" width="44.33203125" style="83" customWidth="1"/>
    <col min="4102" max="4103" width="17.6640625" style="83" customWidth="1"/>
    <col min="4104" max="4104" width="20.6640625" style="83" customWidth="1"/>
    <col min="4105" max="4106" width="8.88671875" style="83"/>
    <col min="4107" max="4107" width="13.88671875" style="83" customWidth="1"/>
    <col min="4108" max="4108" width="8.88671875" style="83"/>
    <col min="4109" max="4109" width="9.109375" style="83" customWidth="1"/>
    <col min="4110" max="4352" width="8.88671875" style="83"/>
    <col min="4353" max="4353" width="3.109375" style="83" customWidth="1"/>
    <col min="4354" max="4354" width="10.6640625" style="83" customWidth="1"/>
    <col min="4355" max="4355" width="37.33203125" style="83" customWidth="1"/>
    <col min="4356" max="4356" width="7.109375" style="83" customWidth="1"/>
    <col min="4357" max="4357" width="44.33203125" style="83" customWidth="1"/>
    <col min="4358" max="4359" width="17.6640625" style="83" customWidth="1"/>
    <col min="4360" max="4360" width="20.6640625" style="83" customWidth="1"/>
    <col min="4361" max="4362" width="8.88671875" style="83"/>
    <col min="4363" max="4363" width="13.88671875" style="83" customWidth="1"/>
    <col min="4364" max="4364" width="8.88671875" style="83"/>
    <col min="4365" max="4365" width="9.109375" style="83" customWidth="1"/>
    <col min="4366" max="4608" width="8.88671875" style="83"/>
    <col min="4609" max="4609" width="3.109375" style="83" customWidth="1"/>
    <col min="4610" max="4610" width="10.6640625" style="83" customWidth="1"/>
    <col min="4611" max="4611" width="37.33203125" style="83" customWidth="1"/>
    <col min="4612" max="4612" width="7.109375" style="83" customWidth="1"/>
    <col min="4613" max="4613" width="44.33203125" style="83" customWidth="1"/>
    <col min="4614" max="4615" width="17.6640625" style="83" customWidth="1"/>
    <col min="4616" max="4616" width="20.6640625" style="83" customWidth="1"/>
    <col min="4617" max="4618" width="8.88671875" style="83"/>
    <col min="4619" max="4619" width="13.88671875" style="83" customWidth="1"/>
    <col min="4620" max="4620" width="8.88671875" style="83"/>
    <col min="4621" max="4621" width="9.109375" style="83" customWidth="1"/>
    <col min="4622" max="4864" width="8.88671875" style="83"/>
    <col min="4865" max="4865" width="3.109375" style="83" customWidth="1"/>
    <col min="4866" max="4866" width="10.6640625" style="83" customWidth="1"/>
    <col min="4867" max="4867" width="37.33203125" style="83" customWidth="1"/>
    <col min="4868" max="4868" width="7.109375" style="83" customWidth="1"/>
    <col min="4869" max="4869" width="44.33203125" style="83" customWidth="1"/>
    <col min="4870" max="4871" width="17.6640625" style="83" customWidth="1"/>
    <col min="4872" max="4872" width="20.6640625" style="83" customWidth="1"/>
    <col min="4873" max="4874" width="8.88671875" style="83"/>
    <col min="4875" max="4875" width="13.88671875" style="83" customWidth="1"/>
    <col min="4876" max="4876" width="8.88671875" style="83"/>
    <col min="4877" max="4877" width="9.109375" style="83" customWidth="1"/>
    <col min="4878" max="5120" width="8.88671875" style="83"/>
    <col min="5121" max="5121" width="3.109375" style="83" customWidth="1"/>
    <col min="5122" max="5122" width="10.6640625" style="83" customWidth="1"/>
    <col min="5123" max="5123" width="37.33203125" style="83" customWidth="1"/>
    <col min="5124" max="5124" width="7.109375" style="83" customWidth="1"/>
    <col min="5125" max="5125" width="44.33203125" style="83" customWidth="1"/>
    <col min="5126" max="5127" width="17.6640625" style="83" customWidth="1"/>
    <col min="5128" max="5128" width="20.6640625" style="83" customWidth="1"/>
    <col min="5129" max="5130" width="8.88671875" style="83"/>
    <col min="5131" max="5131" width="13.88671875" style="83" customWidth="1"/>
    <col min="5132" max="5132" width="8.88671875" style="83"/>
    <col min="5133" max="5133" width="9.109375" style="83" customWidth="1"/>
    <col min="5134" max="5376" width="8.88671875" style="83"/>
    <col min="5377" max="5377" width="3.109375" style="83" customWidth="1"/>
    <col min="5378" max="5378" width="10.6640625" style="83" customWidth="1"/>
    <col min="5379" max="5379" width="37.33203125" style="83" customWidth="1"/>
    <col min="5380" max="5380" width="7.109375" style="83" customWidth="1"/>
    <col min="5381" max="5381" width="44.33203125" style="83" customWidth="1"/>
    <col min="5382" max="5383" width="17.6640625" style="83" customWidth="1"/>
    <col min="5384" max="5384" width="20.6640625" style="83" customWidth="1"/>
    <col min="5385" max="5386" width="8.88671875" style="83"/>
    <col min="5387" max="5387" width="13.88671875" style="83" customWidth="1"/>
    <col min="5388" max="5388" width="8.88671875" style="83"/>
    <col min="5389" max="5389" width="9.109375" style="83" customWidth="1"/>
    <col min="5390" max="5632" width="8.88671875" style="83"/>
    <col min="5633" max="5633" width="3.109375" style="83" customWidth="1"/>
    <col min="5634" max="5634" width="10.6640625" style="83" customWidth="1"/>
    <col min="5635" max="5635" width="37.33203125" style="83" customWidth="1"/>
    <col min="5636" max="5636" width="7.109375" style="83" customWidth="1"/>
    <col min="5637" max="5637" width="44.33203125" style="83" customWidth="1"/>
    <col min="5638" max="5639" width="17.6640625" style="83" customWidth="1"/>
    <col min="5640" max="5640" width="20.6640625" style="83" customWidth="1"/>
    <col min="5641" max="5642" width="8.88671875" style="83"/>
    <col min="5643" max="5643" width="13.88671875" style="83" customWidth="1"/>
    <col min="5644" max="5644" width="8.88671875" style="83"/>
    <col min="5645" max="5645" width="9.109375" style="83" customWidth="1"/>
    <col min="5646" max="5888" width="8.88671875" style="83"/>
    <col min="5889" max="5889" width="3.109375" style="83" customWidth="1"/>
    <col min="5890" max="5890" width="10.6640625" style="83" customWidth="1"/>
    <col min="5891" max="5891" width="37.33203125" style="83" customWidth="1"/>
    <col min="5892" max="5892" width="7.109375" style="83" customWidth="1"/>
    <col min="5893" max="5893" width="44.33203125" style="83" customWidth="1"/>
    <col min="5894" max="5895" width="17.6640625" style="83" customWidth="1"/>
    <col min="5896" max="5896" width="20.6640625" style="83" customWidth="1"/>
    <col min="5897" max="5898" width="8.88671875" style="83"/>
    <col min="5899" max="5899" width="13.88671875" style="83" customWidth="1"/>
    <col min="5900" max="5900" width="8.88671875" style="83"/>
    <col min="5901" max="5901" width="9.109375" style="83" customWidth="1"/>
    <col min="5902" max="6144" width="8.88671875" style="83"/>
    <col min="6145" max="6145" width="3.109375" style="83" customWidth="1"/>
    <col min="6146" max="6146" width="10.6640625" style="83" customWidth="1"/>
    <col min="6147" max="6147" width="37.33203125" style="83" customWidth="1"/>
    <col min="6148" max="6148" width="7.109375" style="83" customWidth="1"/>
    <col min="6149" max="6149" width="44.33203125" style="83" customWidth="1"/>
    <col min="6150" max="6151" width="17.6640625" style="83" customWidth="1"/>
    <col min="6152" max="6152" width="20.6640625" style="83" customWidth="1"/>
    <col min="6153" max="6154" width="8.88671875" style="83"/>
    <col min="6155" max="6155" width="13.88671875" style="83" customWidth="1"/>
    <col min="6156" max="6156" width="8.88671875" style="83"/>
    <col min="6157" max="6157" width="9.109375" style="83" customWidth="1"/>
    <col min="6158" max="6400" width="8.88671875" style="83"/>
    <col min="6401" max="6401" width="3.109375" style="83" customWidth="1"/>
    <col min="6402" max="6402" width="10.6640625" style="83" customWidth="1"/>
    <col min="6403" max="6403" width="37.33203125" style="83" customWidth="1"/>
    <col min="6404" max="6404" width="7.109375" style="83" customWidth="1"/>
    <col min="6405" max="6405" width="44.33203125" style="83" customWidth="1"/>
    <col min="6406" max="6407" width="17.6640625" style="83" customWidth="1"/>
    <col min="6408" max="6408" width="20.6640625" style="83" customWidth="1"/>
    <col min="6409" max="6410" width="8.88671875" style="83"/>
    <col min="6411" max="6411" width="13.88671875" style="83" customWidth="1"/>
    <col min="6412" max="6412" width="8.88671875" style="83"/>
    <col min="6413" max="6413" width="9.109375" style="83" customWidth="1"/>
    <col min="6414" max="6656" width="8.88671875" style="83"/>
    <col min="6657" max="6657" width="3.109375" style="83" customWidth="1"/>
    <col min="6658" max="6658" width="10.6640625" style="83" customWidth="1"/>
    <col min="6659" max="6659" width="37.33203125" style="83" customWidth="1"/>
    <col min="6660" max="6660" width="7.109375" style="83" customWidth="1"/>
    <col min="6661" max="6661" width="44.33203125" style="83" customWidth="1"/>
    <col min="6662" max="6663" width="17.6640625" style="83" customWidth="1"/>
    <col min="6664" max="6664" width="20.6640625" style="83" customWidth="1"/>
    <col min="6665" max="6666" width="8.88671875" style="83"/>
    <col min="6667" max="6667" width="13.88671875" style="83" customWidth="1"/>
    <col min="6668" max="6668" width="8.88671875" style="83"/>
    <col min="6669" max="6669" width="9.109375" style="83" customWidth="1"/>
    <col min="6670" max="6912" width="8.88671875" style="83"/>
    <col min="6913" max="6913" width="3.109375" style="83" customWidth="1"/>
    <col min="6914" max="6914" width="10.6640625" style="83" customWidth="1"/>
    <col min="6915" max="6915" width="37.33203125" style="83" customWidth="1"/>
    <col min="6916" max="6916" width="7.109375" style="83" customWidth="1"/>
    <col min="6917" max="6917" width="44.33203125" style="83" customWidth="1"/>
    <col min="6918" max="6919" width="17.6640625" style="83" customWidth="1"/>
    <col min="6920" max="6920" width="20.6640625" style="83" customWidth="1"/>
    <col min="6921" max="6922" width="8.88671875" style="83"/>
    <col min="6923" max="6923" width="13.88671875" style="83" customWidth="1"/>
    <col min="6924" max="6924" width="8.88671875" style="83"/>
    <col min="6925" max="6925" width="9.109375" style="83" customWidth="1"/>
    <col min="6926" max="7168" width="8.88671875" style="83"/>
    <col min="7169" max="7169" width="3.109375" style="83" customWidth="1"/>
    <col min="7170" max="7170" width="10.6640625" style="83" customWidth="1"/>
    <col min="7171" max="7171" width="37.33203125" style="83" customWidth="1"/>
    <col min="7172" max="7172" width="7.109375" style="83" customWidth="1"/>
    <col min="7173" max="7173" width="44.33203125" style="83" customWidth="1"/>
    <col min="7174" max="7175" width="17.6640625" style="83" customWidth="1"/>
    <col min="7176" max="7176" width="20.6640625" style="83" customWidth="1"/>
    <col min="7177" max="7178" width="8.88671875" style="83"/>
    <col min="7179" max="7179" width="13.88671875" style="83" customWidth="1"/>
    <col min="7180" max="7180" width="8.88671875" style="83"/>
    <col min="7181" max="7181" width="9.109375" style="83" customWidth="1"/>
    <col min="7182" max="7424" width="8.88671875" style="83"/>
    <col min="7425" max="7425" width="3.109375" style="83" customWidth="1"/>
    <col min="7426" max="7426" width="10.6640625" style="83" customWidth="1"/>
    <col min="7427" max="7427" width="37.33203125" style="83" customWidth="1"/>
    <col min="7428" max="7428" width="7.109375" style="83" customWidth="1"/>
    <col min="7429" max="7429" width="44.33203125" style="83" customWidth="1"/>
    <col min="7430" max="7431" width="17.6640625" style="83" customWidth="1"/>
    <col min="7432" max="7432" width="20.6640625" style="83" customWidth="1"/>
    <col min="7433" max="7434" width="8.88671875" style="83"/>
    <col min="7435" max="7435" width="13.88671875" style="83" customWidth="1"/>
    <col min="7436" max="7436" width="8.88671875" style="83"/>
    <col min="7437" max="7437" width="9.109375" style="83" customWidth="1"/>
    <col min="7438" max="7680" width="8.88671875" style="83"/>
    <col min="7681" max="7681" width="3.109375" style="83" customWidth="1"/>
    <col min="7682" max="7682" width="10.6640625" style="83" customWidth="1"/>
    <col min="7683" max="7683" width="37.33203125" style="83" customWidth="1"/>
    <col min="7684" max="7684" width="7.109375" style="83" customWidth="1"/>
    <col min="7685" max="7685" width="44.33203125" style="83" customWidth="1"/>
    <col min="7686" max="7687" width="17.6640625" style="83" customWidth="1"/>
    <col min="7688" max="7688" width="20.6640625" style="83" customWidth="1"/>
    <col min="7689" max="7690" width="8.88671875" style="83"/>
    <col min="7691" max="7691" width="13.88671875" style="83" customWidth="1"/>
    <col min="7692" max="7692" width="8.88671875" style="83"/>
    <col min="7693" max="7693" width="9.109375" style="83" customWidth="1"/>
    <col min="7694" max="7936" width="8.88671875" style="83"/>
    <col min="7937" max="7937" width="3.109375" style="83" customWidth="1"/>
    <col min="7938" max="7938" width="10.6640625" style="83" customWidth="1"/>
    <col min="7939" max="7939" width="37.33203125" style="83" customWidth="1"/>
    <col min="7940" max="7940" width="7.109375" style="83" customWidth="1"/>
    <col min="7941" max="7941" width="44.33203125" style="83" customWidth="1"/>
    <col min="7942" max="7943" width="17.6640625" style="83" customWidth="1"/>
    <col min="7944" max="7944" width="20.6640625" style="83" customWidth="1"/>
    <col min="7945" max="7946" width="8.88671875" style="83"/>
    <col min="7947" max="7947" width="13.88671875" style="83" customWidth="1"/>
    <col min="7948" max="7948" width="8.88671875" style="83"/>
    <col min="7949" max="7949" width="9.109375" style="83" customWidth="1"/>
    <col min="7950" max="8192" width="8.88671875" style="83"/>
    <col min="8193" max="8193" width="3.109375" style="83" customWidth="1"/>
    <col min="8194" max="8194" width="10.6640625" style="83" customWidth="1"/>
    <col min="8195" max="8195" width="37.33203125" style="83" customWidth="1"/>
    <col min="8196" max="8196" width="7.109375" style="83" customWidth="1"/>
    <col min="8197" max="8197" width="44.33203125" style="83" customWidth="1"/>
    <col min="8198" max="8199" width="17.6640625" style="83" customWidth="1"/>
    <col min="8200" max="8200" width="20.6640625" style="83" customWidth="1"/>
    <col min="8201" max="8202" width="8.88671875" style="83"/>
    <col min="8203" max="8203" width="13.88671875" style="83" customWidth="1"/>
    <col min="8204" max="8204" width="8.88671875" style="83"/>
    <col min="8205" max="8205" width="9.109375" style="83" customWidth="1"/>
    <col min="8206" max="8448" width="8.88671875" style="83"/>
    <col min="8449" max="8449" width="3.109375" style="83" customWidth="1"/>
    <col min="8450" max="8450" width="10.6640625" style="83" customWidth="1"/>
    <col min="8451" max="8451" width="37.33203125" style="83" customWidth="1"/>
    <col min="8452" max="8452" width="7.109375" style="83" customWidth="1"/>
    <col min="8453" max="8453" width="44.33203125" style="83" customWidth="1"/>
    <col min="8454" max="8455" width="17.6640625" style="83" customWidth="1"/>
    <col min="8456" max="8456" width="20.6640625" style="83" customWidth="1"/>
    <col min="8457" max="8458" width="8.88671875" style="83"/>
    <col min="8459" max="8459" width="13.88671875" style="83" customWidth="1"/>
    <col min="8460" max="8460" width="8.88671875" style="83"/>
    <col min="8461" max="8461" width="9.109375" style="83" customWidth="1"/>
    <col min="8462" max="8704" width="8.88671875" style="83"/>
    <col min="8705" max="8705" width="3.109375" style="83" customWidth="1"/>
    <col min="8706" max="8706" width="10.6640625" style="83" customWidth="1"/>
    <col min="8707" max="8707" width="37.33203125" style="83" customWidth="1"/>
    <col min="8708" max="8708" width="7.109375" style="83" customWidth="1"/>
    <col min="8709" max="8709" width="44.33203125" style="83" customWidth="1"/>
    <col min="8710" max="8711" width="17.6640625" style="83" customWidth="1"/>
    <col min="8712" max="8712" width="20.6640625" style="83" customWidth="1"/>
    <col min="8713" max="8714" width="8.88671875" style="83"/>
    <col min="8715" max="8715" width="13.88671875" style="83" customWidth="1"/>
    <col min="8716" max="8716" width="8.88671875" style="83"/>
    <col min="8717" max="8717" width="9.109375" style="83" customWidth="1"/>
    <col min="8718" max="8960" width="8.88671875" style="83"/>
    <col min="8961" max="8961" width="3.109375" style="83" customWidth="1"/>
    <col min="8962" max="8962" width="10.6640625" style="83" customWidth="1"/>
    <col min="8963" max="8963" width="37.33203125" style="83" customWidth="1"/>
    <col min="8964" max="8964" width="7.109375" style="83" customWidth="1"/>
    <col min="8965" max="8965" width="44.33203125" style="83" customWidth="1"/>
    <col min="8966" max="8967" width="17.6640625" style="83" customWidth="1"/>
    <col min="8968" max="8968" width="20.6640625" style="83" customWidth="1"/>
    <col min="8969" max="8970" width="8.88671875" style="83"/>
    <col min="8971" max="8971" width="13.88671875" style="83" customWidth="1"/>
    <col min="8972" max="8972" width="8.88671875" style="83"/>
    <col min="8973" max="8973" width="9.109375" style="83" customWidth="1"/>
    <col min="8974" max="9216" width="8.88671875" style="83"/>
    <col min="9217" max="9217" width="3.109375" style="83" customWidth="1"/>
    <col min="9218" max="9218" width="10.6640625" style="83" customWidth="1"/>
    <col min="9219" max="9219" width="37.33203125" style="83" customWidth="1"/>
    <col min="9220" max="9220" width="7.109375" style="83" customWidth="1"/>
    <col min="9221" max="9221" width="44.33203125" style="83" customWidth="1"/>
    <col min="9222" max="9223" width="17.6640625" style="83" customWidth="1"/>
    <col min="9224" max="9224" width="20.6640625" style="83" customWidth="1"/>
    <col min="9225" max="9226" width="8.88671875" style="83"/>
    <col min="9227" max="9227" width="13.88671875" style="83" customWidth="1"/>
    <col min="9228" max="9228" width="8.88671875" style="83"/>
    <col min="9229" max="9229" width="9.109375" style="83" customWidth="1"/>
    <col min="9230" max="9472" width="8.88671875" style="83"/>
    <col min="9473" max="9473" width="3.109375" style="83" customWidth="1"/>
    <col min="9474" max="9474" width="10.6640625" style="83" customWidth="1"/>
    <col min="9475" max="9475" width="37.33203125" style="83" customWidth="1"/>
    <col min="9476" max="9476" width="7.109375" style="83" customWidth="1"/>
    <col min="9477" max="9477" width="44.33203125" style="83" customWidth="1"/>
    <col min="9478" max="9479" width="17.6640625" style="83" customWidth="1"/>
    <col min="9480" max="9480" width="20.6640625" style="83" customWidth="1"/>
    <col min="9481" max="9482" width="8.88671875" style="83"/>
    <col min="9483" max="9483" width="13.88671875" style="83" customWidth="1"/>
    <col min="9484" max="9484" width="8.88671875" style="83"/>
    <col min="9485" max="9485" width="9.109375" style="83" customWidth="1"/>
    <col min="9486" max="9728" width="8.88671875" style="83"/>
    <col min="9729" max="9729" width="3.109375" style="83" customWidth="1"/>
    <col min="9730" max="9730" width="10.6640625" style="83" customWidth="1"/>
    <col min="9731" max="9731" width="37.33203125" style="83" customWidth="1"/>
    <col min="9732" max="9732" width="7.109375" style="83" customWidth="1"/>
    <col min="9733" max="9733" width="44.33203125" style="83" customWidth="1"/>
    <col min="9734" max="9735" width="17.6640625" style="83" customWidth="1"/>
    <col min="9736" max="9736" width="20.6640625" style="83" customWidth="1"/>
    <col min="9737" max="9738" width="8.88671875" style="83"/>
    <col min="9739" max="9739" width="13.88671875" style="83" customWidth="1"/>
    <col min="9740" max="9740" width="8.88671875" style="83"/>
    <col min="9741" max="9741" width="9.109375" style="83" customWidth="1"/>
    <col min="9742" max="9984" width="8.88671875" style="83"/>
    <col min="9985" max="9985" width="3.109375" style="83" customWidth="1"/>
    <col min="9986" max="9986" width="10.6640625" style="83" customWidth="1"/>
    <col min="9987" max="9987" width="37.33203125" style="83" customWidth="1"/>
    <col min="9988" max="9988" width="7.109375" style="83" customWidth="1"/>
    <col min="9989" max="9989" width="44.33203125" style="83" customWidth="1"/>
    <col min="9990" max="9991" width="17.6640625" style="83" customWidth="1"/>
    <col min="9992" max="9992" width="20.6640625" style="83" customWidth="1"/>
    <col min="9993" max="9994" width="8.88671875" style="83"/>
    <col min="9995" max="9995" width="13.88671875" style="83" customWidth="1"/>
    <col min="9996" max="9996" width="8.88671875" style="83"/>
    <col min="9997" max="9997" width="9.109375" style="83" customWidth="1"/>
    <col min="9998" max="10240" width="8.88671875" style="83"/>
    <col min="10241" max="10241" width="3.109375" style="83" customWidth="1"/>
    <col min="10242" max="10242" width="10.6640625" style="83" customWidth="1"/>
    <col min="10243" max="10243" width="37.33203125" style="83" customWidth="1"/>
    <col min="10244" max="10244" width="7.109375" style="83" customWidth="1"/>
    <col min="10245" max="10245" width="44.33203125" style="83" customWidth="1"/>
    <col min="10246" max="10247" width="17.6640625" style="83" customWidth="1"/>
    <col min="10248" max="10248" width="20.6640625" style="83" customWidth="1"/>
    <col min="10249" max="10250" width="8.88671875" style="83"/>
    <col min="10251" max="10251" width="13.88671875" style="83" customWidth="1"/>
    <col min="10252" max="10252" width="8.88671875" style="83"/>
    <col min="10253" max="10253" width="9.109375" style="83" customWidth="1"/>
    <col min="10254" max="10496" width="8.88671875" style="83"/>
    <col min="10497" max="10497" width="3.109375" style="83" customWidth="1"/>
    <col min="10498" max="10498" width="10.6640625" style="83" customWidth="1"/>
    <col min="10499" max="10499" width="37.33203125" style="83" customWidth="1"/>
    <col min="10500" max="10500" width="7.109375" style="83" customWidth="1"/>
    <col min="10501" max="10501" width="44.33203125" style="83" customWidth="1"/>
    <col min="10502" max="10503" width="17.6640625" style="83" customWidth="1"/>
    <col min="10504" max="10504" width="20.6640625" style="83" customWidth="1"/>
    <col min="10505" max="10506" width="8.88671875" style="83"/>
    <col min="10507" max="10507" width="13.88671875" style="83" customWidth="1"/>
    <col min="10508" max="10508" width="8.88671875" style="83"/>
    <col min="10509" max="10509" width="9.109375" style="83" customWidth="1"/>
    <col min="10510" max="10752" width="8.88671875" style="83"/>
    <col min="10753" max="10753" width="3.109375" style="83" customWidth="1"/>
    <col min="10754" max="10754" width="10.6640625" style="83" customWidth="1"/>
    <col min="10755" max="10755" width="37.33203125" style="83" customWidth="1"/>
    <col min="10756" max="10756" width="7.109375" style="83" customWidth="1"/>
    <col min="10757" max="10757" width="44.33203125" style="83" customWidth="1"/>
    <col min="10758" max="10759" width="17.6640625" style="83" customWidth="1"/>
    <col min="10760" max="10760" width="20.6640625" style="83" customWidth="1"/>
    <col min="10761" max="10762" width="8.88671875" style="83"/>
    <col min="10763" max="10763" width="13.88671875" style="83" customWidth="1"/>
    <col min="10764" max="10764" width="8.88671875" style="83"/>
    <col min="10765" max="10765" width="9.109375" style="83" customWidth="1"/>
    <col min="10766" max="11008" width="8.88671875" style="83"/>
    <col min="11009" max="11009" width="3.109375" style="83" customWidth="1"/>
    <col min="11010" max="11010" width="10.6640625" style="83" customWidth="1"/>
    <col min="11011" max="11011" width="37.33203125" style="83" customWidth="1"/>
    <col min="11012" max="11012" width="7.109375" style="83" customWidth="1"/>
    <col min="11013" max="11013" width="44.33203125" style="83" customWidth="1"/>
    <col min="11014" max="11015" width="17.6640625" style="83" customWidth="1"/>
    <col min="11016" max="11016" width="20.6640625" style="83" customWidth="1"/>
    <col min="11017" max="11018" width="8.88671875" style="83"/>
    <col min="11019" max="11019" width="13.88671875" style="83" customWidth="1"/>
    <col min="11020" max="11020" width="8.88671875" style="83"/>
    <col min="11021" max="11021" width="9.109375" style="83" customWidth="1"/>
    <col min="11022" max="11264" width="8.88671875" style="83"/>
    <col min="11265" max="11265" width="3.109375" style="83" customWidth="1"/>
    <col min="11266" max="11266" width="10.6640625" style="83" customWidth="1"/>
    <col min="11267" max="11267" width="37.33203125" style="83" customWidth="1"/>
    <col min="11268" max="11268" width="7.109375" style="83" customWidth="1"/>
    <col min="11269" max="11269" width="44.33203125" style="83" customWidth="1"/>
    <col min="11270" max="11271" width="17.6640625" style="83" customWidth="1"/>
    <col min="11272" max="11272" width="20.6640625" style="83" customWidth="1"/>
    <col min="11273" max="11274" width="8.88671875" style="83"/>
    <col min="11275" max="11275" width="13.88671875" style="83" customWidth="1"/>
    <col min="11276" max="11276" width="8.88671875" style="83"/>
    <col min="11277" max="11277" width="9.109375" style="83" customWidth="1"/>
    <col min="11278" max="11520" width="8.88671875" style="83"/>
    <col min="11521" max="11521" width="3.109375" style="83" customWidth="1"/>
    <col min="11522" max="11522" width="10.6640625" style="83" customWidth="1"/>
    <col min="11523" max="11523" width="37.33203125" style="83" customWidth="1"/>
    <col min="11524" max="11524" width="7.109375" style="83" customWidth="1"/>
    <col min="11525" max="11525" width="44.33203125" style="83" customWidth="1"/>
    <col min="11526" max="11527" width="17.6640625" style="83" customWidth="1"/>
    <col min="11528" max="11528" width="20.6640625" style="83" customWidth="1"/>
    <col min="11529" max="11530" width="8.88671875" style="83"/>
    <col min="11531" max="11531" width="13.88671875" style="83" customWidth="1"/>
    <col min="11532" max="11532" width="8.88671875" style="83"/>
    <col min="11533" max="11533" width="9.109375" style="83" customWidth="1"/>
    <col min="11534" max="11776" width="8.88671875" style="83"/>
    <col min="11777" max="11777" width="3.109375" style="83" customWidth="1"/>
    <col min="11778" max="11778" width="10.6640625" style="83" customWidth="1"/>
    <col min="11779" max="11779" width="37.33203125" style="83" customWidth="1"/>
    <col min="11780" max="11780" width="7.109375" style="83" customWidth="1"/>
    <col min="11781" max="11781" width="44.33203125" style="83" customWidth="1"/>
    <col min="11782" max="11783" width="17.6640625" style="83" customWidth="1"/>
    <col min="11784" max="11784" width="20.6640625" style="83" customWidth="1"/>
    <col min="11785" max="11786" width="8.88671875" style="83"/>
    <col min="11787" max="11787" width="13.88671875" style="83" customWidth="1"/>
    <col min="11788" max="11788" width="8.88671875" style="83"/>
    <col min="11789" max="11789" width="9.109375" style="83" customWidth="1"/>
    <col min="11790" max="12032" width="8.88671875" style="83"/>
    <col min="12033" max="12033" width="3.109375" style="83" customWidth="1"/>
    <col min="12034" max="12034" width="10.6640625" style="83" customWidth="1"/>
    <col min="12035" max="12035" width="37.33203125" style="83" customWidth="1"/>
    <col min="12036" max="12036" width="7.109375" style="83" customWidth="1"/>
    <col min="12037" max="12037" width="44.33203125" style="83" customWidth="1"/>
    <col min="12038" max="12039" width="17.6640625" style="83" customWidth="1"/>
    <col min="12040" max="12040" width="20.6640625" style="83" customWidth="1"/>
    <col min="12041" max="12042" width="8.88671875" style="83"/>
    <col min="12043" max="12043" width="13.88671875" style="83" customWidth="1"/>
    <col min="12044" max="12044" width="8.88671875" style="83"/>
    <col min="12045" max="12045" width="9.109375" style="83" customWidth="1"/>
    <col min="12046" max="12288" width="8.88671875" style="83"/>
    <col min="12289" max="12289" width="3.109375" style="83" customWidth="1"/>
    <col min="12290" max="12290" width="10.6640625" style="83" customWidth="1"/>
    <col min="12291" max="12291" width="37.33203125" style="83" customWidth="1"/>
    <col min="12292" max="12292" width="7.109375" style="83" customWidth="1"/>
    <col min="12293" max="12293" width="44.33203125" style="83" customWidth="1"/>
    <col min="12294" max="12295" width="17.6640625" style="83" customWidth="1"/>
    <col min="12296" max="12296" width="20.6640625" style="83" customWidth="1"/>
    <col min="12297" max="12298" width="8.88671875" style="83"/>
    <col min="12299" max="12299" width="13.88671875" style="83" customWidth="1"/>
    <col min="12300" max="12300" width="8.88671875" style="83"/>
    <col min="12301" max="12301" width="9.109375" style="83" customWidth="1"/>
    <col min="12302" max="12544" width="8.88671875" style="83"/>
    <col min="12545" max="12545" width="3.109375" style="83" customWidth="1"/>
    <col min="12546" max="12546" width="10.6640625" style="83" customWidth="1"/>
    <col min="12547" max="12547" width="37.33203125" style="83" customWidth="1"/>
    <col min="12548" max="12548" width="7.109375" style="83" customWidth="1"/>
    <col min="12549" max="12549" width="44.33203125" style="83" customWidth="1"/>
    <col min="12550" max="12551" width="17.6640625" style="83" customWidth="1"/>
    <col min="12552" max="12552" width="20.6640625" style="83" customWidth="1"/>
    <col min="12553" max="12554" width="8.88671875" style="83"/>
    <col min="12555" max="12555" width="13.88671875" style="83" customWidth="1"/>
    <col min="12556" max="12556" width="8.88671875" style="83"/>
    <col min="12557" max="12557" width="9.109375" style="83" customWidth="1"/>
    <col min="12558" max="12800" width="8.88671875" style="83"/>
    <col min="12801" max="12801" width="3.109375" style="83" customWidth="1"/>
    <col min="12802" max="12802" width="10.6640625" style="83" customWidth="1"/>
    <col min="12803" max="12803" width="37.33203125" style="83" customWidth="1"/>
    <col min="12804" max="12804" width="7.109375" style="83" customWidth="1"/>
    <col min="12805" max="12805" width="44.33203125" style="83" customWidth="1"/>
    <col min="12806" max="12807" width="17.6640625" style="83" customWidth="1"/>
    <col min="12808" max="12808" width="20.6640625" style="83" customWidth="1"/>
    <col min="12809" max="12810" width="8.88671875" style="83"/>
    <col min="12811" max="12811" width="13.88671875" style="83" customWidth="1"/>
    <col min="12812" max="12812" width="8.88671875" style="83"/>
    <col min="12813" max="12813" width="9.109375" style="83" customWidth="1"/>
    <col min="12814" max="13056" width="8.88671875" style="83"/>
    <col min="13057" max="13057" width="3.109375" style="83" customWidth="1"/>
    <col min="13058" max="13058" width="10.6640625" style="83" customWidth="1"/>
    <col min="13059" max="13059" width="37.33203125" style="83" customWidth="1"/>
    <col min="13060" max="13060" width="7.109375" style="83" customWidth="1"/>
    <col min="13061" max="13061" width="44.33203125" style="83" customWidth="1"/>
    <col min="13062" max="13063" width="17.6640625" style="83" customWidth="1"/>
    <col min="13064" max="13064" width="20.6640625" style="83" customWidth="1"/>
    <col min="13065" max="13066" width="8.88671875" style="83"/>
    <col min="13067" max="13067" width="13.88671875" style="83" customWidth="1"/>
    <col min="13068" max="13068" width="8.88671875" style="83"/>
    <col min="13069" max="13069" width="9.109375" style="83" customWidth="1"/>
    <col min="13070" max="13312" width="8.88671875" style="83"/>
    <col min="13313" max="13313" width="3.109375" style="83" customWidth="1"/>
    <col min="13314" max="13314" width="10.6640625" style="83" customWidth="1"/>
    <col min="13315" max="13315" width="37.33203125" style="83" customWidth="1"/>
    <col min="13316" max="13316" width="7.109375" style="83" customWidth="1"/>
    <col min="13317" max="13317" width="44.33203125" style="83" customWidth="1"/>
    <col min="13318" max="13319" width="17.6640625" style="83" customWidth="1"/>
    <col min="13320" max="13320" width="20.6640625" style="83" customWidth="1"/>
    <col min="13321" max="13322" width="8.88671875" style="83"/>
    <col min="13323" max="13323" width="13.88671875" style="83" customWidth="1"/>
    <col min="13324" max="13324" width="8.88671875" style="83"/>
    <col min="13325" max="13325" width="9.109375" style="83" customWidth="1"/>
    <col min="13326" max="13568" width="8.88671875" style="83"/>
    <col min="13569" max="13569" width="3.109375" style="83" customWidth="1"/>
    <col min="13570" max="13570" width="10.6640625" style="83" customWidth="1"/>
    <col min="13571" max="13571" width="37.33203125" style="83" customWidth="1"/>
    <col min="13572" max="13572" width="7.109375" style="83" customWidth="1"/>
    <col min="13573" max="13573" width="44.33203125" style="83" customWidth="1"/>
    <col min="13574" max="13575" width="17.6640625" style="83" customWidth="1"/>
    <col min="13576" max="13576" width="20.6640625" style="83" customWidth="1"/>
    <col min="13577" max="13578" width="8.88671875" style="83"/>
    <col min="13579" max="13579" width="13.88671875" style="83" customWidth="1"/>
    <col min="13580" max="13580" width="8.88671875" style="83"/>
    <col min="13581" max="13581" width="9.109375" style="83" customWidth="1"/>
    <col min="13582" max="13824" width="8.88671875" style="83"/>
    <col min="13825" max="13825" width="3.109375" style="83" customWidth="1"/>
    <col min="13826" max="13826" width="10.6640625" style="83" customWidth="1"/>
    <col min="13827" max="13827" width="37.33203125" style="83" customWidth="1"/>
    <col min="13828" max="13828" width="7.109375" style="83" customWidth="1"/>
    <col min="13829" max="13829" width="44.33203125" style="83" customWidth="1"/>
    <col min="13830" max="13831" width="17.6640625" style="83" customWidth="1"/>
    <col min="13832" max="13832" width="20.6640625" style="83" customWidth="1"/>
    <col min="13833" max="13834" width="8.88671875" style="83"/>
    <col min="13835" max="13835" width="13.88671875" style="83" customWidth="1"/>
    <col min="13836" max="13836" width="8.88671875" style="83"/>
    <col min="13837" max="13837" width="9.109375" style="83" customWidth="1"/>
    <col min="13838" max="14080" width="8.88671875" style="83"/>
    <col min="14081" max="14081" width="3.109375" style="83" customWidth="1"/>
    <col min="14082" max="14082" width="10.6640625" style="83" customWidth="1"/>
    <col min="14083" max="14083" width="37.33203125" style="83" customWidth="1"/>
    <col min="14084" max="14084" width="7.109375" style="83" customWidth="1"/>
    <col min="14085" max="14085" width="44.33203125" style="83" customWidth="1"/>
    <col min="14086" max="14087" width="17.6640625" style="83" customWidth="1"/>
    <col min="14088" max="14088" width="20.6640625" style="83" customWidth="1"/>
    <col min="14089" max="14090" width="8.88671875" style="83"/>
    <col min="14091" max="14091" width="13.88671875" style="83" customWidth="1"/>
    <col min="14092" max="14092" width="8.88671875" style="83"/>
    <col min="14093" max="14093" width="9.109375" style="83" customWidth="1"/>
    <col min="14094" max="14336" width="8.88671875" style="83"/>
    <col min="14337" max="14337" width="3.109375" style="83" customWidth="1"/>
    <col min="14338" max="14338" width="10.6640625" style="83" customWidth="1"/>
    <col min="14339" max="14339" width="37.33203125" style="83" customWidth="1"/>
    <col min="14340" max="14340" width="7.109375" style="83" customWidth="1"/>
    <col min="14341" max="14341" width="44.33203125" style="83" customWidth="1"/>
    <col min="14342" max="14343" width="17.6640625" style="83" customWidth="1"/>
    <col min="14344" max="14344" width="20.6640625" style="83" customWidth="1"/>
    <col min="14345" max="14346" width="8.88671875" style="83"/>
    <col min="14347" max="14347" width="13.88671875" style="83" customWidth="1"/>
    <col min="14348" max="14348" width="8.88671875" style="83"/>
    <col min="14349" max="14349" width="9.109375" style="83" customWidth="1"/>
    <col min="14350" max="14592" width="8.88671875" style="83"/>
    <col min="14593" max="14593" width="3.109375" style="83" customWidth="1"/>
    <col min="14594" max="14594" width="10.6640625" style="83" customWidth="1"/>
    <col min="14595" max="14595" width="37.33203125" style="83" customWidth="1"/>
    <col min="14596" max="14596" width="7.109375" style="83" customWidth="1"/>
    <col min="14597" max="14597" width="44.33203125" style="83" customWidth="1"/>
    <col min="14598" max="14599" width="17.6640625" style="83" customWidth="1"/>
    <col min="14600" max="14600" width="20.6640625" style="83" customWidth="1"/>
    <col min="14601" max="14602" width="8.88671875" style="83"/>
    <col min="14603" max="14603" width="13.88671875" style="83" customWidth="1"/>
    <col min="14604" max="14604" width="8.88671875" style="83"/>
    <col min="14605" max="14605" width="9.109375" style="83" customWidth="1"/>
    <col min="14606" max="14848" width="8.88671875" style="83"/>
    <col min="14849" max="14849" width="3.109375" style="83" customWidth="1"/>
    <col min="14850" max="14850" width="10.6640625" style="83" customWidth="1"/>
    <col min="14851" max="14851" width="37.33203125" style="83" customWidth="1"/>
    <col min="14852" max="14852" width="7.109375" style="83" customWidth="1"/>
    <col min="14853" max="14853" width="44.33203125" style="83" customWidth="1"/>
    <col min="14854" max="14855" width="17.6640625" style="83" customWidth="1"/>
    <col min="14856" max="14856" width="20.6640625" style="83" customWidth="1"/>
    <col min="14857" max="14858" width="8.88671875" style="83"/>
    <col min="14859" max="14859" width="13.88671875" style="83" customWidth="1"/>
    <col min="14860" max="14860" width="8.88671875" style="83"/>
    <col min="14861" max="14861" width="9.109375" style="83" customWidth="1"/>
    <col min="14862" max="15104" width="8.88671875" style="83"/>
    <col min="15105" max="15105" width="3.109375" style="83" customWidth="1"/>
    <col min="15106" max="15106" width="10.6640625" style="83" customWidth="1"/>
    <col min="15107" max="15107" width="37.33203125" style="83" customWidth="1"/>
    <col min="15108" max="15108" width="7.109375" style="83" customWidth="1"/>
    <col min="15109" max="15109" width="44.33203125" style="83" customWidth="1"/>
    <col min="15110" max="15111" width="17.6640625" style="83" customWidth="1"/>
    <col min="15112" max="15112" width="20.6640625" style="83" customWidth="1"/>
    <col min="15113" max="15114" width="8.88671875" style="83"/>
    <col min="15115" max="15115" width="13.88671875" style="83" customWidth="1"/>
    <col min="15116" max="15116" width="8.88671875" style="83"/>
    <col min="15117" max="15117" width="9.109375" style="83" customWidth="1"/>
    <col min="15118" max="15360" width="8.88671875" style="83"/>
    <col min="15361" max="15361" width="3.109375" style="83" customWidth="1"/>
    <col min="15362" max="15362" width="10.6640625" style="83" customWidth="1"/>
    <col min="15363" max="15363" width="37.33203125" style="83" customWidth="1"/>
    <col min="15364" max="15364" width="7.109375" style="83" customWidth="1"/>
    <col min="15365" max="15365" width="44.33203125" style="83" customWidth="1"/>
    <col min="15366" max="15367" width="17.6640625" style="83" customWidth="1"/>
    <col min="15368" max="15368" width="20.6640625" style="83" customWidth="1"/>
    <col min="15369" max="15370" width="8.88671875" style="83"/>
    <col min="15371" max="15371" width="13.88671875" style="83" customWidth="1"/>
    <col min="15372" max="15372" width="8.88671875" style="83"/>
    <col min="15373" max="15373" width="9.109375" style="83" customWidth="1"/>
    <col min="15374" max="15616" width="8.88671875" style="83"/>
    <col min="15617" max="15617" width="3.109375" style="83" customWidth="1"/>
    <col min="15618" max="15618" width="10.6640625" style="83" customWidth="1"/>
    <col min="15619" max="15619" width="37.33203125" style="83" customWidth="1"/>
    <col min="15620" max="15620" width="7.109375" style="83" customWidth="1"/>
    <col min="15621" max="15621" width="44.33203125" style="83" customWidth="1"/>
    <col min="15622" max="15623" width="17.6640625" style="83" customWidth="1"/>
    <col min="15624" max="15624" width="20.6640625" style="83" customWidth="1"/>
    <col min="15625" max="15626" width="8.88671875" style="83"/>
    <col min="15627" max="15627" width="13.88671875" style="83" customWidth="1"/>
    <col min="15628" max="15628" width="8.88671875" style="83"/>
    <col min="15629" max="15629" width="9.109375" style="83" customWidth="1"/>
    <col min="15630" max="15872" width="8.88671875" style="83"/>
    <col min="15873" max="15873" width="3.109375" style="83" customWidth="1"/>
    <col min="15874" max="15874" width="10.6640625" style="83" customWidth="1"/>
    <col min="15875" max="15875" width="37.33203125" style="83" customWidth="1"/>
    <col min="15876" max="15876" width="7.109375" style="83" customWidth="1"/>
    <col min="15877" max="15877" width="44.33203125" style="83" customWidth="1"/>
    <col min="15878" max="15879" width="17.6640625" style="83" customWidth="1"/>
    <col min="15880" max="15880" width="20.6640625" style="83" customWidth="1"/>
    <col min="15881" max="15882" width="8.88671875" style="83"/>
    <col min="15883" max="15883" width="13.88671875" style="83" customWidth="1"/>
    <col min="15884" max="15884" width="8.88671875" style="83"/>
    <col min="15885" max="15885" width="9.109375" style="83" customWidth="1"/>
    <col min="15886" max="16128" width="8.88671875" style="83"/>
    <col min="16129" max="16129" width="3.109375" style="83" customWidth="1"/>
    <col min="16130" max="16130" width="10.6640625" style="83" customWidth="1"/>
    <col min="16131" max="16131" width="37.33203125" style="83" customWidth="1"/>
    <col min="16132" max="16132" width="7.109375" style="83" customWidth="1"/>
    <col min="16133" max="16133" width="44.33203125" style="83" customWidth="1"/>
    <col min="16134" max="16135" width="17.6640625" style="83" customWidth="1"/>
    <col min="16136" max="16136" width="20.6640625" style="83" customWidth="1"/>
    <col min="16137" max="16138" width="8.88671875" style="83"/>
    <col min="16139" max="16139" width="13.88671875" style="83" customWidth="1"/>
    <col min="16140" max="16140" width="8.88671875" style="83"/>
    <col min="16141" max="16141" width="9.109375" style="83" customWidth="1"/>
    <col min="16142" max="16384" width="8.88671875" style="83"/>
  </cols>
  <sheetData>
    <row r="1" spans="1:16" ht="60" customHeight="1" x14ac:dyDescent="0.35">
      <c r="B1" s="400" t="s">
        <v>1197</v>
      </c>
      <c r="C1" s="400"/>
      <c r="D1" s="400"/>
      <c r="E1" s="400"/>
      <c r="F1" s="400"/>
      <c r="G1" s="400"/>
      <c r="H1" s="400"/>
    </row>
    <row r="2" spans="1:16" ht="12.75" customHeight="1" x14ac:dyDescent="0.35">
      <c r="B2" s="166"/>
      <c r="H2" s="167"/>
    </row>
    <row r="3" spans="1:16" ht="17.25" customHeight="1" x14ac:dyDescent="0.35">
      <c r="B3" s="401" t="s">
        <v>1198</v>
      </c>
      <c r="C3" s="401"/>
      <c r="D3" s="401"/>
      <c r="E3" s="401"/>
      <c r="F3" s="401"/>
      <c r="G3" s="401"/>
      <c r="H3" s="401"/>
    </row>
    <row r="4" spans="1:16" ht="16.5" customHeight="1" thickBot="1" x14ac:dyDescent="0.4">
      <c r="B4" s="169"/>
      <c r="D4" s="169"/>
      <c r="E4" s="169"/>
      <c r="G4" s="169"/>
      <c r="H4" s="169"/>
    </row>
    <row r="5" spans="1:16" s="174" customFormat="1" ht="14.4" customHeight="1" thickTop="1" thickBot="1" x14ac:dyDescent="0.45">
      <c r="A5" s="170"/>
      <c r="B5" s="171"/>
      <c r="C5" s="172"/>
      <c r="D5" s="172"/>
      <c r="E5" s="172"/>
      <c r="F5" s="172"/>
      <c r="G5" s="172"/>
      <c r="H5" s="173"/>
      <c r="J5" s="175"/>
    </row>
    <row r="6" spans="1:16" ht="30" customHeight="1" thickTop="1" x14ac:dyDescent="0.35">
      <c r="B6" s="176" t="s">
        <v>1199</v>
      </c>
      <c r="C6" s="177" t="s">
        <v>66</v>
      </c>
      <c r="D6" s="178" t="s">
        <v>69</v>
      </c>
      <c r="E6" s="177" t="s">
        <v>70</v>
      </c>
      <c r="F6" s="177" t="s">
        <v>1200</v>
      </c>
      <c r="G6" s="179" t="s">
        <v>1201</v>
      </c>
      <c r="H6" s="180" t="s">
        <v>1202</v>
      </c>
      <c r="J6" s="168"/>
      <c r="M6" s="83"/>
    </row>
    <row r="7" spans="1:16" ht="30" customHeight="1" thickBot="1" x14ac:dyDescent="0.4">
      <c r="B7" s="181"/>
      <c r="C7" s="182"/>
      <c r="D7" s="183"/>
      <c r="E7" s="182"/>
      <c r="F7" s="182" t="s">
        <v>1203</v>
      </c>
      <c r="G7" s="184" t="s">
        <v>1204</v>
      </c>
      <c r="H7" s="185" t="s">
        <v>1203</v>
      </c>
      <c r="J7" s="168"/>
      <c r="M7" s="83"/>
    </row>
    <row r="8" spans="1:16" s="194" customFormat="1" ht="30" customHeight="1" x14ac:dyDescent="0.35">
      <c r="A8" s="186"/>
      <c r="B8" s="187">
        <v>81</v>
      </c>
      <c r="C8" s="188" t="s">
        <v>1205</v>
      </c>
      <c r="D8" s="189" t="s">
        <v>1206</v>
      </c>
      <c r="E8" s="190" t="s">
        <v>1207</v>
      </c>
      <c r="F8" s="191">
        <v>42900</v>
      </c>
      <c r="G8" s="192">
        <v>30000</v>
      </c>
      <c r="H8" s="193">
        <v>25000</v>
      </c>
      <c r="J8" s="195"/>
    </row>
    <row r="9" spans="1:16" s="194" customFormat="1" ht="30" customHeight="1" x14ac:dyDescent="0.35">
      <c r="A9" s="186"/>
      <c r="B9" s="187">
        <v>82</v>
      </c>
      <c r="C9" s="188" t="s">
        <v>1208</v>
      </c>
      <c r="D9" s="189" t="s">
        <v>1209</v>
      </c>
      <c r="E9" s="190" t="s">
        <v>1210</v>
      </c>
      <c r="F9" s="191">
        <v>36000</v>
      </c>
      <c r="G9" s="192">
        <v>25200</v>
      </c>
      <c r="H9" s="193">
        <v>20000</v>
      </c>
      <c r="J9" s="195"/>
    </row>
    <row r="10" spans="1:16" s="194" customFormat="1" ht="30" customHeight="1" x14ac:dyDescent="0.35">
      <c r="A10" s="186"/>
      <c r="B10" s="187">
        <v>83</v>
      </c>
      <c r="C10" s="188" t="s">
        <v>1211</v>
      </c>
      <c r="D10" s="189" t="s">
        <v>1212</v>
      </c>
      <c r="E10" s="190" t="s">
        <v>1213</v>
      </c>
      <c r="F10" s="191">
        <v>42000</v>
      </c>
      <c r="G10" s="192">
        <v>20000</v>
      </c>
      <c r="H10" s="193">
        <v>20000</v>
      </c>
      <c r="J10" s="195"/>
    </row>
    <row r="11" spans="1:16" s="194" customFormat="1" ht="30" customHeight="1" x14ac:dyDescent="0.35">
      <c r="A11" s="186"/>
      <c r="B11" s="187">
        <v>84</v>
      </c>
      <c r="C11" s="188" t="s">
        <v>1214</v>
      </c>
      <c r="D11" s="189" t="s">
        <v>1206</v>
      </c>
      <c r="E11" s="190" t="s">
        <v>1215</v>
      </c>
      <c r="F11" s="191">
        <v>81182</v>
      </c>
      <c r="G11" s="192">
        <v>30000</v>
      </c>
      <c r="H11" s="193">
        <v>20000</v>
      </c>
      <c r="J11" s="195"/>
    </row>
    <row r="12" spans="1:16" s="194" customFormat="1" ht="30" customHeight="1" x14ac:dyDescent="0.35">
      <c r="A12" s="186"/>
      <c r="B12" s="187">
        <v>85</v>
      </c>
      <c r="C12" s="188" t="s">
        <v>1216</v>
      </c>
      <c r="D12" s="189" t="s">
        <v>1209</v>
      </c>
      <c r="E12" s="190" t="s">
        <v>1217</v>
      </c>
      <c r="F12" s="191">
        <v>23000</v>
      </c>
      <c r="G12" s="192">
        <v>16000</v>
      </c>
      <c r="H12" s="193">
        <v>15000</v>
      </c>
      <c r="J12" s="195"/>
    </row>
    <row r="13" spans="1:16" s="194" customFormat="1" ht="30" customHeight="1" thickBot="1" x14ac:dyDescent="0.4">
      <c r="A13" s="186"/>
      <c r="B13" s="187">
        <v>86</v>
      </c>
      <c r="C13" s="188" t="s">
        <v>1218</v>
      </c>
      <c r="D13" s="189" t="s">
        <v>1209</v>
      </c>
      <c r="E13" s="190" t="s">
        <v>1219</v>
      </c>
      <c r="F13" s="191">
        <v>45000</v>
      </c>
      <c r="G13" s="192">
        <v>30000</v>
      </c>
      <c r="H13" s="196">
        <v>20000</v>
      </c>
      <c r="J13" s="195"/>
    </row>
    <row r="14" spans="1:16" s="205" customFormat="1" ht="30" customHeight="1" thickTop="1" thickBot="1" x14ac:dyDescent="0.4">
      <c r="A14" s="197"/>
      <c r="B14" s="198"/>
      <c r="C14" s="199" t="s">
        <v>1220</v>
      </c>
      <c r="D14" s="200"/>
      <c r="E14" s="201"/>
      <c r="F14" s="202">
        <f>SUM(F8:F13)</f>
        <v>270082</v>
      </c>
      <c r="G14" s="203">
        <f>SUM(G8:G13)</f>
        <v>151200</v>
      </c>
      <c r="H14" s="204">
        <f>SUM(H8:H13)</f>
        <v>120000</v>
      </c>
      <c r="J14" s="195"/>
    </row>
    <row r="15" spans="1:16" s="205" customFormat="1" ht="60.75" customHeight="1" thickTop="1" x14ac:dyDescent="0.35">
      <c r="A15" s="197"/>
      <c r="B15" s="206"/>
      <c r="C15" s="207"/>
      <c r="D15" s="208"/>
      <c r="E15" s="209"/>
      <c r="F15" s="210"/>
      <c r="G15" s="210"/>
      <c r="H15" s="210"/>
      <c r="M15" s="168"/>
    </row>
    <row r="16" spans="1:16" s="212" customFormat="1" ht="57" customHeight="1" x14ac:dyDescent="0.35">
      <c r="A16" s="211"/>
      <c r="B16" s="83"/>
      <c r="C16" s="338" t="s">
        <v>2007</v>
      </c>
      <c r="D16" s="83"/>
      <c r="E16" s="83"/>
      <c r="F16" s="83"/>
      <c r="G16" s="83"/>
      <c r="H16" s="83"/>
      <c r="I16" s="83"/>
      <c r="J16" s="83"/>
      <c r="K16" s="83"/>
      <c r="M16" s="213"/>
      <c r="P16" s="214"/>
    </row>
  </sheetData>
  <mergeCells count="2">
    <mergeCell ref="B1:H1"/>
    <mergeCell ref="B3:H3"/>
  </mergeCells>
  <hyperlinks>
    <hyperlink ref="C16" location="Přehled!A1" display="&lt;- ZPĚT"/>
  </hyperlinks>
  <pageMargins left="0.19685039370078741" right="0.23622047244094491" top="0.19685039370078741" bottom="0.27559055118110237" header="0.39370078740157483" footer="0.35433070866141736"/>
  <pageSetup paperSize="9" scale="75" fitToHeight="0" orientation="landscape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29" sqref="A29"/>
    </sheetView>
  </sheetViews>
  <sheetFormatPr defaultRowHeight="13.2" x14ac:dyDescent="0.3"/>
  <cols>
    <col min="1" max="1" width="41.109375" style="1" customWidth="1"/>
    <col min="2" max="2" width="62.44140625" style="1" customWidth="1"/>
    <col min="3" max="3" width="10.44140625" style="1" customWidth="1"/>
    <col min="4" max="16384" width="8.88671875" style="1"/>
  </cols>
  <sheetData>
    <row r="1" spans="1:3" ht="19.95" customHeight="1" x14ac:dyDescent="0.3">
      <c r="A1" s="134" t="s">
        <v>926</v>
      </c>
      <c r="B1" s="134" t="s">
        <v>927</v>
      </c>
      <c r="C1" s="134" t="s">
        <v>928</v>
      </c>
    </row>
    <row r="2" spans="1:3" ht="22.95" customHeight="1" x14ac:dyDescent="0.3">
      <c r="A2" s="7" t="s">
        <v>929</v>
      </c>
      <c r="B2" s="135" t="s">
        <v>930</v>
      </c>
      <c r="C2" s="135" t="s">
        <v>931</v>
      </c>
    </row>
    <row r="3" spans="1:3" ht="19.95" customHeight="1" x14ac:dyDescent="0.3">
      <c r="A3" s="135" t="s">
        <v>932</v>
      </c>
      <c r="B3" s="7" t="s">
        <v>933</v>
      </c>
      <c r="C3" s="135" t="s">
        <v>934</v>
      </c>
    </row>
    <row r="4" spans="1:3" ht="19.95" customHeight="1" x14ac:dyDescent="0.3">
      <c r="A4" s="135" t="s">
        <v>935</v>
      </c>
      <c r="B4" s="135" t="s">
        <v>936</v>
      </c>
      <c r="C4" s="135" t="s">
        <v>934</v>
      </c>
    </row>
    <row r="5" spans="1:3" ht="19.95" customHeight="1" x14ac:dyDescent="0.3">
      <c r="A5" s="135" t="s">
        <v>937</v>
      </c>
      <c r="B5" s="135" t="s">
        <v>938</v>
      </c>
      <c r="C5" s="135" t="s">
        <v>939</v>
      </c>
    </row>
    <row r="6" spans="1:3" ht="19.95" customHeight="1" x14ac:dyDescent="0.3">
      <c r="A6" s="135" t="s">
        <v>940</v>
      </c>
      <c r="B6" s="135" t="s">
        <v>941</v>
      </c>
      <c r="C6" s="135" t="s">
        <v>934</v>
      </c>
    </row>
    <row r="7" spans="1:3" ht="19.95" customHeight="1" x14ac:dyDescent="0.3">
      <c r="A7" s="135" t="s">
        <v>942</v>
      </c>
      <c r="B7" s="135" t="s">
        <v>943</v>
      </c>
      <c r="C7" s="135" t="s">
        <v>934</v>
      </c>
    </row>
    <row r="8" spans="1:3" ht="19.95" customHeight="1" x14ac:dyDescent="0.3">
      <c r="A8" s="135" t="s">
        <v>944</v>
      </c>
      <c r="B8" s="135" t="s">
        <v>945</v>
      </c>
      <c r="C8" s="135" t="s">
        <v>934</v>
      </c>
    </row>
    <row r="9" spans="1:3" ht="19.95" customHeight="1" x14ac:dyDescent="0.3">
      <c r="A9" s="135" t="s">
        <v>946</v>
      </c>
      <c r="B9" s="135" t="s">
        <v>947</v>
      </c>
      <c r="C9" s="135" t="s">
        <v>934</v>
      </c>
    </row>
    <row r="10" spans="1:3" ht="19.95" customHeight="1" x14ac:dyDescent="0.3">
      <c r="A10" s="135" t="s">
        <v>948</v>
      </c>
      <c r="B10" s="135" t="s">
        <v>949</v>
      </c>
      <c r="C10" s="135" t="s">
        <v>934</v>
      </c>
    </row>
    <row r="11" spans="1:3" ht="19.95" customHeight="1" x14ac:dyDescent="0.3">
      <c r="A11" s="135" t="s">
        <v>950</v>
      </c>
      <c r="B11" s="135" t="s">
        <v>951</v>
      </c>
      <c r="C11" s="135" t="s">
        <v>934</v>
      </c>
    </row>
    <row r="12" spans="1:3" ht="19.95" customHeight="1" x14ac:dyDescent="0.3">
      <c r="A12" s="135" t="s">
        <v>952</v>
      </c>
      <c r="B12" s="135" t="s">
        <v>953</v>
      </c>
      <c r="C12" s="135" t="s">
        <v>934</v>
      </c>
    </row>
    <row r="13" spans="1:3" ht="19.95" customHeight="1" x14ac:dyDescent="0.3">
      <c r="A13" s="135" t="s">
        <v>954</v>
      </c>
      <c r="B13" s="7" t="s">
        <v>955</v>
      </c>
      <c r="C13" s="135" t="s">
        <v>934</v>
      </c>
    </row>
    <row r="14" spans="1:3" ht="19.95" customHeight="1" x14ac:dyDescent="0.3">
      <c r="A14" s="135" t="s">
        <v>956</v>
      </c>
      <c r="B14" s="135" t="s">
        <v>957</v>
      </c>
      <c r="C14" s="135" t="s">
        <v>939</v>
      </c>
    </row>
    <row r="15" spans="1:3" ht="19.95" customHeight="1" x14ac:dyDescent="0.3">
      <c r="A15" s="135" t="s">
        <v>958</v>
      </c>
      <c r="B15" s="135" t="s">
        <v>959</v>
      </c>
      <c r="C15" s="135" t="s">
        <v>934</v>
      </c>
    </row>
    <row r="16" spans="1:3" ht="19.95" customHeight="1" x14ac:dyDescent="0.3">
      <c r="A16" s="135" t="s">
        <v>960</v>
      </c>
      <c r="B16" s="135" t="s">
        <v>961</v>
      </c>
      <c r="C16" s="135" t="s">
        <v>934</v>
      </c>
    </row>
    <row r="17" spans="1:3" ht="19.95" customHeight="1" x14ac:dyDescent="0.3">
      <c r="A17" s="135" t="s">
        <v>962</v>
      </c>
      <c r="B17" s="135" t="s">
        <v>963</v>
      </c>
      <c r="C17" s="135" t="s">
        <v>934</v>
      </c>
    </row>
    <row r="18" spans="1:3" ht="19.95" customHeight="1" x14ac:dyDescent="0.3">
      <c r="A18" s="135" t="s">
        <v>964</v>
      </c>
      <c r="B18" s="135" t="s">
        <v>965</v>
      </c>
      <c r="C18" s="135" t="s">
        <v>934</v>
      </c>
    </row>
    <row r="19" spans="1:3" ht="19.95" customHeight="1" x14ac:dyDescent="0.3">
      <c r="A19" s="7" t="s">
        <v>966</v>
      </c>
      <c r="B19" s="135" t="s">
        <v>967</v>
      </c>
      <c r="C19" s="135" t="s">
        <v>934</v>
      </c>
    </row>
    <row r="20" spans="1:3" ht="19.95" customHeight="1" x14ac:dyDescent="0.3">
      <c r="A20" s="135" t="s">
        <v>968</v>
      </c>
      <c r="B20" s="135" t="s">
        <v>969</v>
      </c>
      <c r="C20" s="135" t="s">
        <v>934</v>
      </c>
    </row>
    <row r="21" spans="1:3" ht="19.95" customHeight="1" x14ac:dyDescent="0.3">
      <c r="A21" s="135" t="s">
        <v>970</v>
      </c>
      <c r="B21" s="135" t="s">
        <v>971</v>
      </c>
      <c r="C21" s="135" t="s">
        <v>934</v>
      </c>
    </row>
    <row r="22" spans="1:3" ht="19.95" customHeight="1" x14ac:dyDescent="0.3">
      <c r="A22" s="135" t="s">
        <v>972</v>
      </c>
      <c r="B22" s="135" t="s">
        <v>973</v>
      </c>
      <c r="C22" s="135" t="s">
        <v>939</v>
      </c>
    </row>
    <row r="23" spans="1:3" ht="19.95" customHeight="1" x14ac:dyDescent="0.3">
      <c r="A23" s="135" t="s">
        <v>974</v>
      </c>
      <c r="B23" s="135" t="s">
        <v>975</v>
      </c>
      <c r="C23" s="135" t="s">
        <v>934</v>
      </c>
    </row>
    <row r="24" spans="1:3" ht="19.95" customHeight="1" x14ac:dyDescent="0.3">
      <c r="A24" s="135" t="s">
        <v>976</v>
      </c>
      <c r="B24" s="135" t="s">
        <v>977</v>
      </c>
      <c r="C24" s="135" t="s">
        <v>934</v>
      </c>
    </row>
    <row r="25" spans="1:3" ht="19.95" customHeight="1" x14ac:dyDescent="0.3">
      <c r="A25" s="135" t="s">
        <v>978</v>
      </c>
      <c r="B25" s="135" t="s">
        <v>979</v>
      </c>
      <c r="C25" s="135" t="s">
        <v>980</v>
      </c>
    </row>
    <row r="26" spans="1:3" ht="19.95" customHeight="1" x14ac:dyDescent="0.3">
      <c r="A26" s="135" t="s">
        <v>981</v>
      </c>
      <c r="B26" s="135" t="s">
        <v>982</v>
      </c>
      <c r="C26" s="135" t="s">
        <v>934</v>
      </c>
    </row>
    <row r="27" spans="1:3" ht="19.95" customHeight="1" x14ac:dyDescent="0.3">
      <c r="A27" s="135" t="s">
        <v>983</v>
      </c>
      <c r="B27" s="135" t="s">
        <v>984</v>
      </c>
      <c r="C27" s="135" t="s">
        <v>934</v>
      </c>
    </row>
    <row r="29" spans="1:3" ht="18" x14ac:dyDescent="0.3">
      <c r="A29" s="338" t="s">
        <v>2007</v>
      </c>
    </row>
  </sheetData>
  <hyperlinks>
    <hyperlink ref="A29" location="Přehled!A1" display="&lt;- ZPĚT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7" sqref="A7"/>
    </sheetView>
  </sheetViews>
  <sheetFormatPr defaultRowHeight="13.2" x14ac:dyDescent="0.3"/>
  <cols>
    <col min="1" max="1" width="19.77734375" style="1" customWidth="1"/>
    <col min="2" max="2" width="23.5546875" style="1" customWidth="1"/>
    <col min="3" max="3" width="54.6640625" style="1" customWidth="1"/>
    <col min="4" max="4" width="15.5546875" style="1" customWidth="1"/>
    <col min="5" max="16384" width="8.88671875" style="1"/>
  </cols>
  <sheetData>
    <row r="1" spans="1:4" ht="22.05" customHeight="1" x14ac:dyDescent="0.3">
      <c r="A1" s="136" t="s">
        <v>985</v>
      </c>
      <c r="B1" s="136" t="s">
        <v>986</v>
      </c>
      <c r="C1" s="136" t="s">
        <v>987</v>
      </c>
      <c r="D1" s="136" t="s">
        <v>988</v>
      </c>
    </row>
    <row r="2" spans="1:4" ht="46.95" customHeight="1" x14ac:dyDescent="0.3">
      <c r="A2" s="137" t="s">
        <v>989</v>
      </c>
      <c r="B2" s="137" t="s">
        <v>990</v>
      </c>
      <c r="C2" s="137" t="s">
        <v>991</v>
      </c>
      <c r="D2" s="137" t="s">
        <v>992</v>
      </c>
    </row>
    <row r="3" spans="1:4" ht="37.950000000000003" customHeight="1" x14ac:dyDescent="0.3">
      <c r="A3" s="137" t="s">
        <v>993</v>
      </c>
      <c r="B3" s="137" t="s">
        <v>994</v>
      </c>
      <c r="C3" s="7" t="s">
        <v>995</v>
      </c>
      <c r="D3" s="137" t="s">
        <v>996</v>
      </c>
    </row>
    <row r="4" spans="1:4" ht="46.95" customHeight="1" x14ac:dyDescent="0.3">
      <c r="A4" s="137" t="s">
        <v>997</v>
      </c>
      <c r="B4" s="137" t="s">
        <v>998</v>
      </c>
      <c r="C4" s="137" t="s">
        <v>999</v>
      </c>
      <c r="D4" s="137" t="s">
        <v>996</v>
      </c>
    </row>
    <row r="5" spans="1:4" ht="46.95" customHeight="1" x14ac:dyDescent="0.3">
      <c r="A5" s="137" t="s">
        <v>1000</v>
      </c>
      <c r="B5" s="137" t="s">
        <v>1001</v>
      </c>
      <c r="C5" s="137" t="s">
        <v>1002</v>
      </c>
      <c r="D5" s="137" t="s">
        <v>1003</v>
      </c>
    </row>
    <row r="7" spans="1:4" ht="18" x14ac:dyDescent="0.3">
      <c r="A7" s="338" t="s">
        <v>2007</v>
      </c>
    </row>
  </sheetData>
  <hyperlinks>
    <hyperlink ref="A7" location="Přehled!A1" display="&lt;- ZPĚT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1" sqref="A11"/>
    </sheetView>
  </sheetViews>
  <sheetFormatPr defaultRowHeight="14.4" x14ac:dyDescent="0.3"/>
  <cols>
    <col min="1" max="1" width="58.5546875" customWidth="1"/>
    <col min="2" max="2" width="79.109375" bestFit="1" customWidth="1"/>
    <col min="3" max="3" width="12.33203125" customWidth="1"/>
  </cols>
  <sheetData>
    <row r="1" spans="1:3" ht="25.05" customHeight="1" x14ac:dyDescent="0.3">
      <c r="A1" s="139" t="s">
        <v>1015</v>
      </c>
      <c r="B1" s="139" t="s">
        <v>70</v>
      </c>
      <c r="C1" s="139" t="s">
        <v>1014</v>
      </c>
    </row>
    <row r="2" spans="1:3" ht="25.05" customHeight="1" x14ac:dyDescent="0.3">
      <c r="A2" s="139" t="s">
        <v>1013</v>
      </c>
      <c r="B2" s="139" t="s">
        <v>1012</v>
      </c>
      <c r="C2" s="138">
        <v>70000</v>
      </c>
    </row>
    <row r="3" spans="1:3" ht="25.05" customHeight="1" x14ac:dyDescent="0.3">
      <c r="A3" s="139" t="s">
        <v>1011</v>
      </c>
      <c r="B3" s="139" t="s">
        <v>1010</v>
      </c>
      <c r="C3" s="138">
        <v>100000</v>
      </c>
    </row>
    <row r="4" spans="1:3" ht="25.05" customHeight="1" x14ac:dyDescent="0.3">
      <c r="A4" s="139" t="s">
        <v>1009</v>
      </c>
      <c r="B4" s="139" t="s">
        <v>1008</v>
      </c>
      <c r="C4" s="138">
        <v>250000</v>
      </c>
    </row>
    <row r="5" spans="1:3" ht="25.05" customHeight="1" x14ac:dyDescent="0.3">
      <c r="A5" s="139" t="s">
        <v>1007</v>
      </c>
      <c r="B5" s="139" t="s">
        <v>1006</v>
      </c>
      <c r="C5" s="138">
        <v>240000</v>
      </c>
    </row>
    <row r="6" spans="1:3" ht="25.05" customHeight="1" x14ac:dyDescent="0.3">
      <c r="A6" s="139" t="s">
        <v>1005</v>
      </c>
      <c r="B6" s="139"/>
      <c r="C6" s="138">
        <v>660000</v>
      </c>
    </row>
    <row r="7" spans="1:3" ht="25.05" customHeight="1" x14ac:dyDescent="0.3"/>
    <row r="8" spans="1:3" x14ac:dyDescent="0.3">
      <c r="A8" t="s">
        <v>2008</v>
      </c>
    </row>
    <row r="9" spans="1:3" x14ac:dyDescent="0.3">
      <c r="A9" t="s">
        <v>1004</v>
      </c>
    </row>
    <row r="11" spans="1:3" ht="18" x14ac:dyDescent="0.3">
      <c r="A11" s="338" t="s">
        <v>2007</v>
      </c>
    </row>
  </sheetData>
  <hyperlinks>
    <hyperlink ref="A11" location="Přehled!A1" display="&lt;- ZPĚT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I2" sqref="I2"/>
    </sheetView>
  </sheetViews>
  <sheetFormatPr defaultRowHeight="14.4" x14ac:dyDescent="0.3"/>
  <cols>
    <col min="1" max="1" width="14.21875" customWidth="1"/>
    <col min="2" max="2" width="24.5546875" customWidth="1"/>
    <col min="3" max="3" width="48.77734375" customWidth="1"/>
    <col min="7" max="7" width="18.5546875" customWidth="1"/>
  </cols>
  <sheetData>
    <row r="1" spans="1:9" ht="19.8" thickBot="1" x14ac:dyDescent="0.35">
      <c r="A1" s="296" t="s">
        <v>1417</v>
      </c>
      <c r="B1" s="297" t="s">
        <v>1015</v>
      </c>
      <c r="C1" s="297" t="s">
        <v>70</v>
      </c>
      <c r="D1" s="297" t="s">
        <v>1201</v>
      </c>
      <c r="E1" s="297" t="s">
        <v>1418</v>
      </c>
      <c r="F1" s="297" t="s">
        <v>1419</v>
      </c>
      <c r="G1" s="298" t="s">
        <v>1420</v>
      </c>
    </row>
    <row r="2" spans="1:9" ht="19.95" customHeight="1" thickBot="1" x14ac:dyDescent="0.35">
      <c r="A2" s="299" t="s">
        <v>1642</v>
      </c>
      <c r="B2" s="300" t="s">
        <v>1643</v>
      </c>
      <c r="C2" s="301" t="s">
        <v>1644</v>
      </c>
      <c r="D2" s="302" t="s">
        <v>1645</v>
      </c>
      <c r="E2" s="302" t="s">
        <v>1425</v>
      </c>
      <c r="F2" s="302" t="s">
        <v>1425</v>
      </c>
      <c r="G2" s="303" t="s">
        <v>1646</v>
      </c>
      <c r="I2" s="338" t="s">
        <v>2007</v>
      </c>
    </row>
    <row r="3" spans="1:9" ht="19.95" customHeight="1" thickBot="1" x14ac:dyDescent="0.35">
      <c r="A3" s="299" t="s">
        <v>1647</v>
      </c>
      <c r="B3" s="300" t="s">
        <v>1648</v>
      </c>
      <c r="C3" s="301" t="s">
        <v>1649</v>
      </c>
      <c r="D3" s="302" t="s">
        <v>1650</v>
      </c>
      <c r="E3" s="302" t="s">
        <v>1425</v>
      </c>
      <c r="F3" s="302" t="s">
        <v>1425</v>
      </c>
      <c r="G3" s="303" t="s">
        <v>1646</v>
      </c>
    </row>
    <row r="4" spans="1:9" ht="19.95" customHeight="1" thickBot="1" x14ac:dyDescent="0.35">
      <c r="A4" s="299" t="s">
        <v>1651</v>
      </c>
      <c r="B4" s="300" t="s">
        <v>1652</v>
      </c>
      <c r="C4" s="301" t="s">
        <v>1653</v>
      </c>
      <c r="D4" s="302" t="s">
        <v>1654</v>
      </c>
      <c r="E4" s="302" t="s">
        <v>1425</v>
      </c>
      <c r="F4" s="302" t="s">
        <v>1425</v>
      </c>
      <c r="G4" s="303" t="s">
        <v>1646</v>
      </c>
    </row>
    <row r="5" spans="1:9" ht="19.95" customHeight="1" thickBot="1" x14ac:dyDescent="0.35">
      <c r="A5" s="299" t="s">
        <v>1655</v>
      </c>
      <c r="B5" s="300" t="s">
        <v>1656</v>
      </c>
      <c r="C5" s="301" t="s">
        <v>1657</v>
      </c>
      <c r="D5" s="302" t="s">
        <v>1658</v>
      </c>
      <c r="E5" s="302" t="s">
        <v>1425</v>
      </c>
      <c r="F5" s="302" t="s">
        <v>1425</v>
      </c>
      <c r="G5" s="303" t="s">
        <v>1646</v>
      </c>
    </row>
    <row r="6" spans="1:9" ht="19.95" customHeight="1" thickBot="1" x14ac:dyDescent="0.35">
      <c r="A6" s="299" t="s">
        <v>1659</v>
      </c>
      <c r="B6" s="300" t="s">
        <v>1660</v>
      </c>
      <c r="C6" s="301" t="s">
        <v>1661</v>
      </c>
      <c r="D6" s="302" t="s">
        <v>1443</v>
      </c>
      <c r="E6" s="302" t="s">
        <v>1443</v>
      </c>
      <c r="F6" s="302" t="s">
        <v>1425</v>
      </c>
      <c r="G6" s="303" t="s">
        <v>1646</v>
      </c>
    </row>
    <row r="7" spans="1:9" ht="19.95" customHeight="1" thickBot="1" x14ac:dyDescent="0.35">
      <c r="A7" s="299" t="s">
        <v>1662</v>
      </c>
      <c r="B7" s="300" t="s">
        <v>1663</v>
      </c>
      <c r="C7" s="301" t="s">
        <v>1664</v>
      </c>
      <c r="D7" s="302" t="s">
        <v>1665</v>
      </c>
      <c r="E7" s="302" t="s">
        <v>1425</v>
      </c>
      <c r="F7" s="302" t="s">
        <v>1425</v>
      </c>
      <c r="G7" s="303" t="s">
        <v>1646</v>
      </c>
    </row>
    <row r="8" spans="1:9" ht="19.95" customHeight="1" thickBot="1" x14ac:dyDescent="0.35">
      <c r="A8" s="299" t="s">
        <v>1666</v>
      </c>
      <c r="B8" s="300" t="s">
        <v>1667</v>
      </c>
      <c r="C8" s="301" t="s">
        <v>1668</v>
      </c>
      <c r="D8" s="302" t="s">
        <v>1669</v>
      </c>
      <c r="E8" s="302" t="s">
        <v>1669</v>
      </c>
      <c r="F8" s="302" t="s">
        <v>1425</v>
      </c>
      <c r="G8" s="303" t="s">
        <v>1646</v>
      </c>
    </row>
    <row r="9" spans="1:9" ht="19.95" customHeight="1" thickBot="1" x14ac:dyDescent="0.35">
      <c r="A9" s="299" t="s">
        <v>1670</v>
      </c>
      <c r="B9" s="300" t="s">
        <v>1671</v>
      </c>
      <c r="C9" s="301" t="s">
        <v>1672</v>
      </c>
      <c r="D9" s="302" t="s">
        <v>1673</v>
      </c>
      <c r="E9" s="302" t="s">
        <v>1673</v>
      </c>
      <c r="F9" s="302" t="s">
        <v>1425</v>
      </c>
      <c r="G9" s="303" t="s">
        <v>1646</v>
      </c>
    </row>
    <row r="10" spans="1:9" ht="19.95" customHeight="1" thickBot="1" x14ac:dyDescent="0.35">
      <c r="A10" s="299" t="s">
        <v>1674</v>
      </c>
      <c r="B10" s="300" t="s">
        <v>1675</v>
      </c>
      <c r="C10" s="301" t="s">
        <v>1676</v>
      </c>
      <c r="D10" s="302" t="s">
        <v>1677</v>
      </c>
      <c r="E10" s="302" t="s">
        <v>1425</v>
      </c>
      <c r="F10" s="302" t="s">
        <v>1425</v>
      </c>
      <c r="G10" s="303" t="s">
        <v>1646</v>
      </c>
    </row>
    <row r="11" spans="1:9" ht="19.95" customHeight="1" thickBot="1" x14ac:dyDescent="0.35">
      <c r="A11" s="299" t="s">
        <v>1678</v>
      </c>
      <c r="B11" s="300" t="s">
        <v>1679</v>
      </c>
      <c r="C11" s="301" t="s">
        <v>1680</v>
      </c>
      <c r="D11" s="302" t="s">
        <v>1681</v>
      </c>
      <c r="E11" s="302" t="s">
        <v>1681</v>
      </c>
      <c r="F11" s="302" t="s">
        <v>1425</v>
      </c>
      <c r="G11" s="303" t="s">
        <v>1646</v>
      </c>
    </row>
    <row r="12" spans="1:9" ht="19.95" customHeight="1" thickBot="1" x14ac:dyDescent="0.35">
      <c r="A12" s="299" t="s">
        <v>1682</v>
      </c>
      <c r="B12" s="300" t="s">
        <v>1683</v>
      </c>
      <c r="C12" s="301" t="s">
        <v>1684</v>
      </c>
      <c r="D12" s="302" t="s">
        <v>1685</v>
      </c>
      <c r="E12" s="302" t="s">
        <v>1685</v>
      </c>
      <c r="F12" s="302" t="s">
        <v>1425</v>
      </c>
      <c r="G12" s="303" t="s">
        <v>1646</v>
      </c>
    </row>
    <row r="13" spans="1:9" ht="19.95" customHeight="1" thickBot="1" x14ac:dyDescent="0.35">
      <c r="A13" s="299" t="s">
        <v>1686</v>
      </c>
      <c r="B13" s="300" t="s">
        <v>1687</v>
      </c>
      <c r="C13" s="301" t="s">
        <v>1688</v>
      </c>
      <c r="D13" s="302" t="s">
        <v>1689</v>
      </c>
      <c r="E13" s="302" t="s">
        <v>1689</v>
      </c>
      <c r="F13" s="302" t="s">
        <v>1425</v>
      </c>
      <c r="G13" s="303" t="s">
        <v>1646</v>
      </c>
    </row>
    <row r="14" spans="1:9" ht="19.95" customHeight="1" thickBot="1" x14ac:dyDescent="0.35">
      <c r="A14" s="299" t="s">
        <v>1690</v>
      </c>
      <c r="B14" s="300" t="s">
        <v>1691</v>
      </c>
      <c r="C14" s="301" t="s">
        <v>1692</v>
      </c>
      <c r="D14" s="302" t="s">
        <v>1693</v>
      </c>
      <c r="E14" s="302" t="s">
        <v>1693</v>
      </c>
      <c r="F14" s="302" t="s">
        <v>1425</v>
      </c>
      <c r="G14" s="303" t="s">
        <v>1646</v>
      </c>
    </row>
    <row r="15" spans="1:9" ht="19.95" customHeight="1" thickBot="1" x14ac:dyDescent="0.35">
      <c r="A15" s="299" t="s">
        <v>1694</v>
      </c>
      <c r="B15" s="300" t="s">
        <v>1695</v>
      </c>
      <c r="C15" s="301" t="s">
        <v>1696</v>
      </c>
      <c r="D15" s="302" t="s">
        <v>1697</v>
      </c>
      <c r="E15" s="302" t="s">
        <v>1697</v>
      </c>
      <c r="F15" s="302" t="s">
        <v>1425</v>
      </c>
      <c r="G15" s="303" t="s">
        <v>1646</v>
      </c>
    </row>
    <row r="16" spans="1:9" ht="19.95" customHeight="1" thickBot="1" x14ac:dyDescent="0.35">
      <c r="A16" s="299" t="s">
        <v>1698</v>
      </c>
      <c r="B16" s="300" t="s">
        <v>1699</v>
      </c>
      <c r="C16" s="301" t="s">
        <v>1700</v>
      </c>
      <c r="D16" s="302" t="s">
        <v>1685</v>
      </c>
      <c r="E16" s="302" t="s">
        <v>1685</v>
      </c>
      <c r="F16" s="302" t="s">
        <v>1425</v>
      </c>
      <c r="G16" s="303" t="s">
        <v>1646</v>
      </c>
    </row>
    <row r="17" spans="1:7" ht="19.95" customHeight="1" thickBot="1" x14ac:dyDescent="0.35">
      <c r="A17" s="299" t="s">
        <v>1701</v>
      </c>
      <c r="B17" s="300" t="s">
        <v>1702</v>
      </c>
      <c r="C17" s="301" t="s">
        <v>1703</v>
      </c>
      <c r="D17" s="302" t="s">
        <v>1704</v>
      </c>
      <c r="E17" s="302" t="s">
        <v>1704</v>
      </c>
      <c r="F17" s="302" t="s">
        <v>1425</v>
      </c>
      <c r="G17" s="303" t="s">
        <v>1646</v>
      </c>
    </row>
    <row r="18" spans="1:7" ht="19.95" customHeight="1" thickBot="1" x14ac:dyDescent="0.35">
      <c r="A18" s="299" t="s">
        <v>1705</v>
      </c>
      <c r="B18" s="300" t="s">
        <v>1706</v>
      </c>
      <c r="C18" s="301" t="s">
        <v>1707</v>
      </c>
      <c r="D18" s="302" t="s">
        <v>1708</v>
      </c>
      <c r="E18" s="302" t="s">
        <v>1425</v>
      </c>
      <c r="F18" s="302" t="s">
        <v>1425</v>
      </c>
      <c r="G18" s="303" t="s">
        <v>1646</v>
      </c>
    </row>
    <row r="19" spans="1:7" ht="19.95" customHeight="1" thickBot="1" x14ac:dyDescent="0.35">
      <c r="A19" s="299" t="s">
        <v>1709</v>
      </c>
      <c r="B19" s="300" t="s">
        <v>1422</v>
      </c>
      <c r="C19" s="301" t="s">
        <v>1710</v>
      </c>
      <c r="D19" s="302" t="s">
        <v>1424</v>
      </c>
      <c r="E19" s="302" t="s">
        <v>1425</v>
      </c>
      <c r="F19" s="302" t="s">
        <v>1425</v>
      </c>
      <c r="G19" s="303" t="s">
        <v>1646</v>
      </c>
    </row>
    <row r="20" spans="1:7" ht="19.95" customHeight="1" thickBot="1" x14ac:dyDescent="0.35">
      <c r="A20" s="299" t="s">
        <v>1711</v>
      </c>
      <c r="B20" s="300" t="s">
        <v>1712</v>
      </c>
      <c r="C20" s="301" t="s">
        <v>1713</v>
      </c>
      <c r="D20" s="302" t="s">
        <v>1714</v>
      </c>
      <c r="E20" s="302" t="s">
        <v>1425</v>
      </c>
      <c r="F20" s="302" t="s">
        <v>1425</v>
      </c>
      <c r="G20" s="303" t="s">
        <v>1646</v>
      </c>
    </row>
    <row r="21" spans="1:7" ht="19.95" customHeight="1" thickBot="1" x14ac:dyDescent="0.35">
      <c r="A21" s="299" t="s">
        <v>1715</v>
      </c>
      <c r="B21" s="300" t="s">
        <v>1716</v>
      </c>
      <c r="C21" s="301" t="s">
        <v>1717</v>
      </c>
      <c r="D21" s="302" t="s">
        <v>1718</v>
      </c>
      <c r="E21" s="302" t="s">
        <v>1718</v>
      </c>
      <c r="F21" s="302" t="s">
        <v>1718</v>
      </c>
      <c r="G21" s="303" t="s">
        <v>1646</v>
      </c>
    </row>
    <row r="22" spans="1:7" ht="19.95" customHeight="1" thickBot="1" x14ac:dyDescent="0.35">
      <c r="A22" s="299" t="s">
        <v>1719</v>
      </c>
      <c r="B22" s="300" t="s">
        <v>1720</v>
      </c>
      <c r="C22" s="301" t="s">
        <v>1721</v>
      </c>
      <c r="D22" s="302" t="s">
        <v>1722</v>
      </c>
      <c r="E22" s="302" t="s">
        <v>1722</v>
      </c>
      <c r="F22" s="302" t="s">
        <v>1425</v>
      </c>
      <c r="G22" s="303" t="s">
        <v>1646</v>
      </c>
    </row>
    <row r="23" spans="1:7" ht="19.95" customHeight="1" thickBot="1" x14ac:dyDescent="0.35">
      <c r="A23" s="299" t="s">
        <v>1723</v>
      </c>
      <c r="B23" s="300" t="s">
        <v>1724</v>
      </c>
      <c r="C23" s="301" t="s">
        <v>1725</v>
      </c>
      <c r="D23" s="302" t="s">
        <v>1726</v>
      </c>
      <c r="E23" s="302" t="s">
        <v>1425</v>
      </c>
      <c r="F23" s="302" t="s">
        <v>1425</v>
      </c>
      <c r="G23" s="303" t="s">
        <v>1646</v>
      </c>
    </row>
    <row r="24" spans="1:7" ht="19.95" customHeight="1" thickBot="1" x14ac:dyDescent="0.35">
      <c r="A24" s="299" t="s">
        <v>1727</v>
      </c>
      <c r="B24" s="300" t="s">
        <v>1728</v>
      </c>
      <c r="C24" s="301" t="s">
        <v>1729</v>
      </c>
      <c r="D24" s="302" t="s">
        <v>1730</v>
      </c>
      <c r="E24" s="302" t="s">
        <v>1730</v>
      </c>
      <c r="F24" s="302" t="s">
        <v>1425</v>
      </c>
      <c r="G24" s="303" t="s">
        <v>1646</v>
      </c>
    </row>
    <row r="25" spans="1:7" ht="19.95" customHeight="1" thickBot="1" x14ac:dyDescent="0.35">
      <c r="A25" s="299" t="s">
        <v>1731</v>
      </c>
      <c r="B25" s="300" t="s">
        <v>1732</v>
      </c>
      <c r="C25" s="301" t="s">
        <v>1733</v>
      </c>
      <c r="D25" s="302" t="s">
        <v>1734</v>
      </c>
      <c r="E25" s="302" t="s">
        <v>1734</v>
      </c>
      <c r="F25" s="302" t="s">
        <v>1425</v>
      </c>
      <c r="G25" s="303" t="s">
        <v>1646</v>
      </c>
    </row>
    <row r="26" spans="1:7" ht="19.95" customHeight="1" thickBot="1" x14ac:dyDescent="0.35">
      <c r="A26" s="299" t="s">
        <v>1735</v>
      </c>
      <c r="B26" s="300" t="s">
        <v>1736</v>
      </c>
      <c r="C26" s="301" t="s">
        <v>1737</v>
      </c>
      <c r="D26" s="302" t="s">
        <v>1738</v>
      </c>
      <c r="E26" s="302" t="s">
        <v>1425</v>
      </c>
      <c r="F26" s="302" t="s">
        <v>1425</v>
      </c>
      <c r="G26" s="303" t="s">
        <v>1646</v>
      </c>
    </row>
    <row r="27" spans="1:7" ht="19.95" customHeight="1" thickBot="1" x14ac:dyDescent="0.35">
      <c r="A27" s="299" t="s">
        <v>1739</v>
      </c>
      <c r="B27" s="300" t="s">
        <v>1740</v>
      </c>
      <c r="C27" s="301" t="s">
        <v>1741</v>
      </c>
      <c r="D27" s="302" t="s">
        <v>1517</v>
      </c>
      <c r="E27" s="302" t="s">
        <v>1517</v>
      </c>
      <c r="F27" s="302" t="s">
        <v>1425</v>
      </c>
      <c r="G27" s="303" t="s">
        <v>1646</v>
      </c>
    </row>
    <row r="28" spans="1:7" ht="19.95" customHeight="1" thickBot="1" x14ac:dyDescent="0.35">
      <c r="A28" s="299" t="s">
        <v>1742</v>
      </c>
      <c r="B28" s="300" t="s">
        <v>1743</v>
      </c>
      <c r="C28" s="301" t="s">
        <v>1744</v>
      </c>
      <c r="D28" s="302" t="s">
        <v>1745</v>
      </c>
      <c r="E28" s="302" t="s">
        <v>1425</v>
      </c>
      <c r="F28" s="302" t="s">
        <v>1425</v>
      </c>
      <c r="G28" s="303" t="s">
        <v>1646</v>
      </c>
    </row>
    <row r="29" spans="1:7" ht="19.95" customHeight="1" thickBot="1" x14ac:dyDescent="0.35">
      <c r="A29" s="299" t="s">
        <v>1746</v>
      </c>
      <c r="B29" s="300" t="s">
        <v>1747</v>
      </c>
      <c r="C29" s="301" t="s">
        <v>1748</v>
      </c>
      <c r="D29" s="302" t="s">
        <v>1665</v>
      </c>
      <c r="E29" s="302" t="s">
        <v>1665</v>
      </c>
      <c r="F29" s="302" t="s">
        <v>1425</v>
      </c>
      <c r="G29" s="303" t="s">
        <v>1646</v>
      </c>
    </row>
    <row r="30" spans="1:7" ht="19.95" customHeight="1" thickBot="1" x14ac:dyDescent="0.35">
      <c r="A30" s="299" t="s">
        <v>1749</v>
      </c>
      <c r="B30" s="300" t="s">
        <v>1750</v>
      </c>
      <c r="C30" s="301" t="s">
        <v>1751</v>
      </c>
      <c r="D30" s="302" t="s">
        <v>1752</v>
      </c>
      <c r="E30" s="302" t="s">
        <v>1425</v>
      </c>
      <c r="F30" s="302" t="s">
        <v>1425</v>
      </c>
      <c r="G30" s="303" t="s">
        <v>1646</v>
      </c>
    </row>
    <row r="31" spans="1:7" ht="19.95" customHeight="1" thickBot="1" x14ac:dyDescent="0.35">
      <c r="A31" s="299" t="s">
        <v>1753</v>
      </c>
      <c r="B31" s="300" t="s">
        <v>1754</v>
      </c>
      <c r="C31" s="301" t="s">
        <v>1755</v>
      </c>
      <c r="D31" s="302" t="s">
        <v>1756</v>
      </c>
      <c r="E31" s="302" t="s">
        <v>1425</v>
      </c>
      <c r="F31" s="302" t="s">
        <v>1425</v>
      </c>
      <c r="G31" s="303" t="s">
        <v>1646</v>
      </c>
    </row>
    <row r="32" spans="1:7" ht="19.95" customHeight="1" thickBot="1" x14ac:dyDescent="0.35">
      <c r="A32" s="299" t="s">
        <v>1757</v>
      </c>
      <c r="B32" s="300" t="s">
        <v>1758</v>
      </c>
      <c r="C32" s="301" t="s">
        <v>1759</v>
      </c>
      <c r="D32" s="302" t="s">
        <v>1760</v>
      </c>
      <c r="E32" s="302" t="s">
        <v>1760</v>
      </c>
      <c r="F32" s="302" t="s">
        <v>1425</v>
      </c>
      <c r="G32" s="303" t="s">
        <v>1646</v>
      </c>
    </row>
    <row r="33" spans="1:7" ht="19.95" customHeight="1" thickBot="1" x14ac:dyDescent="0.35">
      <c r="A33" s="299" t="s">
        <v>1761</v>
      </c>
      <c r="B33" s="300" t="s">
        <v>1762</v>
      </c>
      <c r="C33" s="301" t="s">
        <v>1763</v>
      </c>
      <c r="D33" s="302" t="s">
        <v>1764</v>
      </c>
      <c r="E33" s="302" t="s">
        <v>1425</v>
      </c>
      <c r="F33" s="302" t="s">
        <v>1425</v>
      </c>
      <c r="G33" s="303" t="s">
        <v>1646</v>
      </c>
    </row>
    <row r="34" spans="1:7" ht="19.95" customHeight="1" thickBot="1" x14ac:dyDescent="0.35">
      <c r="A34" s="299" t="s">
        <v>1765</v>
      </c>
      <c r="B34" s="300" t="s">
        <v>1766</v>
      </c>
      <c r="C34" s="301" t="s">
        <v>1767</v>
      </c>
      <c r="D34" s="302" t="s">
        <v>1768</v>
      </c>
      <c r="E34" s="302" t="s">
        <v>1425</v>
      </c>
      <c r="F34" s="302" t="s">
        <v>1425</v>
      </c>
      <c r="G34" s="303" t="s">
        <v>1646</v>
      </c>
    </row>
    <row r="35" spans="1:7" ht="19.95" customHeight="1" thickBot="1" x14ac:dyDescent="0.35">
      <c r="A35" s="299" t="s">
        <v>1769</v>
      </c>
      <c r="B35" s="300" t="s">
        <v>1770</v>
      </c>
      <c r="C35" s="301" t="s">
        <v>1771</v>
      </c>
      <c r="D35" s="302" t="s">
        <v>1665</v>
      </c>
      <c r="E35" s="302" t="s">
        <v>1772</v>
      </c>
      <c r="F35" s="302" t="s">
        <v>1425</v>
      </c>
      <c r="G35" s="303" t="s">
        <v>1646</v>
      </c>
    </row>
    <row r="36" spans="1:7" ht="19.95" customHeight="1" thickBot="1" x14ac:dyDescent="0.35">
      <c r="A36" s="299" t="s">
        <v>1773</v>
      </c>
      <c r="B36" s="300" t="s">
        <v>1774</v>
      </c>
      <c r="C36" s="301" t="s">
        <v>1775</v>
      </c>
      <c r="D36" s="302" t="s">
        <v>1776</v>
      </c>
      <c r="E36" s="302" t="s">
        <v>1425</v>
      </c>
      <c r="F36" s="302" t="s">
        <v>1425</v>
      </c>
      <c r="G36" s="303" t="s">
        <v>1646</v>
      </c>
    </row>
    <row r="37" spans="1:7" ht="19.95" customHeight="1" thickBot="1" x14ac:dyDescent="0.35">
      <c r="A37" s="299" t="s">
        <v>1777</v>
      </c>
      <c r="B37" s="300" t="s">
        <v>1778</v>
      </c>
      <c r="C37" s="301" t="s">
        <v>1779</v>
      </c>
      <c r="D37" s="302" t="s">
        <v>1780</v>
      </c>
      <c r="E37" s="302" t="s">
        <v>1425</v>
      </c>
      <c r="F37" s="302" t="s">
        <v>1425</v>
      </c>
      <c r="G37" s="303" t="s">
        <v>1646</v>
      </c>
    </row>
    <row r="38" spans="1:7" ht="19.95" customHeight="1" thickBot="1" x14ac:dyDescent="0.35">
      <c r="A38" s="299" t="s">
        <v>1781</v>
      </c>
      <c r="B38" s="300" t="s">
        <v>1782</v>
      </c>
      <c r="C38" s="301" t="s">
        <v>1783</v>
      </c>
      <c r="D38" s="302" t="s">
        <v>1784</v>
      </c>
      <c r="E38" s="302" t="s">
        <v>1784</v>
      </c>
      <c r="F38" s="302" t="s">
        <v>1425</v>
      </c>
      <c r="G38" s="303" t="s">
        <v>1646</v>
      </c>
    </row>
    <row r="39" spans="1:7" ht="19.95" customHeight="1" thickBot="1" x14ac:dyDescent="0.35">
      <c r="A39" s="299" t="s">
        <v>1785</v>
      </c>
      <c r="B39" s="300" t="s">
        <v>1786</v>
      </c>
      <c r="C39" s="301" t="s">
        <v>1787</v>
      </c>
      <c r="D39" s="302" t="s">
        <v>1788</v>
      </c>
      <c r="E39" s="302" t="s">
        <v>1788</v>
      </c>
      <c r="F39" s="302" t="s">
        <v>1788</v>
      </c>
      <c r="G39" s="303" t="s">
        <v>1646</v>
      </c>
    </row>
    <row r="40" spans="1:7" ht="19.95" customHeight="1" thickBot="1" x14ac:dyDescent="0.35">
      <c r="A40" s="299" t="s">
        <v>1789</v>
      </c>
      <c r="B40" s="300" t="s">
        <v>1790</v>
      </c>
      <c r="C40" s="301" t="s">
        <v>1791</v>
      </c>
      <c r="D40" s="302" t="s">
        <v>1792</v>
      </c>
      <c r="E40" s="302" t="s">
        <v>1425</v>
      </c>
      <c r="F40" s="302" t="s">
        <v>1425</v>
      </c>
      <c r="G40" s="303" t="s">
        <v>1646</v>
      </c>
    </row>
    <row r="41" spans="1:7" ht="19.95" customHeight="1" thickBot="1" x14ac:dyDescent="0.35">
      <c r="A41" s="299" t="s">
        <v>1793</v>
      </c>
      <c r="B41" s="300" t="s">
        <v>1794</v>
      </c>
      <c r="C41" s="301" t="s">
        <v>1795</v>
      </c>
      <c r="D41" s="302" t="s">
        <v>1796</v>
      </c>
      <c r="E41" s="302" t="s">
        <v>1425</v>
      </c>
      <c r="F41" s="302" t="s">
        <v>1425</v>
      </c>
      <c r="G41" s="303" t="s">
        <v>1646</v>
      </c>
    </row>
    <row r="42" spans="1:7" ht="19.95" customHeight="1" thickBot="1" x14ac:dyDescent="0.35">
      <c r="A42" s="299" t="s">
        <v>1797</v>
      </c>
      <c r="B42" s="300" t="s">
        <v>1798</v>
      </c>
      <c r="C42" s="301" t="s">
        <v>1799</v>
      </c>
      <c r="D42" s="302" t="s">
        <v>1800</v>
      </c>
      <c r="E42" s="302" t="s">
        <v>1425</v>
      </c>
      <c r="F42" s="302" t="s">
        <v>1425</v>
      </c>
      <c r="G42" s="303" t="s">
        <v>1646</v>
      </c>
    </row>
    <row r="43" spans="1:7" ht="19.95" customHeight="1" thickBot="1" x14ac:dyDescent="0.35">
      <c r="A43" s="299" t="s">
        <v>1801</v>
      </c>
      <c r="B43" s="300" t="s">
        <v>1802</v>
      </c>
      <c r="C43" s="301" t="s">
        <v>1803</v>
      </c>
      <c r="D43" s="302" t="s">
        <v>1804</v>
      </c>
      <c r="E43" s="302" t="s">
        <v>1804</v>
      </c>
      <c r="F43" s="302" t="s">
        <v>1425</v>
      </c>
      <c r="G43" s="303" t="s">
        <v>1646</v>
      </c>
    </row>
    <row r="44" spans="1:7" ht="19.95" customHeight="1" thickBot="1" x14ac:dyDescent="0.35">
      <c r="A44" s="299" t="s">
        <v>1805</v>
      </c>
      <c r="B44" s="300" t="s">
        <v>1806</v>
      </c>
      <c r="C44" s="301" t="s">
        <v>1807</v>
      </c>
      <c r="D44" s="302" t="s">
        <v>1808</v>
      </c>
      <c r="E44" s="302" t="s">
        <v>1425</v>
      </c>
      <c r="F44" s="302" t="s">
        <v>1425</v>
      </c>
      <c r="G44" s="303" t="s">
        <v>1646</v>
      </c>
    </row>
    <row r="45" spans="1:7" ht="19.95" customHeight="1" thickBot="1" x14ac:dyDescent="0.35">
      <c r="A45" s="299" t="s">
        <v>1809</v>
      </c>
      <c r="B45" s="300" t="s">
        <v>1810</v>
      </c>
      <c r="C45" s="301" t="s">
        <v>1811</v>
      </c>
      <c r="D45" s="302" t="s">
        <v>1812</v>
      </c>
      <c r="E45" s="302" t="s">
        <v>1812</v>
      </c>
      <c r="F45" s="302" t="s">
        <v>1425</v>
      </c>
      <c r="G45" s="303" t="s">
        <v>1646</v>
      </c>
    </row>
    <row r="46" spans="1:7" ht="19.95" customHeight="1" thickBot="1" x14ac:dyDescent="0.35">
      <c r="A46" s="299" t="s">
        <v>1813</v>
      </c>
      <c r="B46" s="300" t="s">
        <v>1814</v>
      </c>
      <c r="C46" s="301" t="s">
        <v>1815</v>
      </c>
      <c r="D46" s="302" t="s">
        <v>1816</v>
      </c>
      <c r="E46" s="302" t="s">
        <v>1816</v>
      </c>
      <c r="F46" s="302" t="s">
        <v>1816</v>
      </c>
      <c r="G46" s="303" t="s">
        <v>1646</v>
      </c>
    </row>
    <row r="47" spans="1:7" ht="19.95" customHeight="1" thickBot="1" x14ac:dyDescent="0.35">
      <c r="A47" s="299" t="s">
        <v>1817</v>
      </c>
      <c r="B47" s="300" t="s">
        <v>1818</v>
      </c>
      <c r="C47" s="301" t="s">
        <v>1819</v>
      </c>
      <c r="D47" s="302" t="s">
        <v>1820</v>
      </c>
      <c r="E47" s="302" t="s">
        <v>1425</v>
      </c>
      <c r="F47" s="302" t="s">
        <v>1425</v>
      </c>
      <c r="G47" s="303" t="s">
        <v>1646</v>
      </c>
    </row>
    <row r="48" spans="1:7" ht="19.95" customHeight="1" thickBot="1" x14ac:dyDescent="0.35">
      <c r="A48" s="299" t="s">
        <v>1821</v>
      </c>
      <c r="B48" s="300" t="s">
        <v>1822</v>
      </c>
      <c r="C48" s="301" t="s">
        <v>1823</v>
      </c>
      <c r="D48" s="302" t="s">
        <v>1824</v>
      </c>
      <c r="E48" s="302" t="s">
        <v>1425</v>
      </c>
      <c r="F48" s="302" t="s">
        <v>1425</v>
      </c>
      <c r="G48" s="303" t="s">
        <v>1646</v>
      </c>
    </row>
    <row r="49" spans="1:7" ht="19.95" customHeight="1" thickBot="1" x14ac:dyDescent="0.35">
      <c r="A49" s="299" t="s">
        <v>1825</v>
      </c>
      <c r="B49" s="300" t="s">
        <v>1826</v>
      </c>
      <c r="C49" s="301" t="s">
        <v>1827</v>
      </c>
      <c r="D49" s="302" t="s">
        <v>1828</v>
      </c>
      <c r="E49" s="302" t="s">
        <v>1828</v>
      </c>
      <c r="F49" s="302" t="s">
        <v>1425</v>
      </c>
      <c r="G49" s="303" t="s">
        <v>1646</v>
      </c>
    </row>
    <row r="50" spans="1:7" ht="19.95" customHeight="1" thickBot="1" x14ac:dyDescent="0.35">
      <c r="A50" s="299" t="s">
        <v>1829</v>
      </c>
      <c r="B50" s="300" t="s">
        <v>1830</v>
      </c>
      <c r="C50" s="301" t="s">
        <v>1831</v>
      </c>
      <c r="D50" s="302" t="s">
        <v>1832</v>
      </c>
      <c r="E50" s="302" t="s">
        <v>1425</v>
      </c>
      <c r="F50" s="302" t="s">
        <v>1425</v>
      </c>
      <c r="G50" s="303" t="s">
        <v>1646</v>
      </c>
    </row>
    <row r="51" spans="1:7" ht="19.95" customHeight="1" thickBot="1" x14ac:dyDescent="0.35">
      <c r="A51" s="299" t="s">
        <v>1833</v>
      </c>
      <c r="B51" s="300" t="s">
        <v>1834</v>
      </c>
      <c r="C51" s="301" t="s">
        <v>1835</v>
      </c>
      <c r="D51" s="302" t="s">
        <v>1836</v>
      </c>
      <c r="E51" s="302" t="s">
        <v>1425</v>
      </c>
      <c r="F51" s="302" t="s">
        <v>1425</v>
      </c>
      <c r="G51" s="303" t="s">
        <v>1646</v>
      </c>
    </row>
    <row r="52" spans="1:7" ht="19.95" customHeight="1" thickBot="1" x14ac:dyDescent="0.35">
      <c r="A52" s="299" t="s">
        <v>1837</v>
      </c>
      <c r="B52" s="300" t="s">
        <v>1838</v>
      </c>
      <c r="C52" s="301" t="s">
        <v>1839</v>
      </c>
      <c r="D52" s="302" t="s">
        <v>1840</v>
      </c>
      <c r="E52" s="302" t="s">
        <v>1425</v>
      </c>
      <c r="F52" s="302" t="s">
        <v>1425</v>
      </c>
      <c r="G52" s="303" t="s">
        <v>1646</v>
      </c>
    </row>
    <row r="53" spans="1:7" ht="19.95" customHeight="1" thickBot="1" x14ac:dyDescent="0.35">
      <c r="A53" s="299" t="s">
        <v>1841</v>
      </c>
      <c r="B53" s="300" t="s">
        <v>1842</v>
      </c>
      <c r="C53" s="301" t="s">
        <v>1843</v>
      </c>
      <c r="D53" s="302" t="s">
        <v>1844</v>
      </c>
      <c r="E53" s="302" t="s">
        <v>1425</v>
      </c>
      <c r="F53" s="302" t="s">
        <v>1425</v>
      </c>
      <c r="G53" s="303" t="s">
        <v>1646</v>
      </c>
    </row>
    <row r="54" spans="1:7" ht="19.95" customHeight="1" thickBot="1" x14ac:dyDescent="0.35">
      <c r="A54" s="299" t="s">
        <v>1845</v>
      </c>
      <c r="B54" s="300" t="s">
        <v>1846</v>
      </c>
      <c r="C54" s="301" t="s">
        <v>1847</v>
      </c>
      <c r="D54" s="302" t="s">
        <v>1848</v>
      </c>
      <c r="E54" s="302" t="s">
        <v>1425</v>
      </c>
      <c r="F54" s="302" t="s">
        <v>1425</v>
      </c>
      <c r="G54" s="303" t="s">
        <v>1646</v>
      </c>
    </row>
    <row r="55" spans="1:7" ht="19.95" customHeight="1" thickBot="1" x14ac:dyDescent="0.35">
      <c r="A55" s="299" t="s">
        <v>1849</v>
      </c>
      <c r="B55" s="300" t="s">
        <v>1850</v>
      </c>
      <c r="C55" s="301" t="s">
        <v>1851</v>
      </c>
      <c r="D55" s="302" t="s">
        <v>1852</v>
      </c>
      <c r="E55" s="302" t="s">
        <v>1852</v>
      </c>
      <c r="F55" s="302" t="s">
        <v>1425</v>
      </c>
      <c r="G55" s="303" t="s">
        <v>1646</v>
      </c>
    </row>
    <row r="56" spans="1:7" ht="19.95" customHeight="1" thickBot="1" x14ac:dyDescent="0.35">
      <c r="A56" s="299" t="s">
        <v>1853</v>
      </c>
      <c r="B56" s="300" t="s">
        <v>1854</v>
      </c>
      <c r="C56" s="301" t="s">
        <v>1855</v>
      </c>
      <c r="D56" s="302" t="s">
        <v>1856</v>
      </c>
      <c r="E56" s="302" t="s">
        <v>1425</v>
      </c>
      <c r="F56" s="302" t="s">
        <v>1425</v>
      </c>
      <c r="G56" s="303" t="s">
        <v>1646</v>
      </c>
    </row>
    <row r="57" spans="1:7" ht="19.95" customHeight="1" thickBot="1" x14ac:dyDescent="0.35">
      <c r="A57" s="299" t="s">
        <v>1857</v>
      </c>
      <c r="B57" s="300" t="s">
        <v>1736</v>
      </c>
      <c r="C57" s="301" t="s">
        <v>1858</v>
      </c>
      <c r="D57" s="302" t="s">
        <v>1859</v>
      </c>
      <c r="E57" s="302" t="s">
        <v>1859</v>
      </c>
      <c r="F57" s="302" t="s">
        <v>1425</v>
      </c>
      <c r="G57" s="303" t="s">
        <v>1646</v>
      </c>
    </row>
    <row r="58" spans="1:7" ht="19.95" customHeight="1" thickBot="1" x14ac:dyDescent="0.35">
      <c r="A58" s="299" t="s">
        <v>1860</v>
      </c>
      <c r="B58" s="300" t="s">
        <v>1736</v>
      </c>
      <c r="C58" s="301" t="s">
        <v>1861</v>
      </c>
      <c r="D58" s="302" t="s">
        <v>1862</v>
      </c>
      <c r="E58" s="302" t="s">
        <v>1425</v>
      </c>
      <c r="F58" s="302" t="s">
        <v>1425</v>
      </c>
      <c r="G58" s="303" t="s">
        <v>1646</v>
      </c>
    </row>
    <row r="59" spans="1:7" ht="19.95" customHeight="1" thickBot="1" x14ac:dyDescent="0.35">
      <c r="A59" s="299" t="s">
        <v>1863</v>
      </c>
      <c r="B59" s="300" t="s">
        <v>1736</v>
      </c>
      <c r="C59" s="301" t="s">
        <v>1864</v>
      </c>
      <c r="D59" s="302" t="s">
        <v>1865</v>
      </c>
      <c r="E59" s="302" t="s">
        <v>1425</v>
      </c>
      <c r="F59" s="302" t="s">
        <v>1425</v>
      </c>
      <c r="G59" s="303" t="s">
        <v>1646</v>
      </c>
    </row>
    <row r="60" spans="1:7" ht="19.95" customHeight="1" thickBot="1" x14ac:dyDescent="0.35">
      <c r="A60" s="299" t="s">
        <v>1866</v>
      </c>
      <c r="B60" s="300" t="s">
        <v>1736</v>
      </c>
      <c r="C60" s="301" t="s">
        <v>1867</v>
      </c>
      <c r="D60" s="302" t="s">
        <v>1868</v>
      </c>
      <c r="E60" s="302" t="s">
        <v>1868</v>
      </c>
      <c r="F60" s="302" t="s">
        <v>1425</v>
      </c>
      <c r="G60" s="303" t="s">
        <v>1646</v>
      </c>
    </row>
    <row r="61" spans="1:7" ht="19.95" customHeight="1" thickBot="1" x14ac:dyDescent="0.35">
      <c r="A61" s="299" t="s">
        <v>1869</v>
      </c>
      <c r="B61" s="300" t="s">
        <v>1736</v>
      </c>
      <c r="C61" s="301" t="s">
        <v>1870</v>
      </c>
      <c r="D61" s="302" t="s">
        <v>1871</v>
      </c>
      <c r="E61" s="302" t="s">
        <v>1425</v>
      </c>
      <c r="F61" s="302" t="s">
        <v>1425</v>
      </c>
      <c r="G61" s="303" t="s">
        <v>1646</v>
      </c>
    </row>
    <row r="62" spans="1:7" ht="19.95" customHeight="1" thickBot="1" x14ac:dyDescent="0.35">
      <c r="A62" s="299" t="s">
        <v>1872</v>
      </c>
      <c r="B62" s="300" t="s">
        <v>1873</v>
      </c>
      <c r="C62" s="301" t="s">
        <v>1874</v>
      </c>
      <c r="D62" s="302" t="s">
        <v>1875</v>
      </c>
      <c r="E62" s="302" t="s">
        <v>1875</v>
      </c>
      <c r="F62" s="302" t="s">
        <v>1425</v>
      </c>
      <c r="G62" s="303" t="s">
        <v>1646</v>
      </c>
    </row>
    <row r="63" spans="1:7" ht="19.95" customHeight="1" thickBot="1" x14ac:dyDescent="0.35">
      <c r="A63" s="299" t="s">
        <v>1876</v>
      </c>
      <c r="B63" s="300" t="s">
        <v>1743</v>
      </c>
      <c r="C63" s="301" t="s">
        <v>1877</v>
      </c>
      <c r="D63" s="302" t="s">
        <v>1878</v>
      </c>
      <c r="E63" s="302" t="s">
        <v>1878</v>
      </c>
      <c r="F63" s="302" t="s">
        <v>1425</v>
      </c>
      <c r="G63" s="303" t="s">
        <v>1646</v>
      </c>
    </row>
    <row r="64" spans="1:7" ht="19.95" customHeight="1" x14ac:dyDescent="0.3">
      <c r="A64" s="304" t="s">
        <v>1879</v>
      </c>
      <c r="B64" s="305" t="s">
        <v>1880</v>
      </c>
      <c r="C64" s="306" t="s">
        <v>1881</v>
      </c>
      <c r="D64" s="307" t="s">
        <v>1882</v>
      </c>
      <c r="E64" s="307" t="s">
        <v>1882</v>
      </c>
      <c r="F64" s="307" t="s">
        <v>1425</v>
      </c>
      <c r="G64" s="308" t="s">
        <v>1646</v>
      </c>
    </row>
    <row r="65" spans="1:1" ht="76.8" x14ac:dyDescent="0.3">
      <c r="A65" s="309" t="s">
        <v>1641</v>
      </c>
    </row>
    <row r="66" spans="1:1" x14ac:dyDescent="0.3">
      <c r="A66" s="310"/>
    </row>
    <row r="67" spans="1:1" x14ac:dyDescent="0.3">
      <c r="A67" s="311" t="s">
        <v>1883</v>
      </c>
    </row>
  </sheetData>
  <hyperlinks>
    <hyperlink ref="G2" r:id="rId1" location="0260/03/2014/ZK" display="http://extranet.kr-vysocina.cz/samosprava/index.php?akce=zastupitelstvo_souhrn_usneseni&amp;zastupitelstvo=03&amp;rok=2014 - 0260/03/2014/ZK"/>
    <hyperlink ref="G3" r:id="rId2" location="0260/03/2014/ZK" display="http://extranet.kr-vysocina.cz/samosprava/index.php?akce=zastupitelstvo_souhrn_usneseni&amp;zastupitelstvo=03&amp;rok=2014 - 0260/03/2014/ZK"/>
    <hyperlink ref="G4" r:id="rId3" location="0260/03/2014/ZK" display="http://extranet.kr-vysocina.cz/samosprava/index.php?akce=zastupitelstvo_souhrn_usneseni&amp;zastupitelstvo=03&amp;rok=2014 - 0260/03/2014/ZK"/>
    <hyperlink ref="G5" r:id="rId4" location="0260/03/2014/ZK" display="http://extranet.kr-vysocina.cz/samosprava/index.php?akce=zastupitelstvo_souhrn_usneseni&amp;zastupitelstvo=03&amp;rok=2014 - 0260/03/2014/ZK"/>
    <hyperlink ref="G6" r:id="rId5" location="0260/03/2014/ZK" display="http://extranet.kr-vysocina.cz/samosprava/index.php?akce=zastupitelstvo_souhrn_usneseni&amp;zastupitelstvo=03&amp;rok=2014 - 0260/03/2014/ZK"/>
    <hyperlink ref="G7" r:id="rId6" location="0260/03/2014/ZK" display="http://extranet.kr-vysocina.cz/samosprava/index.php?akce=zastupitelstvo_souhrn_usneseni&amp;zastupitelstvo=03&amp;rok=2014 - 0260/03/2014/ZK"/>
    <hyperlink ref="G8" r:id="rId7" location="0260/03/2014/ZK" display="http://extranet.kr-vysocina.cz/samosprava/index.php?akce=zastupitelstvo_souhrn_usneseni&amp;zastupitelstvo=03&amp;rok=2014 - 0260/03/2014/ZK"/>
    <hyperlink ref="G9" r:id="rId8" location="0260/03/2014/ZK" display="http://extranet.kr-vysocina.cz/samosprava/index.php?akce=zastupitelstvo_souhrn_usneseni&amp;zastupitelstvo=03&amp;rok=2014 - 0260/03/2014/ZK"/>
    <hyperlink ref="G10" r:id="rId9" location="0260/03/2014/ZK" display="http://extranet.kr-vysocina.cz/samosprava/index.php?akce=zastupitelstvo_souhrn_usneseni&amp;zastupitelstvo=03&amp;rok=2014 - 0260/03/2014/ZK"/>
    <hyperlink ref="G11" r:id="rId10" location="0260/03/2014/ZK" display="http://extranet.kr-vysocina.cz/samosprava/index.php?akce=zastupitelstvo_souhrn_usneseni&amp;zastupitelstvo=03&amp;rok=2014 - 0260/03/2014/ZK"/>
    <hyperlink ref="G12" r:id="rId11" location="0260/03/2014/ZK" display="http://extranet.kr-vysocina.cz/samosprava/index.php?akce=zastupitelstvo_souhrn_usneseni&amp;zastupitelstvo=03&amp;rok=2014 - 0260/03/2014/ZK"/>
    <hyperlink ref="G13" r:id="rId12" location="0260/03/2014/ZK" display="http://extranet.kr-vysocina.cz/samosprava/index.php?akce=zastupitelstvo_souhrn_usneseni&amp;zastupitelstvo=03&amp;rok=2014 - 0260/03/2014/ZK"/>
    <hyperlink ref="G14" r:id="rId13" location="0260/03/2014/ZK" display="http://extranet.kr-vysocina.cz/samosprava/index.php?akce=zastupitelstvo_souhrn_usneseni&amp;zastupitelstvo=03&amp;rok=2014 - 0260/03/2014/ZK"/>
    <hyperlink ref="G15" r:id="rId14" location="0260/03/2014/ZK" display="http://extranet.kr-vysocina.cz/samosprava/index.php?akce=zastupitelstvo_souhrn_usneseni&amp;zastupitelstvo=03&amp;rok=2014 - 0260/03/2014/ZK"/>
    <hyperlink ref="G16" r:id="rId15" location="0260/03/2014/ZK" display="http://extranet.kr-vysocina.cz/samosprava/index.php?akce=zastupitelstvo_souhrn_usneseni&amp;zastupitelstvo=03&amp;rok=2014 - 0260/03/2014/ZK"/>
    <hyperlink ref="G17" r:id="rId16" location="0260/03/2014/ZK" display="http://extranet.kr-vysocina.cz/samosprava/index.php?akce=zastupitelstvo_souhrn_usneseni&amp;zastupitelstvo=03&amp;rok=2014 - 0260/03/2014/ZK"/>
    <hyperlink ref="G18" r:id="rId17" location="0260/03/2014/ZK" display="http://extranet.kr-vysocina.cz/samosprava/index.php?akce=zastupitelstvo_souhrn_usneseni&amp;zastupitelstvo=03&amp;rok=2014 - 0260/03/2014/ZK"/>
    <hyperlink ref="G19" r:id="rId18" location="0260/03/2014/ZK" display="http://extranet.kr-vysocina.cz/samosprava/index.php?akce=zastupitelstvo_souhrn_usneseni&amp;zastupitelstvo=03&amp;rok=2014 - 0260/03/2014/ZK"/>
    <hyperlink ref="G20" r:id="rId19" location="0260/03/2014/ZK" display="http://extranet.kr-vysocina.cz/samosprava/index.php?akce=zastupitelstvo_souhrn_usneseni&amp;zastupitelstvo=03&amp;rok=2014 - 0260/03/2014/ZK"/>
    <hyperlink ref="G21" r:id="rId20" location="0260/03/2014/ZK" display="http://extranet.kr-vysocina.cz/samosprava/index.php?akce=zastupitelstvo_souhrn_usneseni&amp;zastupitelstvo=03&amp;rok=2014 - 0260/03/2014/ZK"/>
    <hyperlink ref="G22" r:id="rId21" location="0260/03/2014/ZK" display="http://extranet.kr-vysocina.cz/samosprava/index.php?akce=zastupitelstvo_souhrn_usneseni&amp;zastupitelstvo=03&amp;rok=2014 - 0260/03/2014/ZK"/>
    <hyperlink ref="G23" r:id="rId22" location="0260/03/2014/ZK" display="http://extranet.kr-vysocina.cz/samosprava/index.php?akce=zastupitelstvo_souhrn_usneseni&amp;zastupitelstvo=03&amp;rok=2014 - 0260/03/2014/ZK"/>
    <hyperlink ref="G24" r:id="rId23" location="0260/03/2014/ZK" display="http://extranet.kr-vysocina.cz/samosprava/index.php?akce=zastupitelstvo_souhrn_usneseni&amp;zastupitelstvo=03&amp;rok=2014 - 0260/03/2014/ZK"/>
    <hyperlink ref="G25" r:id="rId24" location="0260/03/2014/ZK" display="http://extranet.kr-vysocina.cz/samosprava/index.php?akce=zastupitelstvo_souhrn_usneseni&amp;zastupitelstvo=03&amp;rok=2014 - 0260/03/2014/ZK"/>
    <hyperlink ref="G26" r:id="rId25" location="0260/03/2014/ZK" display="http://extranet.kr-vysocina.cz/samosprava/index.php?akce=zastupitelstvo_souhrn_usneseni&amp;zastupitelstvo=03&amp;rok=2014 - 0260/03/2014/ZK"/>
    <hyperlink ref="G27" r:id="rId26" location="0260/03/2014/ZK" display="http://extranet.kr-vysocina.cz/samosprava/index.php?akce=zastupitelstvo_souhrn_usneseni&amp;zastupitelstvo=03&amp;rok=2014 - 0260/03/2014/ZK"/>
    <hyperlink ref="G28" r:id="rId27" location="0260/03/2014/ZK" display="http://extranet.kr-vysocina.cz/samosprava/index.php?akce=zastupitelstvo_souhrn_usneseni&amp;zastupitelstvo=03&amp;rok=2014 - 0260/03/2014/ZK"/>
    <hyperlink ref="G29" r:id="rId28" location="0260/03/2014/ZK" display="http://extranet.kr-vysocina.cz/samosprava/index.php?akce=zastupitelstvo_souhrn_usneseni&amp;zastupitelstvo=03&amp;rok=2014 - 0260/03/2014/ZK"/>
    <hyperlink ref="G30" r:id="rId29" location="0260/03/2014/ZK" display="http://extranet.kr-vysocina.cz/samosprava/index.php?akce=zastupitelstvo_souhrn_usneseni&amp;zastupitelstvo=03&amp;rok=2014 - 0260/03/2014/ZK"/>
    <hyperlink ref="G31" r:id="rId30" location="0260/03/2014/ZK" display="http://extranet.kr-vysocina.cz/samosprava/index.php?akce=zastupitelstvo_souhrn_usneseni&amp;zastupitelstvo=03&amp;rok=2014 - 0260/03/2014/ZK"/>
    <hyperlink ref="G32" r:id="rId31" location="0260/03/2014/ZK" display="http://extranet.kr-vysocina.cz/samosprava/index.php?akce=zastupitelstvo_souhrn_usneseni&amp;zastupitelstvo=03&amp;rok=2014 - 0260/03/2014/ZK"/>
    <hyperlink ref="G33" r:id="rId32" location="0260/03/2014/ZK" display="http://extranet.kr-vysocina.cz/samosprava/index.php?akce=zastupitelstvo_souhrn_usneseni&amp;zastupitelstvo=03&amp;rok=2014 - 0260/03/2014/ZK"/>
    <hyperlink ref="G34" r:id="rId33" location="0260/03/2014/ZK" display="http://extranet.kr-vysocina.cz/samosprava/index.php?akce=zastupitelstvo_souhrn_usneseni&amp;zastupitelstvo=03&amp;rok=2014 - 0260/03/2014/ZK"/>
    <hyperlink ref="G35" r:id="rId34" location="0260/03/2014/ZK" display="http://extranet.kr-vysocina.cz/samosprava/index.php?akce=zastupitelstvo_souhrn_usneseni&amp;zastupitelstvo=03&amp;rok=2014 - 0260/03/2014/ZK"/>
    <hyperlink ref="G36" r:id="rId35" location="0260/03/2014/ZK" display="http://extranet.kr-vysocina.cz/samosprava/index.php?akce=zastupitelstvo_souhrn_usneseni&amp;zastupitelstvo=03&amp;rok=2014 - 0260/03/2014/ZK"/>
    <hyperlink ref="G37" r:id="rId36" location="0260/03/2014/ZK" display="http://extranet.kr-vysocina.cz/samosprava/index.php?akce=zastupitelstvo_souhrn_usneseni&amp;zastupitelstvo=03&amp;rok=2014 - 0260/03/2014/ZK"/>
    <hyperlink ref="G38" r:id="rId37" location="0260/03/2014/ZK" display="http://extranet.kr-vysocina.cz/samosprava/index.php?akce=zastupitelstvo_souhrn_usneseni&amp;zastupitelstvo=03&amp;rok=2014 - 0260/03/2014/ZK"/>
    <hyperlink ref="G39" r:id="rId38" location="0260/03/2014/ZK" display="http://extranet.kr-vysocina.cz/samosprava/index.php?akce=zastupitelstvo_souhrn_usneseni&amp;zastupitelstvo=03&amp;rok=2014 - 0260/03/2014/ZK"/>
    <hyperlink ref="G40" r:id="rId39" location="0260/03/2014/ZK" display="http://extranet.kr-vysocina.cz/samosprava/index.php?akce=zastupitelstvo_souhrn_usneseni&amp;zastupitelstvo=03&amp;rok=2014 - 0260/03/2014/ZK"/>
    <hyperlink ref="G41" r:id="rId40" location="0260/03/2014/ZK" display="http://extranet.kr-vysocina.cz/samosprava/index.php?akce=zastupitelstvo_souhrn_usneseni&amp;zastupitelstvo=03&amp;rok=2014 - 0260/03/2014/ZK"/>
    <hyperlink ref="G42" r:id="rId41" location="0260/03/2014/ZK" display="http://extranet.kr-vysocina.cz/samosprava/index.php?akce=zastupitelstvo_souhrn_usneseni&amp;zastupitelstvo=03&amp;rok=2014 - 0260/03/2014/ZK"/>
    <hyperlink ref="G43" r:id="rId42" location="0260/03/2014/ZK" display="http://extranet.kr-vysocina.cz/samosprava/index.php?akce=zastupitelstvo_souhrn_usneseni&amp;zastupitelstvo=03&amp;rok=2014 - 0260/03/2014/ZK"/>
    <hyperlink ref="G44" r:id="rId43" location="0260/03/2014/ZK" display="http://extranet.kr-vysocina.cz/samosprava/index.php?akce=zastupitelstvo_souhrn_usneseni&amp;zastupitelstvo=03&amp;rok=2014 - 0260/03/2014/ZK"/>
    <hyperlink ref="G45" r:id="rId44" location="0260/03/2014/ZK" display="http://extranet.kr-vysocina.cz/samosprava/index.php?akce=zastupitelstvo_souhrn_usneseni&amp;zastupitelstvo=03&amp;rok=2014 - 0260/03/2014/ZK"/>
    <hyperlink ref="G46" r:id="rId45" location="0260/03/2014/ZK" display="http://extranet.kr-vysocina.cz/samosprava/index.php?akce=zastupitelstvo_souhrn_usneseni&amp;zastupitelstvo=03&amp;rok=2014 - 0260/03/2014/ZK"/>
    <hyperlink ref="G47" r:id="rId46" location="0260/03/2014/ZK" display="http://extranet.kr-vysocina.cz/samosprava/index.php?akce=zastupitelstvo_souhrn_usneseni&amp;zastupitelstvo=03&amp;rok=2014 - 0260/03/2014/ZK"/>
    <hyperlink ref="G48" r:id="rId47" location="0260/03/2014/ZK" display="http://extranet.kr-vysocina.cz/samosprava/index.php?akce=zastupitelstvo_souhrn_usneseni&amp;zastupitelstvo=03&amp;rok=2014 - 0260/03/2014/ZK"/>
    <hyperlink ref="G49" r:id="rId48" location="0260/03/2014/ZK" display="http://extranet.kr-vysocina.cz/samosprava/index.php?akce=zastupitelstvo_souhrn_usneseni&amp;zastupitelstvo=03&amp;rok=2014 - 0260/03/2014/ZK"/>
    <hyperlink ref="G50" r:id="rId49" location="0260/03/2014/ZK" display="http://extranet.kr-vysocina.cz/samosprava/index.php?akce=zastupitelstvo_souhrn_usneseni&amp;zastupitelstvo=03&amp;rok=2014 - 0260/03/2014/ZK"/>
    <hyperlink ref="G51" r:id="rId50" location="0260/03/2014/ZK" display="http://extranet.kr-vysocina.cz/samosprava/index.php?akce=zastupitelstvo_souhrn_usneseni&amp;zastupitelstvo=03&amp;rok=2014 - 0260/03/2014/ZK"/>
    <hyperlink ref="G52" r:id="rId51" location="0260/03/2014/ZK" display="http://extranet.kr-vysocina.cz/samosprava/index.php?akce=zastupitelstvo_souhrn_usneseni&amp;zastupitelstvo=03&amp;rok=2014 - 0260/03/2014/ZK"/>
    <hyperlink ref="G53" r:id="rId52" location="0260/03/2014/ZK" display="http://extranet.kr-vysocina.cz/samosprava/index.php?akce=zastupitelstvo_souhrn_usneseni&amp;zastupitelstvo=03&amp;rok=2014 - 0260/03/2014/ZK"/>
    <hyperlink ref="G54" r:id="rId53" location="0260/03/2014/ZK" display="http://extranet.kr-vysocina.cz/samosprava/index.php?akce=zastupitelstvo_souhrn_usneseni&amp;zastupitelstvo=03&amp;rok=2014 - 0260/03/2014/ZK"/>
    <hyperlink ref="G55" r:id="rId54" location="0260/03/2014/ZK" display="http://extranet.kr-vysocina.cz/samosprava/index.php?akce=zastupitelstvo_souhrn_usneseni&amp;zastupitelstvo=03&amp;rok=2014 - 0260/03/2014/ZK"/>
    <hyperlink ref="G56" r:id="rId55" location="0260/03/2014/ZK" display="http://extranet.kr-vysocina.cz/samosprava/index.php?akce=zastupitelstvo_souhrn_usneseni&amp;zastupitelstvo=03&amp;rok=2014 - 0260/03/2014/ZK"/>
    <hyperlink ref="G57" r:id="rId56" location="0260/03/2014/ZK" display="http://extranet.kr-vysocina.cz/samosprava/index.php?akce=zastupitelstvo_souhrn_usneseni&amp;zastupitelstvo=03&amp;rok=2014 - 0260/03/2014/ZK"/>
    <hyperlink ref="G58" r:id="rId57" location="0260/03/2014/ZK" display="http://extranet.kr-vysocina.cz/samosprava/index.php?akce=zastupitelstvo_souhrn_usneseni&amp;zastupitelstvo=03&amp;rok=2014 - 0260/03/2014/ZK"/>
    <hyperlink ref="G59" r:id="rId58" location="0260/03/2014/ZK" display="http://extranet.kr-vysocina.cz/samosprava/index.php?akce=zastupitelstvo_souhrn_usneseni&amp;zastupitelstvo=03&amp;rok=2014 - 0260/03/2014/ZK"/>
    <hyperlink ref="G60" r:id="rId59" location="0260/03/2014/ZK" display="http://extranet.kr-vysocina.cz/samosprava/index.php?akce=zastupitelstvo_souhrn_usneseni&amp;zastupitelstvo=03&amp;rok=2014 - 0260/03/2014/ZK"/>
    <hyperlink ref="G61" r:id="rId60" location="0260/03/2014/ZK" display="http://extranet.kr-vysocina.cz/samosprava/index.php?akce=zastupitelstvo_souhrn_usneseni&amp;zastupitelstvo=03&amp;rok=2014 - 0260/03/2014/ZK"/>
    <hyperlink ref="G62" r:id="rId61" location="0260/03/2014/ZK" display="http://extranet.kr-vysocina.cz/samosprava/index.php?akce=zastupitelstvo_souhrn_usneseni&amp;zastupitelstvo=03&amp;rok=2014 - 0260/03/2014/ZK"/>
    <hyperlink ref="G63" r:id="rId62" location="0260/03/2014/ZK" display="http://extranet.kr-vysocina.cz/samosprava/index.php?akce=zastupitelstvo_souhrn_usneseni&amp;zastupitelstvo=03&amp;rok=2014 - 0260/03/2014/ZK"/>
    <hyperlink ref="G64" r:id="rId63" location="0260/03/2014/ZK" display="http://extranet.kr-vysocina.cz/samosprava/index.php?akce=zastupitelstvo_souhrn_usneseni&amp;zastupitelstvo=03&amp;rok=2014 - 0260/03/2014/ZK"/>
    <hyperlink ref="A67" r:id="rId64" display="javascript:history.back(-1)"/>
    <hyperlink ref="I2" location="Přehled!A1" display="&lt;- ZPĚ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H1" sqref="H1"/>
    </sheetView>
  </sheetViews>
  <sheetFormatPr defaultRowHeight="14.4" x14ac:dyDescent="0.3"/>
  <cols>
    <col min="1" max="1" width="14" customWidth="1"/>
    <col min="2" max="2" width="29.77734375" customWidth="1"/>
    <col min="3" max="3" width="26.33203125" customWidth="1"/>
  </cols>
  <sheetData>
    <row r="1" spans="1:8" ht="22.8" customHeight="1" x14ac:dyDescent="0.3">
      <c r="A1" s="402" t="s">
        <v>1415</v>
      </c>
      <c r="B1" s="402"/>
      <c r="C1" s="402"/>
      <c r="D1" s="402"/>
      <c r="E1" s="402"/>
      <c r="F1" s="402"/>
      <c r="G1" s="402"/>
      <c r="H1" s="338" t="s">
        <v>2007</v>
      </c>
    </row>
    <row r="2" spans="1:8" ht="15" thickBot="1" x14ac:dyDescent="0.35">
      <c r="A2" s="295" t="s">
        <v>1416</v>
      </c>
    </row>
    <row r="3" spans="1:8" ht="25.05" customHeight="1" thickBot="1" x14ac:dyDescent="0.35">
      <c r="A3" s="296" t="s">
        <v>1417</v>
      </c>
      <c r="B3" s="297" t="s">
        <v>1015</v>
      </c>
      <c r="C3" s="297" t="s">
        <v>70</v>
      </c>
      <c r="D3" s="297" t="s">
        <v>1201</v>
      </c>
      <c r="E3" s="297" t="s">
        <v>1418</v>
      </c>
      <c r="F3" s="297" t="s">
        <v>1419</v>
      </c>
      <c r="G3" s="298" t="s">
        <v>1420</v>
      </c>
    </row>
    <row r="4" spans="1:8" ht="25.05" customHeight="1" thickBot="1" x14ac:dyDescent="0.35">
      <c r="A4" s="299" t="s">
        <v>1421</v>
      </c>
      <c r="B4" s="300" t="s">
        <v>1422</v>
      </c>
      <c r="C4" s="301" t="s">
        <v>1423</v>
      </c>
      <c r="D4" s="302" t="s">
        <v>1424</v>
      </c>
      <c r="E4" s="302" t="s">
        <v>1425</v>
      </c>
      <c r="F4" s="302" t="s">
        <v>1425</v>
      </c>
      <c r="G4" s="303" t="s">
        <v>1426</v>
      </c>
    </row>
    <row r="5" spans="1:8" ht="25.05" customHeight="1" thickBot="1" x14ac:dyDescent="0.35">
      <c r="A5" s="299" t="s">
        <v>1427</v>
      </c>
      <c r="B5" s="300" t="s">
        <v>1428</v>
      </c>
      <c r="C5" s="301" t="s">
        <v>1429</v>
      </c>
      <c r="D5" s="302" t="s">
        <v>1430</v>
      </c>
      <c r="E5" s="302" t="s">
        <v>1430</v>
      </c>
      <c r="F5" s="302" t="s">
        <v>1430</v>
      </c>
      <c r="G5" s="303" t="s">
        <v>1431</v>
      </c>
    </row>
    <row r="6" spans="1:8" ht="25.05" customHeight="1" thickBot="1" x14ac:dyDescent="0.35">
      <c r="A6" s="299" t="s">
        <v>1432</v>
      </c>
      <c r="B6" s="300" t="s">
        <v>1433</v>
      </c>
      <c r="C6" s="301" t="s">
        <v>1434</v>
      </c>
      <c r="D6" s="302" t="s">
        <v>1435</v>
      </c>
      <c r="E6" s="302" t="s">
        <v>1435</v>
      </c>
      <c r="F6" s="302" t="s">
        <v>1435</v>
      </c>
      <c r="G6" s="303" t="s">
        <v>1431</v>
      </c>
    </row>
    <row r="7" spans="1:8" ht="25.05" customHeight="1" thickBot="1" x14ac:dyDescent="0.35">
      <c r="A7" s="299" t="s">
        <v>1436</v>
      </c>
      <c r="B7" s="300" t="s">
        <v>1437</v>
      </c>
      <c r="C7" s="301" t="s">
        <v>1438</v>
      </c>
      <c r="D7" s="302" t="s">
        <v>1439</v>
      </c>
      <c r="E7" s="302" t="s">
        <v>1439</v>
      </c>
      <c r="F7" s="302" t="s">
        <v>1425</v>
      </c>
      <c r="G7" s="303" t="s">
        <v>1431</v>
      </c>
    </row>
    <row r="8" spans="1:8" ht="25.05" customHeight="1" thickBot="1" x14ac:dyDescent="0.35">
      <c r="A8" s="299" t="s">
        <v>1440</v>
      </c>
      <c r="B8" s="300" t="s">
        <v>1441</v>
      </c>
      <c r="C8" s="301" t="s">
        <v>1442</v>
      </c>
      <c r="D8" s="302" t="s">
        <v>1443</v>
      </c>
      <c r="E8" s="302" t="s">
        <v>1443</v>
      </c>
      <c r="F8" s="302" t="s">
        <v>1425</v>
      </c>
      <c r="G8" s="303" t="s">
        <v>1426</v>
      </c>
    </row>
    <row r="9" spans="1:8" ht="25.05" customHeight="1" thickBot="1" x14ac:dyDescent="0.35">
      <c r="A9" s="299" t="s">
        <v>1444</v>
      </c>
      <c r="B9" s="300" t="s">
        <v>1445</v>
      </c>
      <c r="C9" s="301" t="s">
        <v>1446</v>
      </c>
      <c r="D9" s="302" t="s">
        <v>1447</v>
      </c>
      <c r="E9" s="302" t="s">
        <v>1447</v>
      </c>
      <c r="F9" s="302" t="s">
        <v>1425</v>
      </c>
      <c r="G9" s="303" t="s">
        <v>1431</v>
      </c>
    </row>
    <row r="10" spans="1:8" ht="25.05" customHeight="1" thickBot="1" x14ac:dyDescent="0.35">
      <c r="A10" s="299" t="s">
        <v>1448</v>
      </c>
      <c r="B10" s="300" t="s">
        <v>1449</v>
      </c>
      <c r="C10" s="301" t="s">
        <v>1450</v>
      </c>
      <c r="D10" s="302" t="s">
        <v>1451</v>
      </c>
      <c r="E10" s="302" t="s">
        <v>1425</v>
      </c>
      <c r="F10" s="302" t="s">
        <v>1425</v>
      </c>
      <c r="G10" s="303" t="s">
        <v>1426</v>
      </c>
    </row>
    <row r="11" spans="1:8" ht="25.05" customHeight="1" thickBot="1" x14ac:dyDescent="0.35">
      <c r="A11" s="299" t="s">
        <v>1452</v>
      </c>
      <c r="B11" s="300" t="s">
        <v>1453</v>
      </c>
      <c r="C11" s="301" t="s">
        <v>1454</v>
      </c>
      <c r="D11" s="302" t="s">
        <v>1455</v>
      </c>
      <c r="E11" s="302" t="s">
        <v>1455</v>
      </c>
      <c r="F11" s="302" t="s">
        <v>1425</v>
      </c>
      <c r="G11" s="303" t="s">
        <v>1431</v>
      </c>
    </row>
    <row r="12" spans="1:8" ht="25.05" customHeight="1" thickBot="1" x14ac:dyDescent="0.35">
      <c r="A12" s="299" t="s">
        <v>1456</v>
      </c>
      <c r="B12" s="300" t="s">
        <v>1457</v>
      </c>
      <c r="C12" s="301" t="s">
        <v>1458</v>
      </c>
      <c r="D12" s="302" t="s">
        <v>1443</v>
      </c>
      <c r="E12" s="302" t="s">
        <v>1443</v>
      </c>
      <c r="F12" s="302" t="s">
        <v>1443</v>
      </c>
      <c r="G12" s="303" t="s">
        <v>1431</v>
      </c>
    </row>
    <row r="13" spans="1:8" ht="25.05" customHeight="1" thickBot="1" x14ac:dyDescent="0.35">
      <c r="A13" s="299" t="s">
        <v>1459</v>
      </c>
      <c r="B13" s="300" t="s">
        <v>1460</v>
      </c>
      <c r="C13" s="301" t="s">
        <v>1461</v>
      </c>
      <c r="D13" s="302" t="s">
        <v>1462</v>
      </c>
      <c r="E13" s="302" t="s">
        <v>1462</v>
      </c>
      <c r="F13" s="302" t="s">
        <v>1425</v>
      </c>
      <c r="G13" s="303" t="s">
        <v>1431</v>
      </c>
    </row>
    <row r="14" spans="1:8" ht="25.05" customHeight="1" thickBot="1" x14ac:dyDescent="0.35">
      <c r="A14" s="299" t="s">
        <v>1463</v>
      </c>
      <c r="B14" s="300" t="s">
        <v>1464</v>
      </c>
      <c r="C14" s="301" t="s">
        <v>1465</v>
      </c>
      <c r="D14" s="302" t="s">
        <v>1443</v>
      </c>
      <c r="E14" s="302" t="s">
        <v>1443</v>
      </c>
      <c r="F14" s="302" t="s">
        <v>1425</v>
      </c>
      <c r="G14" s="303" t="s">
        <v>1431</v>
      </c>
    </row>
    <row r="15" spans="1:8" ht="25.05" customHeight="1" thickBot="1" x14ac:dyDescent="0.35">
      <c r="A15" s="299" t="s">
        <v>1466</v>
      </c>
      <c r="B15" s="300" t="s">
        <v>1467</v>
      </c>
      <c r="C15" s="301" t="s">
        <v>1468</v>
      </c>
      <c r="D15" s="302" t="s">
        <v>1443</v>
      </c>
      <c r="E15" s="302" t="s">
        <v>1443</v>
      </c>
      <c r="F15" s="302" t="s">
        <v>1425</v>
      </c>
      <c r="G15" s="303" t="s">
        <v>1431</v>
      </c>
    </row>
    <row r="16" spans="1:8" ht="25.05" customHeight="1" thickBot="1" x14ac:dyDescent="0.35">
      <c r="A16" s="299" t="s">
        <v>1469</v>
      </c>
      <c r="B16" s="300" t="s">
        <v>1470</v>
      </c>
      <c r="C16" s="301" t="s">
        <v>1471</v>
      </c>
      <c r="D16" s="302" t="s">
        <v>1443</v>
      </c>
      <c r="E16" s="302" t="s">
        <v>1443</v>
      </c>
      <c r="F16" s="302" t="s">
        <v>1425</v>
      </c>
      <c r="G16" s="303" t="s">
        <v>1426</v>
      </c>
    </row>
    <row r="17" spans="1:7" ht="25.05" customHeight="1" thickBot="1" x14ac:dyDescent="0.35">
      <c r="A17" s="299" t="s">
        <v>1472</v>
      </c>
      <c r="B17" s="300" t="s">
        <v>1473</v>
      </c>
      <c r="C17" s="301" t="s">
        <v>1474</v>
      </c>
      <c r="D17" s="302" t="s">
        <v>1443</v>
      </c>
      <c r="E17" s="302" t="s">
        <v>1443</v>
      </c>
      <c r="F17" s="302" t="s">
        <v>1425</v>
      </c>
      <c r="G17" s="303" t="s">
        <v>1431</v>
      </c>
    </row>
    <row r="18" spans="1:7" ht="25.05" customHeight="1" thickBot="1" x14ac:dyDescent="0.35">
      <c r="A18" s="299" t="s">
        <v>1475</v>
      </c>
      <c r="B18" s="300" t="s">
        <v>1476</v>
      </c>
      <c r="C18" s="301" t="s">
        <v>1477</v>
      </c>
      <c r="D18" s="302" t="s">
        <v>1443</v>
      </c>
      <c r="E18" s="302" t="s">
        <v>1443</v>
      </c>
      <c r="F18" s="302" t="s">
        <v>1425</v>
      </c>
      <c r="G18" s="303" t="s">
        <v>1426</v>
      </c>
    </row>
    <row r="19" spans="1:7" ht="25.05" customHeight="1" thickBot="1" x14ac:dyDescent="0.35">
      <c r="A19" s="299" t="s">
        <v>1478</v>
      </c>
      <c r="B19" s="300" t="s">
        <v>1479</v>
      </c>
      <c r="C19" s="301" t="s">
        <v>1480</v>
      </c>
      <c r="D19" s="302" t="s">
        <v>1481</v>
      </c>
      <c r="E19" s="302" t="s">
        <v>1425</v>
      </c>
      <c r="F19" s="302" t="s">
        <v>1425</v>
      </c>
      <c r="G19" s="303" t="s">
        <v>1431</v>
      </c>
    </row>
    <row r="20" spans="1:7" ht="25.05" customHeight="1" thickBot="1" x14ac:dyDescent="0.35">
      <c r="A20" s="299" t="s">
        <v>1482</v>
      </c>
      <c r="B20" s="300" t="s">
        <v>1483</v>
      </c>
      <c r="C20" s="301" t="s">
        <v>1484</v>
      </c>
      <c r="D20" s="302" t="s">
        <v>1485</v>
      </c>
      <c r="E20" s="302" t="s">
        <v>1485</v>
      </c>
      <c r="F20" s="302" t="s">
        <v>1425</v>
      </c>
      <c r="G20" s="303" t="s">
        <v>1426</v>
      </c>
    </row>
    <row r="21" spans="1:7" ht="25.05" customHeight="1" thickBot="1" x14ac:dyDescent="0.35">
      <c r="A21" s="299" t="s">
        <v>1486</v>
      </c>
      <c r="B21" s="300" t="s">
        <v>1487</v>
      </c>
      <c r="C21" s="301" t="s">
        <v>1488</v>
      </c>
      <c r="D21" s="302" t="s">
        <v>1489</v>
      </c>
      <c r="E21" s="302" t="s">
        <v>1490</v>
      </c>
      <c r="F21" s="302" t="s">
        <v>1425</v>
      </c>
      <c r="G21" s="303" t="s">
        <v>1431</v>
      </c>
    </row>
    <row r="22" spans="1:7" ht="25.05" customHeight="1" thickBot="1" x14ac:dyDescent="0.35">
      <c r="A22" s="299" t="s">
        <v>1491</v>
      </c>
      <c r="B22" s="300" t="s">
        <v>1492</v>
      </c>
      <c r="C22" s="301" t="s">
        <v>1493</v>
      </c>
      <c r="D22" s="302" t="s">
        <v>1443</v>
      </c>
      <c r="E22" s="302" t="s">
        <v>1443</v>
      </c>
      <c r="F22" s="302" t="s">
        <v>1425</v>
      </c>
      <c r="G22" s="303" t="s">
        <v>1431</v>
      </c>
    </row>
    <row r="23" spans="1:7" ht="25.05" customHeight="1" thickBot="1" x14ac:dyDescent="0.35">
      <c r="A23" s="299" t="s">
        <v>1494</v>
      </c>
      <c r="B23" s="300" t="s">
        <v>1495</v>
      </c>
      <c r="C23" s="301" t="s">
        <v>1496</v>
      </c>
      <c r="D23" s="302" t="s">
        <v>1497</v>
      </c>
      <c r="E23" s="302" t="s">
        <v>1425</v>
      </c>
      <c r="F23" s="302" t="s">
        <v>1425</v>
      </c>
      <c r="G23" s="303" t="s">
        <v>1431</v>
      </c>
    </row>
    <row r="24" spans="1:7" ht="25.05" customHeight="1" thickBot="1" x14ac:dyDescent="0.35">
      <c r="A24" s="299" t="s">
        <v>1498</v>
      </c>
      <c r="B24" s="300" t="s">
        <v>1499</v>
      </c>
      <c r="C24" s="301" t="s">
        <v>1500</v>
      </c>
      <c r="D24" s="302" t="s">
        <v>1443</v>
      </c>
      <c r="E24" s="302" t="s">
        <v>1443</v>
      </c>
      <c r="F24" s="302" t="s">
        <v>1425</v>
      </c>
      <c r="G24" s="303" t="s">
        <v>1431</v>
      </c>
    </row>
    <row r="25" spans="1:7" ht="25.05" customHeight="1" thickBot="1" x14ac:dyDescent="0.35">
      <c r="A25" s="299" t="s">
        <v>1501</v>
      </c>
      <c r="B25" s="300" t="s">
        <v>1502</v>
      </c>
      <c r="C25" s="301" t="s">
        <v>1503</v>
      </c>
      <c r="D25" s="302" t="s">
        <v>1443</v>
      </c>
      <c r="E25" s="302" t="s">
        <v>1425</v>
      </c>
      <c r="F25" s="302" t="s">
        <v>1425</v>
      </c>
      <c r="G25" s="303" t="s">
        <v>1431</v>
      </c>
    </row>
    <row r="26" spans="1:7" ht="25.05" customHeight="1" thickBot="1" x14ac:dyDescent="0.35">
      <c r="A26" s="299" t="s">
        <v>1504</v>
      </c>
      <c r="B26" s="300" t="s">
        <v>1505</v>
      </c>
      <c r="C26" s="301" t="s">
        <v>1506</v>
      </c>
      <c r="D26" s="302" t="s">
        <v>1443</v>
      </c>
      <c r="E26" s="302" t="s">
        <v>1443</v>
      </c>
      <c r="F26" s="302" t="s">
        <v>1425</v>
      </c>
      <c r="G26" s="303" t="s">
        <v>1431</v>
      </c>
    </row>
    <row r="27" spans="1:7" ht="25.05" customHeight="1" thickBot="1" x14ac:dyDescent="0.35">
      <c r="A27" s="299" t="s">
        <v>1507</v>
      </c>
      <c r="B27" s="300" t="s">
        <v>1508</v>
      </c>
      <c r="C27" s="301" t="s">
        <v>1509</v>
      </c>
      <c r="D27" s="302" t="s">
        <v>1443</v>
      </c>
      <c r="E27" s="302" t="s">
        <v>1425</v>
      </c>
      <c r="F27" s="302" t="s">
        <v>1425</v>
      </c>
      <c r="G27" s="303" t="s">
        <v>1431</v>
      </c>
    </row>
    <row r="28" spans="1:7" ht="25.05" customHeight="1" thickBot="1" x14ac:dyDescent="0.35">
      <c r="A28" s="299" t="s">
        <v>1510</v>
      </c>
      <c r="B28" s="300" t="s">
        <v>1511</v>
      </c>
      <c r="C28" s="301" t="s">
        <v>1512</v>
      </c>
      <c r="D28" s="302" t="s">
        <v>1513</v>
      </c>
      <c r="E28" s="302" t="s">
        <v>1513</v>
      </c>
      <c r="F28" s="302" t="s">
        <v>1425</v>
      </c>
      <c r="G28" s="303" t="s">
        <v>1431</v>
      </c>
    </row>
    <row r="29" spans="1:7" ht="25.05" customHeight="1" thickBot="1" x14ac:dyDescent="0.35">
      <c r="A29" s="299" t="s">
        <v>1514</v>
      </c>
      <c r="B29" s="300" t="s">
        <v>1515</v>
      </c>
      <c r="C29" s="301" t="s">
        <v>1516</v>
      </c>
      <c r="D29" s="302" t="s">
        <v>1517</v>
      </c>
      <c r="E29" s="302" t="s">
        <v>1517</v>
      </c>
      <c r="F29" s="302" t="s">
        <v>1518</v>
      </c>
      <c r="G29" s="303" t="s">
        <v>1431</v>
      </c>
    </row>
    <row r="30" spans="1:7" ht="25.05" customHeight="1" thickBot="1" x14ac:dyDescent="0.35">
      <c r="A30" s="299" t="s">
        <v>1519</v>
      </c>
      <c r="B30" s="300" t="s">
        <v>1520</v>
      </c>
      <c r="C30" s="301" t="s">
        <v>1521</v>
      </c>
      <c r="D30" s="302" t="s">
        <v>1443</v>
      </c>
      <c r="E30" s="302" t="s">
        <v>1443</v>
      </c>
      <c r="F30" s="302" t="s">
        <v>1425</v>
      </c>
      <c r="G30" s="303" t="s">
        <v>1426</v>
      </c>
    </row>
    <row r="31" spans="1:7" ht="25.05" customHeight="1" thickBot="1" x14ac:dyDescent="0.35">
      <c r="A31" s="299" t="s">
        <v>1522</v>
      </c>
      <c r="B31" s="300" t="s">
        <v>1523</v>
      </c>
      <c r="C31" s="301" t="s">
        <v>1524</v>
      </c>
      <c r="D31" s="302" t="s">
        <v>1525</v>
      </c>
      <c r="E31" s="302" t="s">
        <v>1525</v>
      </c>
      <c r="F31" s="302" t="s">
        <v>1526</v>
      </c>
      <c r="G31" s="303" t="s">
        <v>1431</v>
      </c>
    </row>
    <row r="32" spans="1:7" ht="25.05" customHeight="1" thickBot="1" x14ac:dyDescent="0.35">
      <c r="A32" s="299" t="s">
        <v>1527</v>
      </c>
      <c r="B32" s="300" t="s">
        <v>1528</v>
      </c>
      <c r="C32" s="301" t="s">
        <v>1529</v>
      </c>
      <c r="D32" s="302" t="s">
        <v>1443</v>
      </c>
      <c r="E32" s="302" t="s">
        <v>1443</v>
      </c>
      <c r="F32" s="302" t="s">
        <v>1443</v>
      </c>
      <c r="G32" s="303" t="s">
        <v>1426</v>
      </c>
    </row>
    <row r="33" spans="1:7" ht="25.05" customHeight="1" thickBot="1" x14ac:dyDescent="0.35">
      <c r="A33" s="299" t="s">
        <v>1530</v>
      </c>
      <c r="B33" s="300" t="s">
        <v>1531</v>
      </c>
      <c r="C33" s="301" t="s">
        <v>1532</v>
      </c>
      <c r="D33" s="302" t="s">
        <v>1443</v>
      </c>
      <c r="E33" s="302" t="s">
        <v>1443</v>
      </c>
      <c r="F33" s="302" t="s">
        <v>1533</v>
      </c>
      <c r="G33" s="303" t="s">
        <v>1431</v>
      </c>
    </row>
    <row r="34" spans="1:7" ht="25.05" customHeight="1" thickBot="1" x14ac:dyDescent="0.35">
      <c r="A34" s="299" t="s">
        <v>1534</v>
      </c>
      <c r="B34" s="300" t="s">
        <v>1535</v>
      </c>
      <c r="C34" s="301" t="s">
        <v>1536</v>
      </c>
      <c r="D34" s="302" t="s">
        <v>1537</v>
      </c>
      <c r="E34" s="302" t="s">
        <v>1537</v>
      </c>
      <c r="F34" s="302" t="s">
        <v>1425</v>
      </c>
      <c r="G34" s="303" t="s">
        <v>1431</v>
      </c>
    </row>
    <row r="35" spans="1:7" ht="25.05" customHeight="1" thickBot="1" x14ac:dyDescent="0.35">
      <c r="A35" s="299" t="s">
        <v>1538</v>
      </c>
      <c r="B35" s="300" t="s">
        <v>1539</v>
      </c>
      <c r="C35" s="301" t="s">
        <v>1540</v>
      </c>
      <c r="D35" s="302" t="s">
        <v>1443</v>
      </c>
      <c r="E35" s="302" t="s">
        <v>1425</v>
      </c>
      <c r="F35" s="302" t="s">
        <v>1425</v>
      </c>
      <c r="G35" s="303" t="s">
        <v>1431</v>
      </c>
    </row>
    <row r="36" spans="1:7" ht="25.05" customHeight="1" thickBot="1" x14ac:dyDescent="0.35">
      <c r="A36" s="299" t="s">
        <v>1541</v>
      </c>
      <c r="B36" s="300" t="s">
        <v>1542</v>
      </c>
      <c r="C36" s="301" t="s">
        <v>1543</v>
      </c>
      <c r="D36" s="302" t="s">
        <v>1544</v>
      </c>
      <c r="E36" s="302" t="s">
        <v>1425</v>
      </c>
      <c r="F36" s="302" t="s">
        <v>1425</v>
      </c>
      <c r="G36" s="303" t="s">
        <v>1426</v>
      </c>
    </row>
    <row r="37" spans="1:7" ht="25.05" customHeight="1" thickBot="1" x14ac:dyDescent="0.35">
      <c r="A37" s="299" t="s">
        <v>1545</v>
      </c>
      <c r="B37" s="300" t="s">
        <v>1546</v>
      </c>
      <c r="C37" s="301" t="s">
        <v>1547</v>
      </c>
      <c r="D37" s="302" t="s">
        <v>1443</v>
      </c>
      <c r="E37" s="302" t="s">
        <v>1443</v>
      </c>
      <c r="F37" s="302" t="s">
        <v>1548</v>
      </c>
      <c r="G37" s="303" t="s">
        <v>1431</v>
      </c>
    </row>
    <row r="38" spans="1:7" ht="25.05" customHeight="1" thickBot="1" x14ac:dyDescent="0.35">
      <c r="A38" s="299" t="s">
        <v>1549</v>
      </c>
      <c r="B38" s="300" t="s">
        <v>1550</v>
      </c>
      <c r="C38" s="301" t="s">
        <v>1551</v>
      </c>
      <c r="D38" s="302" t="s">
        <v>1552</v>
      </c>
      <c r="E38" s="302" t="s">
        <v>1552</v>
      </c>
      <c r="F38" s="302" t="s">
        <v>1425</v>
      </c>
      <c r="G38" s="303" t="s">
        <v>1431</v>
      </c>
    </row>
    <row r="39" spans="1:7" ht="25.05" customHeight="1" thickBot="1" x14ac:dyDescent="0.35">
      <c r="A39" s="299" t="s">
        <v>1553</v>
      </c>
      <c r="B39" s="300" t="s">
        <v>1554</v>
      </c>
      <c r="C39" s="301" t="s">
        <v>1555</v>
      </c>
      <c r="D39" s="302" t="s">
        <v>1556</v>
      </c>
      <c r="E39" s="302" t="s">
        <v>1425</v>
      </c>
      <c r="F39" s="302" t="s">
        <v>1425</v>
      </c>
      <c r="G39" s="303" t="s">
        <v>1431</v>
      </c>
    </row>
    <row r="40" spans="1:7" ht="25.05" customHeight="1" thickBot="1" x14ac:dyDescent="0.35">
      <c r="A40" s="299" t="s">
        <v>1557</v>
      </c>
      <c r="B40" s="300" t="s">
        <v>1558</v>
      </c>
      <c r="C40" s="301" t="s">
        <v>1559</v>
      </c>
      <c r="D40" s="302" t="s">
        <v>1560</v>
      </c>
      <c r="E40" s="302" t="s">
        <v>1560</v>
      </c>
      <c r="F40" s="302" t="s">
        <v>1425</v>
      </c>
      <c r="G40" s="303" t="s">
        <v>1426</v>
      </c>
    </row>
    <row r="41" spans="1:7" ht="25.05" customHeight="1" thickBot="1" x14ac:dyDescent="0.35">
      <c r="A41" s="299" t="s">
        <v>1561</v>
      </c>
      <c r="B41" s="300" t="s">
        <v>1562</v>
      </c>
      <c r="C41" s="301" t="s">
        <v>1563</v>
      </c>
      <c r="D41" s="302" t="s">
        <v>1564</v>
      </c>
      <c r="E41" s="302" t="s">
        <v>1564</v>
      </c>
      <c r="F41" s="302" t="s">
        <v>1425</v>
      </c>
      <c r="G41" s="303" t="s">
        <v>1431</v>
      </c>
    </row>
    <row r="42" spans="1:7" ht="25.05" customHeight="1" thickBot="1" x14ac:dyDescent="0.35">
      <c r="A42" s="299" t="s">
        <v>1565</v>
      </c>
      <c r="B42" s="300" t="s">
        <v>1566</v>
      </c>
      <c r="C42" s="301" t="s">
        <v>1567</v>
      </c>
      <c r="D42" s="302" t="s">
        <v>1443</v>
      </c>
      <c r="E42" s="302" t="s">
        <v>1443</v>
      </c>
      <c r="F42" s="302" t="s">
        <v>1425</v>
      </c>
      <c r="G42" s="303" t="s">
        <v>1431</v>
      </c>
    </row>
    <row r="43" spans="1:7" ht="25.05" customHeight="1" thickBot="1" x14ac:dyDescent="0.35">
      <c r="A43" s="299" t="s">
        <v>1568</v>
      </c>
      <c r="B43" s="300" t="s">
        <v>1569</v>
      </c>
      <c r="C43" s="301" t="s">
        <v>1570</v>
      </c>
      <c r="D43" s="302" t="s">
        <v>1443</v>
      </c>
      <c r="E43" s="302" t="s">
        <v>1443</v>
      </c>
      <c r="F43" s="302" t="s">
        <v>1425</v>
      </c>
      <c r="G43" s="303" t="s">
        <v>1431</v>
      </c>
    </row>
    <row r="44" spans="1:7" ht="25.05" customHeight="1" thickBot="1" x14ac:dyDescent="0.35">
      <c r="A44" s="299" t="s">
        <v>1571</v>
      </c>
      <c r="B44" s="300" t="s">
        <v>1572</v>
      </c>
      <c r="C44" s="301" t="s">
        <v>1573</v>
      </c>
      <c r="D44" s="302" t="s">
        <v>1574</v>
      </c>
      <c r="E44" s="302" t="s">
        <v>1574</v>
      </c>
      <c r="F44" s="302" t="s">
        <v>1425</v>
      </c>
      <c r="G44" s="303" t="s">
        <v>1431</v>
      </c>
    </row>
    <row r="45" spans="1:7" ht="25.05" customHeight="1" thickBot="1" x14ac:dyDescent="0.35">
      <c r="A45" s="299" t="s">
        <v>1575</v>
      </c>
      <c r="B45" s="300" t="s">
        <v>1576</v>
      </c>
      <c r="C45" s="301" t="s">
        <v>1577</v>
      </c>
      <c r="D45" s="302" t="s">
        <v>1443</v>
      </c>
      <c r="E45" s="302" t="s">
        <v>1443</v>
      </c>
      <c r="F45" s="302" t="s">
        <v>1425</v>
      </c>
      <c r="G45" s="303" t="s">
        <v>1431</v>
      </c>
    </row>
    <row r="46" spans="1:7" ht="25.05" customHeight="1" thickBot="1" x14ac:dyDescent="0.35">
      <c r="A46" s="299" t="s">
        <v>1578</v>
      </c>
      <c r="B46" s="300" t="s">
        <v>1579</v>
      </c>
      <c r="C46" s="301" t="s">
        <v>1580</v>
      </c>
      <c r="D46" s="302" t="s">
        <v>1581</v>
      </c>
      <c r="E46" s="302" t="s">
        <v>1581</v>
      </c>
      <c r="F46" s="302" t="s">
        <v>1425</v>
      </c>
      <c r="G46" s="303" t="s">
        <v>1426</v>
      </c>
    </row>
    <row r="47" spans="1:7" ht="25.05" customHeight="1" thickBot="1" x14ac:dyDescent="0.35">
      <c r="A47" s="299" t="s">
        <v>1582</v>
      </c>
      <c r="B47" s="300" t="s">
        <v>1583</v>
      </c>
      <c r="C47" s="301" t="s">
        <v>1584</v>
      </c>
      <c r="D47" s="302" t="s">
        <v>1585</v>
      </c>
      <c r="E47" s="302" t="s">
        <v>1425</v>
      </c>
      <c r="F47" s="302" t="s">
        <v>1425</v>
      </c>
      <c r="G47" s="303" t="s">
        <v>1431</v>
      </c>
    </row>
    <row r="48" spans="1:7" ht="25.05" customHeight="1" thickBot="1" x14ac:dyDescent="0.35">
      <c r="A48" s="299" t="s">
        <v>1586</v>
      </c>
      <c r="B48" s="300" t="s">
        <v>1587</v>
      </c>
      <c r="C48" s="301" t="s">
        <v>1588</v>
      </c>
      <c r="D48" s="302" t="s">
        <v>1443</v>
      </c>
      <c r="E48" s="302" t="s">
        <v>1443</v>
      </c>
      <c r="F48" s="302" t="s">
        <v>1425</v>
      </c>
      <c r="G48" s="303" t="s">
        <v>1431</v>
      </c>
    </row>
    <row r="49" spans="1:7" ht="25.05" customHeight="1" thickBot="1" x14ac:dyDescent="0.35">
      <c r="A49" s="299" t="s">
        <v>1589</v>
      </c>
      <c r="B49" s="300" t="s">
        <v>1590</v>
      </c>
      <c r="C49" s="301" t="s">
        <v>1591</v>
      </c>
      <c r="D49" s="302" t="s">
        <v>1592</v>
      </c>
      <c r="E49" s="302" t="s">
        <v>1592</v>
      </c>
      <c r="F49" s="302" t="s">
        <v>1425</v>
      </c>
      <c r="G49" s="303" t="s">
        <v>1431</v>
      </c>
    </row>
    <row r="50" spans="1:7" ht="25.05" customHeight="1" thickBot="1" x14ac:dyDescent="0.35">
      <c r="A50" s="299" t="s">
        <v>1593</v>
      </c>
      <c r="B50" s="300" t="s">
        <v>1594</v>
      </c>
      <c r="C50" s="301" t="s">
        <v>1595</v>
      </c>
      <c r="D50" s="302" t="s">
        <v>1443</v>
      </c>
      <c r="E50" s="302" t="s">
        <v>1443</v>
      </c>
      <c r="F50" s="302" t="s">
        <v>1425</v>
      </c>
      <c r="G50" s="303" t="s">
        <v>1426</v>
      </c>
    </row>
    <row r="51" spans="1:7" ht="25.05" customHeight="1" thickBot="1" x14ac:dyDescent="0.35">
      <c r="A51" s="299" t="s">
        <v>1596</v>
      </c>
      <c r="B51" s="300" t="s">
        <v>1597</v>
      </c>
      <c r="C51" s="301" t="s">
        <v>1598</v>
      </c>
      <c r="D51" s="302" t="s">
        <v>1517</v>
      </c>
      <c r="E51" s="302" t="s">
        <v>1517</v>
      </c>
      <c r="F51" s="302" t="s">
        <v>1425</v>
      </c>
      <c r="G51" s="303" t="s">
        <v>1426</v>
      </c>
    </row>
    <row r="52" spans="1:7" ht="25.05" customHeight="1" thickBot="1" x14ac:dyDescent="0.35">
      <c r="A52" s="299" t="s">
        <v>1599</v>
      </c>
      <c r="B52" s="300" t="s">
        <v>1600</v>
      </c>
      <c r="C52" s="301" t="s">
        <v>1601</v>
      </c>
      <c r="D52" s="302" t="s">
        <v>1443</v>
      </c>
      <c r="E52" s="302" t="s">
        <v>1443</v>
      </c>
      <c r="F52" s="302" t="s">
        <v>1425</v>
      </c>
      <c r="G52" s="303" t="s">
        <v>1431</v>
      </c>
    </row>
    <row r="53" spans="1:7" ht="25.05" customHeight="1" thickBot="1" x14ac:dyDescent="0.35">
      <c r="A53" s="299" t="s">
        <v>1602</v>
      </c>
      <c r="B53" s="300" t="s">
        <v>1603</v>
      </c>
      <c r="C53" s="301" t="s">
        <v>1604</v>
      </c>
      <c r="D53" s="302" t="s">
        <v>1605</v>
      </c>
      <c r="E53" s="302" t="s">
        <v>1605</v>
      </c>
      <c r="F53" s="302" t="s">
        <v>1605</v>
      </c>
      <c r="G53" s="303" t="s">
        <v>1431</v>
      </c>
    </row>
    <row r="54" spans="1:7" ht="25.05" customHeight="1" thickBot="1" x14ac:dyDescent="0.35">
      <c r="A54" s="299" t="s">
        <v>1606</v>
      </c>
      <c r="B54" s="300" t="s">
        <v>1607</v>
      </c>
      <c r="C54" s="301" t="s">
        <v>1608</v>
      </c>
      <c r="D54" s="302" t="s">
        <v>1609</v>
      </c>
      <c r="E54" s="302" t="s">
        <v>1425</v>
      </c>
      <c r="F54" s="302" t="s">
        <v>1425</v>
      </c>
      <c r="G54" s="303" t="s">
        <v>1431</v>
      </c>
    </row>
    <row r="55" spans="1:7" ht="25.05" customHeight="1" thickBot="1" x14ac:dyDescent="0.35">
      <c r="A55" s="299" t="s">
        <v>1610</v>
      </c>
      <c r="B55" s="300" t="s">
        <v>1611</v>
      </c>
      <c r="C55" s="301" t="s">
        <v>1612</v>
      </c>
      <c r="D55" s="302" t="s">
        <v>1605</v>
      </c>
      <c r="E55" s="302" t="s">
        <v>1425</v>
      </c>
      <c r="F55" s="302" t="s">
        <v>1425</v>
      </c>
      <c r="G55" s="303" t="s">
        <v>1431</v>
      </c>
    </row>
    <row r="56" spans="1:7" ht="25.05" customHeight="1" thickBot="1" x14ac:dyDescent="0.35">
      <c r="A56" s="299" t="s">
        <v>1613</v>
      </c>
      <c r="B56" s="300" t="s">
        <v>1614</v>
      </c>
      <c r="C56" s="301" t="s">
        <v>1615</v>
      </c>
      <c r="D56" s="302" t="s">
        <v>1443</v>
      </c>
      <c r="E56" s="302" t="s">
        <v>1425</v>
      </c>
      <c r="F56" s="302" t="s">
        <v>1425</v>
      </c>
      <c r="G56" s="303" t="s">
        <v>1431</v>
      </c>
    </row>
    <row r="57" spans="1:7" ht="25.05" customHeight="1" thickBot="1" x14ac:dyDescent="0.35">
      <c r="A57" s="299" t="s">
        <v>1616</v>
      </c>
      <c r="B57" s="300" t="s">
        <v>1617</v>
      </c>
      <c r="C57" s="301" t="s">
        <v>1618</v>
      </c>
      <c r="D57" s="302" t="s">
        <v>1443</v>
      </c>
      <c r="E57" s="302" t="s">
        <v>1425</v>
      </c>
      <c r="F57" s="302" t="s">
        <v>1425</v>
      </c>
      <c r="G57" s="303" t="s">
        <v>1431</v>
      </c>
    </row>
    <row r="58" spans="1:7" ht="25.05" customHeight="1" thickBot="1" x14ac:dyDescent="0.35">
      <c r="A58" s="299" t="s">
        <v>1619</v>
      </c>
      <c r="B58" s="300" t="s">
        <v>1620</v>
      </c>
      <c r="C58" s="301" t="s">
        <v>1621</v>
      </c>
      <c r="D58" s="302" t="s">
        <v>1622</v>
      </c>
      <c r="E58" s="302" t="s">
        <v>1425</v>
      </c>
      <c r="F58" s="302" t="s">
        <v>1425</v>
      </c>
      <c r="G58" s="303" t="s">
        <v>1426</v>
      </c>
    </row>
    <row r="59" spans="1:7" ht="25.05" customHeight="1" thickBot="1" x14ac:dyDescent="0.35">
      <c r="A59" s="299" t="s">
        <v>1623</v>
      </c>
      <c r="B59" s="300" t="s">
        <v>1624</v>
      </c>
      <c r="C59" s="301" t="s">
        <v>1625</v>
      </c>
      <c r="D59" s="302" t="s">
        <v>1626</v>
      </c>
      <c r="E59" s="302" t="s">
        <v>1425</v>
      </c>
      <c r="F59" s="302" t="s">
        <v>1425</v>
      </c>
      <c r="G59" s="303" t="s">
        <v>1431</v>
      </c>
    </row>
    <row r="60" spans="1:7" ht="25.05" customHeight="1" thickBot="1" x14ac:dyDescent="0.35">
      <c r="A60" s="299" t="s">
        <v>1627</v>
      </c>
      <c r="B60" s="300" t="s">
        <v>1628</v>
      </c>
      <c r="C60" s="301" t="s">
        <v>1629</v>
      </c>
      <c r="D60" s="302" t="s">
        <v>1630</v>
      </c>
      <c r="E60" s="302" t="s">
        <v>1425</v>
      </c>
      <c r="F60" s="302" t="s">
        <v>1425</v>
      </c>
      <c r="G60" s="303" t="s">
        <v>1431</v>
      </c>
    </row>
    <row r="61" spans="1:7" ht="25.05" customHeight="1" thickBot="1" x14ac:dyDescent="0.35">
      <c r="A61" s="299" t="s">
        <v>1631</v>
      </c>
      <c r="B61" s="300" t="s">
        <v>1632</v>
      </c>
      <c r="C61" s="301" t="s">
        <v>1633</v>
      </c>
      <c r="D61" s="302" t="s">
        <v>1443</v>
      </c>
      <c r="E61" s="302" t="s">
        <v>1425</v>
      </c>
      <c r="F61" s="302" t="s">
        <v>1425</v>
      </c>
      <c r="G61" s="303" t="s">
        <v>1431</v>
      </c>
    </row>
    <row r="62" spans="1:7" ht="25.05" customHeight="1" thickBot="1" x14ac:dyDescent="0.35">
      <c r="A62" s="299" t="s">
        <v>1634</v>
      </c>
      <c r="B62" s="300" t="s">
        <v>1635</v>
      </c>
      <c r="C62" s="301" t="s">
        <v>1636</v>
      </c>
      <c r="D62" s="302" t="s">
        <v>1637</v>
      </c>
      <c r="E62" s="302" t="s">
        <v>1425</v>
      </c>
      <c r="F62" s="302" t="s">
        <v>1425</v>
      </c>
      <c r="G62" s="303" t="s">
        <v>1426</v>
      </c>
    </row>
    <row r="63" spans="1:7" ht="25.05" customHeight="1" x14ac:dyDescent="0.3">
      <c r="A63" s="304" t="s">
        <v>1638</v>
      </c>
      <c r="B63" s="305" t="s">
        <v>1639</v>
      </c>
      <c r="C63" s="306" t="s">
        <v>1640</v>
      </c>
      <c r="D63" s="307" t="s">
        <v>1443</v>
      </c>
      <c r="E63" s="307" t="s">
        <v>1425</v>
      </c>
      <c r="F63" s="307" t="s">
        <v>1425</v>
      </c>
      <c r="G63" s="308" t="s">
        <v>1431</v>
      </c>
    </row>
    <row r="64" spans="1:7" ht="76.8" x14ac:dyDescent="0.3">
      <c r="A64" s="309" t="s">
        <v>1641</v>
      </c>
    </row>
  </sheetData>
  <mergeCells count="1">
    <mergeCell ref="A1:G1"/>
  </mergeCells>
  <hyperlinks>
    <hyperlink ref="G4" r:id="rId1" location="0262/03/2014/ZK" display="http://extranet.kr-vysocina.cz/samosprava/index.php?akce=zastupitelstvo_souhrn_usneseni&amp;zastupitelstvo=03&amp;rok=2014 - 0262/03/2014/ZK"/>
    <hyperlink ref="G5" r:id="rId2" location="0712/13/2014/RK" display="http://extranet.kr-vysocina.cz/samosprava/index.php?akce=rada_souhrn_usneseni&amp;rada=13&amp;rok=2014 - 0712/13/2014/RK"/>
    <hyperlink ref="G6" r:id="rId3" location="0712/13/2014/RK" display="http://extranet.kr-vysocina.cz/samosprava/index.php?akce=rada_souhrn_usneseni&amp;rada=13&amp;rok=2014 - 0712/13/2014/RK"/>
    <hyperlink ref="G7" r:id="rId4" location="0712/13/2014/RK" display="http://extranet.kr-vysocina.cz/samosprava/index.php?akce=rada_souhrn_usneseni&amp;rada=13&amp;rok=2014 - 0712/13/2014/RK"/>
    <hyperlink ref="G8" r:id="rId5" location="0262/03/2014/ZK" display="http://extranet.kr-vysocina.cz/samosprava/index.php?akce=zastupitelstvo_souhrn_usneseni&amp;zastupitelstvo=03&amp;rok=2014 - 0262/03/2014/ZK"/>
    <hyperlink ref="G9" r:id="rId6" location="0712/13/2014/RK" display="http://extranet.kr-vysocina.cz/samosprava/index.php?akce=rada_souhrn_usneseni&amp;rada=13&amp;rok=2014 - 0712/13/2014/RK"/>
    <hyperlink ref="G10" r:id="rId7" location="0262/03/2014/ZK" display="http://extranet.kr-vysocina.cz/samosprava/index.php?akce=zastupitelstvo_souhrn_usneseni&amp;zastupitelstvo=03&amp;rok=2014 - 0262/03/2014/ZK"/>
    <hyperlink ref="G11" r:id="rId8" location="0712/13/2014/RK" display="http://extranet.kr-vysocina.cz/samosprava/index.php?akce=rada_souhrn_usneseni&amp;rada=13&amp;rok=2014 - 0712/13/2014/RK"/>
    <hyperlink ref="G12" r:id="rId9" location="0712/13/2014/RK" display="http://extranet.kr-vysocina.cz/samosprava/index.php?akce=rada_souhrn_usneseni&amp;rada=13&amp;rok=2014 - 0712/13/2014/RK"/>
    <hyperlink ref="G13" r:id="rId10" location="0712/13/2014/RK" display="http://extranet.kr-vysocina.cz/samosprava/index.php?akce=rada_souhrn_usneseni&amp;rada=13&amp;rok=2014 - 0712/13/2014/RK"/>
    <hyperlink ref="G14" r:id="rId11" location="0712/13/2014/RK" display="http://extranet.kr-vysocina.cz/samosprava/index.php?akce=rada_souhrn_usneseni&amp;rada=13&amp;rok=2014 - 0712/13/2014/RK"/>
    <hyperlink ref="G15" r:id="rId12" location="0712/13/2014/RK" display="http://extranet.kr-vysocina.cz/samosprava/index.php?akce=rada_souhrn_usneseni&amp;rada=13&amp;rok=2014 - 0712/13/2014/RK"/>
    <hyperlink ref="G16" r:id="rId13" location="0262/03/2014/ZK" display="http://extranet.kr-vysocina.cz/samosprava/index.php?akce=zastupitelstvo_souhrn_usneseni&amp;zastupitelstvo=03&amp;rok=2014 - 0262/03/2014/ZK"/>
    <hyperlink ref="G17" r:id="rId14" location="0712/13/2014/RK" display="http://extranet.kr-vysocina.cz/samosprava/index.php?akce=rada_souhrn_usneseni&amp;rada=13&amp;rok=2014 - 0712/13/2014/RK"/>
    <hyperlink ref="G18" r:id="rId15" location="0262/03/2014/ZK" display="http://extranet.kr-vysocina.cz/samosprava/index.php?akce=zastupitelstvo_souhrn_usneseni&amp;zastupitelstvo=03&amp;rok=2014 - 0262/03/2014/ZK"/>
    <hyperlink ref="G19" r:id="rId16" location="0712/13/2014/RK" display="http://extranet.kr-vysocina.cz/samosprava/index.php?akce=rada_souhrn_usneseni&amp;rada=13&amp;rok=2014 - 0712/13/2014/RK"/>
    <hyperlink ref="G20" r:id="rId17" location="0262/03/2014/ZK" display="http://extranet.kr-vysocina.cz/samosprava/index.php?akce=zastupitelstvo_souhrn_usneseni&amp;zastupitelstvo=03&amp;rok=2014 - 0262/03/2014/ZK"/>
    <hyperlink ref="G21" r:id="rId18" location="0712/13/2014/RK" display="http://extranet.kr-vysocina.cz/samosprava/index.php?akce=rada_souhrn_usneseni&amp;rada=13&amp;rok=2014 - 0712/13/2014/RK"/>
    <hyperlink ref="G22" r:id="rId19" location="0712/13/2014/RK" display="http://extranet.kr-vysocina.cz/samosprava/index.php?akce=rada_souhrn_usneseni&amp;rada=13&amp;rok=2014 - 0712/13/2014/RK"/>
    <hyperlink ref="G23" r:id="rId20" location="0712/13/2014/RK" display="http://extranet.kr-vysocina.cz/samosprava/index.php?akce=rada_souhrn_usneseni&amp;rada=13&amp;rok=2014 - 0712/13/2014/RK"/>
    <hyperlink ref="G24" r:id="rId21" location="0712/13/2014/RK" display="http://extranet.kr-vysocina.cz/samosprava/index.php?akce=rada_souhrn_usneseni&amp;rada=13&amp;rok=2014 - 0712/13/2014/RK"/>
    <hyperlink ref="G25" r:id="rId22" location="0712/13/2014/RK" display="http://extranet.kr-vysocina.cz/samosprava/index.php?akce=rada_souhrn_usneseni&amp;rada=13&amp;rok=2014 - 0712/13/2014/RK"/>
    <hyperlink ref="G26" r:id="rId23" location="0712/13/2014/RK" display="http://extranet.kr-vysocina.cz/samosprava/index.php?akce=rada_souhrn_usneseni&amp;rada=13&amp;rok=2014 - 0712/13/2014/RK"/>
    <hyperlink ref="G27" r:id="rId24" location="0712/13/2014/RK" display="http://extranet.kr-vysocina.cz/samosprava/index.php?akce=rada_souhrn_usneseni&amp;rada=13&amp;rok=2014 - 0712/13/2014/RK"/>
    <hyperlink ref="G28" r:id="rId25" location="0712/13/2014/RK" display="http://extranet.kr-vysocina.cz/samosprava/index.php?akce=rada_souhrn_usneseni&amp;rada=13&amp;rok=2014 - 0712/13/2014/RK"/>
    <hyperlink ref="G29" r:id="rId26" location="0712/13/2014/RK" display="http://extranet.kr-vysocina.cz/samosprava/index.php?akce=rada_souhrn_usneseni&amp;rada=13&amp;rok=2014 - 0712/13/2014/RK"/>
    <hyperlink ref="G30" r:id="rId27" location="0262/03/2014/ZK" display="http://extranet.kr-vysocina.cz/samosprava/index.php?akce=zastupitelstvo_souhrn_usneseni&amp;zastupitelstvo=03&amp;rok=2014 - 0262/03/2014/ZK"/>
    <hyperlink ref="G31" r:id="rId28" location="0712/13/2014/RK" display="http://extranet.kr-vysocina.cz/samosprava/index.php?akce=rada_souhrn_usneseni&amp;rada=13&amp;rok=2014 - 0712/13/2014/RK"/>
    <hyperlink ref="G32" r:id="rId29" location="0262/03/2014/ZK" display="http://extranet.kr-vysocina.cz/samosprava/index.php?akce=zastupitelstvo_souhrn_usneseni&amp;zastupitelstvo=03&amp;rok=2014 - 0262/03/2014/ZK"/>
    <hyperlink ref="G33" r:id="rId30" location="0712/13/2014/RK" display="http://extranet.kr-vysocina.cz/samosprava/index.php?akce=rada_souhrn_usneseni&amp;rada=13&amp;rok=2014 - 0712/13/2014/RK"/>
    <hyperlink ref="G34" r:id="rId31" location="0712/13/2014/RK" display="http://extranet.kr-vysocina.cz/samosprava/index.php?akce=rada_souhrn_usneseni&amp;rada=13&amp;rok=2014 - 0712/13/2014/RK"/>
    <hyperlink ref="G35" r:id="rId32" location="0712/13/2014/RK" display="http://extranet.kr-vysocina.cz/samosprava/index.php?akce=rada_souhrn_usneseni&amp;rada=13&amp;rok=2014 - 0712/13/2014/RK"/>
    <hyperlink ref="G36" r:id="rId33" location="0262/03/2014/ZK" display="http://extranet.kr-vysocina.cz/samosprava/index.php?akce=zastupitelstvo_souhrn_usneseni&amp;zastupitelstvo=03&amp;rok=2014 - 0262/03/2014/ZK"/>
    <hyperlink ref="G37" r:id="rId34" location="0712/13/2014/RK" display="http://extranet.kr-vysocina.cz/samosprava/index.php?akce=rada_souhrn_usneseni&amp;rada=13&amp;rok=2014 - 0712/13/2014/RK"/>
    <hyperlink ref="G38" r:id="rId35" location="0712/13/2014/RK" display="http://extranet.kr-vysocina.cz/samosprava/index.php?akce=rada_souhrn_usneseni&amp;rada=13&amp;rok=2014 - 0712/13/2014/RK"/>
    <hyperlink ref="G39" r:id="rId36" location="0712/13/2014/RK" display="http://extranet.kr-vysocina.cz/samosprava/index.php?akce=rada_souhrn_usneseni&amp;rada=13&amp;rok=2014 - 0712/13/2014/RK"/>
    <hyperlink ref="G40" r:id="rId37" location="0262/03/2014/ZK" display="http://extranet.kr-vysocina.cz/samosprava/index.php?akce=zastupitelstvo_souhrn_usneseni&amp;zastupitelstvo=03&amp;rok=2014 - 0262/03/2014/ZK"/>
    <hyperlink ref="G41" r:id="rId38" location="0712/13/2014/RK" display="http://extranet.kr-vysocina.cz/samosprava/index.php?akce=rada_souhrn_usneseni&amp;rada=13&amp;rok=2014 - 0712/13/2014/RK"/>
    <hyperlink ref="G42" r:id="rId39" location="0712/13/2014/RK" display="http://extranet.kr-vysocina.cz/samosprava/index.php?akce=rada_souhrn_usneseni&amp;rada=13&amp;rok=2014 - 0712/13/2014/RK"/>
    <hyperlink ref="G43" r:id="rId40" location="0712/13/2014/RK" display="http://extranet.kr-vysocina.cz/samosprava/index.php?akce=rada_souhrn_usneseni&amp;rada=13&amp;rok=2014 - 0712/13/2014/RK"/>
    <hyperlink ref="G44" r:id="rId41" location="0712/13/2014/RK" display="http://extranet.kr-vysocina.cz/samosprava/index.php?akce=rada_souhrn_usneseni&amp;rada=13&amp;rok=2014 - 0712/13/2014/RK"/>
    <hyperlink ref="G45" r:id="rId42" location="0712/13/2014/RK" display="http://extranet.kr-vysocina.cz/samosprava/index.php?akce=rada_souhrn_usneseni&amp;rada=13&amp;rok=2014 - 0712/13/2014/RK"/>
    <hyperlink ref="G46" r:id="rId43" location="0262/03/2014/ZK" display="http://extranet.kr-vysocina.cz/samosprava/index.php?akce=zastupitelstvo_souhrn_usneseni&amp;zastupitelstvo=03&amp;rok=2014 - 0262/03/2014/ZK"/>
    <hyperlink ref="G47" r:id="rId44" location="0712/13/2014/RK" display="http://extranet.kr-vysocina.cz/samosprava/index.php?akce=rada_souhrn_usneseni&amp;rada=13&amp;rok=2014 - 0712/13/2014/RK"/>
    <hyperlink ref="G48" r:id="rId45" location="0712/13/2014/RK" display="http://extranet.kr-vysocina.cz/samosprava/index.php?akce=rada_souhrn_usneseni&amp;rada=13&amp;rok=2014 - 0712/13/2014/RK"/>
    <hyperlink ref="G49" r:id="rId46" location="0712/13/2014/RK" display="http://extranet.kr-vysocina.cz/samosprava/index.php?akce=rada_souhrn_usneseni&amp;rada=13&amp;rok=2014 - 0712/13/2014/RK"/>
    <hyperlink ref="G50" r:id="rId47" location="0262/03/2014/ZK" display="http://extranet.kr-vysocina.cz/samosprava/index.php?akce=zastupitelstvo_souhrn_usneseni&amp;zastupitelstvo=03&amp;rok=2014 - 0262/03/2014/ZK"/>
    <hyperlink ref="G51" r:id="rId48" location="0262/03/2014/ZK" display="http://extranet.kr-vysocina.cz/samosprava/index.php?akce=zastupitelstvo_souhrn_usneseni&amp;zastupitelstvo=03&amp;rok=2014 - 0262/03/2014/ZK"/>
    <hyperlink ref="G52" r:id="rId49" location="0712/13/2014/RK" display="http://extranet.kr-vysocina.cz/samosprava/index.php?akce=rada_souhrn_usneseni&amp;rada=13&amp;rok=2014 - 0712/13/2014/RK"/>
    <hyperlink ref="G53" r:id="rId50" location="0712/13/2014/RK" display="http://extranet.kr-vysocina.cz/samosprava/index.php?akce=rada_souhrn_usneseni&amp;rada=13&amp;rok=2014 - 0712/13/2014/RK"/>
    <hyperlink ref="G54" r:id="rId51" location="0712/13/2014/RK" display="http://extranet.kr-vysocina.cz/samosprava/index.php?akce=rada_souhrn_usneseni&amp;rada=13&amp;rok=2014 - 0712/13/2014/RK"/>
    <hyperlink ref="G55" r:id="rId52" location="0712/13/2014/RK" display="http://extranet.kr-vysocina.cz/samosprava/index.php?akce=rada_souhrn_usneseni&amp;rada=13&amp;rok=2014 - 0712/13/2014/RK"/>
    <hyperlink ref="G56" r:id="rId53" location="0712/13/2014/RK" display="http://extranet.kr-vysocina.cz/samosprava/index.php?akce=rada_souhrn_usneseni&amp;rada=13&amp;rok=2014 - 0712/13/2014/RK"/>
    <hyperlink ref="G57" r:id="rId54" location="0712/13/2014/RK" display="http://extranet.kr-vysocina.cz/samosprava/index.php?akce=rada_souhrn_usneseni&amp;rada=13&amp;rok=2014 - 0712/13/2014/RK"/>
    <hyperlink ref="G58" r:id="rId55" location="0262/03/2014/ZK" display="http://extranet.kr-vysocina.cz/samosprava/index.php?akce=zastupitelstvo_souhrn_usneseni&amp;zastupitelstvo=03&amp;rok=2014 - 0262/03/2014/ZK"/>
    <hyperlink ref="G59" r:id="rId56" location="0712/13/2014/RK" display="http://extranet.kr-vysocina.cz/samosprava/index.php?akce=rada_souhrn_usneseni&amp;rada=13&amp;rok=2014 - 0712/13/2014/RK"/>
    <hyperlink ref="G60" r:id="rId57" location="0712/13/2014/RK" display="http://extranet.kr-vysocina.cz/samosprava/index.php?akce=rada_souhrn_usneseni&amp;rada=13&amp;rok=2014 - 0712/13/2014/RK"/>
    <hyperlink ref="G61" r:id="rId58" location="0712/13/2014/RK" display="http://extranet.kr-vysocina.cz/samosprava/index.php?akce=rada_souhrn_usneseni&amp;rada=13&amp;rok=2014 - 0712/13/2014/RK"/>
    <hyperlink ref="G62" r:id="rId59" location="0262/03/2014/ZK" display="http://extranet.kr-vysocina.cz/samosprava/index.php?akce=zastupitelstvo_souhrn_usneseni&amp;zastupitelstvo=03&amp;rok=2014 - 0262/03/2014/ZK"/>
    <hyperlink ref="G63" r:id="rId60" location="0712/13/2014/RK" display="http://extranet.kr-vysocina.cz/samosprava/index.php?akce=rada_souhrn_usneseni&amp;rada=13&amp;rok=2014 - 0712/13/2014/RK"/>
    <hyperlink ref="H1" location="Přehled!A1" display="&lt;- ZPĚT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H1" sqref="H1"/>
    </sheetView>
  </sheetViews>
  <sheetFormatPr defaultRowHeight="14.4" x14ac:dyDescent="0.3"/>
  <cols>
    <col min="1" max="1" width="3" bestFit="1" customWidth="1"/>
    <col min="2" max="3" width="12.77734375" customWidth="1"/>
    <col min="4" max="4" width="19.109375" customWidth="1"/>
    <col min="5" max="5" width="49.21875" customWidth="1"/>
  </cols>
  <sheetData>
    <row r="1" spans="1:8" ht="25.05" customHeight="1" thickBot="1" x14ac:dyDescent="0.35">
      <c r="A1" s="140" t="s">
        <v>1016</v>
      </c>
      <c r="B1" s="141" t="s">
        <v>1017</v>
      </c>
      <c r="C1" s="141" t="s">
        <v>65</v>
      </c>
      <c r="D1" s="141" t="s">
        <v>68</v>
      </c>
      <c r="E1" s="141" t="s">
        <v>70</v>
      </c>
      <c r="F1" s="141" t="s">
        <v>1018</v>
      </c>
      <c r="H1" s="338" t="s">
        <v>2007</v>
      </c>
    </row>
    <row r="2" spans="1:8" ht="25.05" customHeight="1" x14ac:dyDescent="0.3">
      <c r="A2" s="403">
        <v>1</v>
      </c>
      <c r="B2" s="403" t="s">
        <v>1019</v>
      </c>
      <c r="C2" s="405">
        <v>275603</v>
      </c>
      <c r="D2" s="142" t="s">
        <v>1020</v>
      </c>
      <c r="E2" s="403" t="s">
        <v>1021</v>
      </c>
      <c r="F2" s="407" t="s">
        <v>1022</v>
      </c>
    </row>
    <row r="3" spans="1:8" ht="25.05" customHeight="1" thickBot="1" x14ac:dyDescent="0.35">
      <c r="A3" s="404"/>
      <c r="B3" s="404"/>
      <c r="C3" s="406"/>
      <c r="D3" s="143" t="s">
        <v>1023</v>
      </c>
      <c r="E3" s="404"/>
      <c r="F3" s="408"/>
    </row>
    <row r="4" spans="1:8" ht="25.05" customHeight="1" x14ac:dyDescent="0.3">
      <c r="A4" s="403">
        <v>2</v>
      </c>
      <c r="B4" s="403" t="s">
        <v>1024</v>
      </c>
      <c r="C4" s="405">
        <v>275611</v>
      </c>
      <c r="D4" s="142" t="s">
        <v>1025</v>
      </c>
      <c r="E4" s="403" t="s">
        <v>1026</v>
      </c>
      <c r="F4" s="407" t="s">
        <v>1027</v>
      </c>
    </row>
    <row r="5" spans="1:8" ht="25.05" customHeight="1" thickBot="1" x14ac:dyDescent="0.35">
      <c r="A5" s="404"/>
      <c r="B5" s="404"/>
      <c r="C5" s="406"/>
      <c r="D5" s="143" t="s">
        <v>1028</v>
      </c>
      <c r="E5" s="404"/>
      <c r="F5" s="408"/>
    </row>
    <row r="6" spans="1:8" ht="25.05" customHeight="1" x14ac:dyDescent="0.3">
      <c r="A6" s="403">
        <v>3</v>
      </c>
      <c r="B6" s="403" t="s">
        <v>1029</v>
      </c>
      <c r="C6" s="405">
        <v>262307</v>
      </c>
      <c r="D6" s="142" t="s">
        <v>1030</v>
      </c>
      <c r="E6" s="403" t="s">
        <v>1031</v>
      </c>
      <c r="F6" s="407" t="s">
        <v>1032</v>
      </c>
    </row>
    <row r="7" spans="1:8" ht="25.05" customHeight="1" thickBot="1" x14ac:dyDescent="0.35">
      <c r="A7" s="404"/>
      <c r="B7" s="404"/>
      <c r="C7" s="406"/>
      <c r="D7" s="143" t="s">
        <v>1033</v>
      </c>
      <c r="E7" s="404"/>
      <c r="F7" s="408"/>
    </row>
    <row r="8" spans="1:8" ht="25.05" customHeight="1" x14ac:dyDescent="0.3">
      <c r="A8" s="403">
        <v>4</v>
      </c>
      <c r="B8" s="403" t="s">
        <v>1034</v>
      </c>
      <c r="C8" s="405">
        <v>275689</v>
      </c>
      <c r="D8" s="142" t="s">
        <v>1035</v>
      </c>
      <c r="E8" s="403" t="s">
        <v>1036</v>
      </c>
      <c r="F8" s="407" t="s">
        <v>1037</v>
      </c>
    </row>
    <row r="9" spans="1:8" ht="25.05" customHeight="1" thickBot="1" x14ac:dyDescent="0.35">
      <c r="A9" s="404"/>
      <c r="B9" s="404"/>
      <c r="C9" s="406"/>
      <c r="D9" s="143" t="s">
        <v>1038</v>
      </c>
      <c r="E9" s="404"/>
      <c r="F9" s="408"/>
    </row>
    <row r="10" spans="1:8" ht="25.05" customHeight="1" x14ac:dyDescent="0.3">
      <c r="A10" s="403">
        <v>5</v>
      </c>
      <c r="B10" s="403" t="s">
        <v>1039</v>
      </c>
      <c r="C10" s="405">
        <v>854671</v>
      </c>
      <c r="D10" s="142" t="s">
        <v>1040</v>
      </c>
      <c r="E10" s="403" t="s">
        <v>1041</v>
      </c>
      <c r="F10" s="407" t="s">
        <v>1042</v>
      </c>
    </row>
    <row r="11" spans="1:8" ht="25.05" customHeight="1" thickBot="1" x14ac:dyDescent="0.35">
      <c r="A11" s="404"/>
      <c r="B11" s="404"/>
      <c r="C11" s="406"/>
      <c r="D11" s="143" t="s">
        <v>1043</v>
      </c>
      <c r="E11" s="404"/>
      <c r="F11" s="408"/>
    </row>
    <row r="12" spans="1:8" ht="25.05" customHeight="1" x14ac:dyDescent="0.3">
      <c r="A12" s="403">
        <v>6</v>
      </c>
      <c r="B12" s="403" t="s">
        <v>1044</v>
      </c>
      <c r="C12" s="405">
        <v>580805</v>
      </c>
      <c r="D12" s="142" t="s">
        <v>1045</v>
      </c>
      <c r="E12" s="403" t="s">
        <v>1046</v>
      </c>
      <c r="F12" s="407" t="s">
        <v>1047</v>
      </c>
    </row>
    <row r="13" spans="1:8" ht="25.05" customHeight="1" thickBot="1" x14ac:dyDescent="0.35">
      <c r="A13" s="404"/>
      <c r="B13" s="404"/>
      <c r="C13" s="406"/>
      <c r="D13" s="143" t="s">
        <v>1048</v>
      </c>
      <c r="E13" s="404"/>
      <c r="F13" s="408"/>
    </row>
    <row r="14" spans="1:8" ht="25.05" customHeight="1" x14ac:dyDescent="0.3">
      <c r="A14" s="403">
        <v>7</v>
      </c>
      <c r="B14" s="403" t="s">
        <v>1049</v>
      </c>
      <c r="C14" s="405">
        <v>70226784</v>
      </c>
      <c r="D14" s="142" t="s">
        <v>1050</v>
      </c>
      <c r="E14" s="403" t="s">
        <v>1051</v>
      </c>
      <c r="F14" s="407" t="s">
        <v>1052</v>
      </c>
    </row>
    <row r="15" spans="1:8" ht="25.05" customHeight="1" thickBot="1" x14ac:dyDescent="0.35">
      <c r="A15" s="404"/>
      <c r="B15" s="404"/>
      <c r="C15" s="406"/>
      <c r="D15" s="143" t="s">
        <v>1053</v>
      </c>
      <c r="E15" s="404"/>
      <c r="F15" s="408"/>
    </row>
    <row r="16" spans="1:8" ht="25.05" customHeight="1" x14ac:dyDescent="0.3">
      <c r="A16" s="403">
        <v>8</v>
      </c>
      <c r="B16" s="403" t="s">
        <v>1054</v>
      </c>
      <c r="C16" s="405">
        <v>275921</v>
      </c>
      <c r="D16" s="142" t="s">
        <v>1055</v>
      </c>
      <c r="E16" s="403" t="s">
        <v>1056</v>
      </c>
      <c r="F16" s="407" t="s">
        <v>1057</v>
      </c>
    </row>
    <row r="17" spans="1:6" ht="25.05" customHeight="1" thickBot="1" x14ac:dyDescent="0.35">
      <c r="A17" s="404"/>
      <c r="B17" s="404"/>
      <c r="C17" s="406"/>
      <c r="D17" s="143" t="s">
        <v>1058</v>
      </c>
      <c r="E17" s="404"/>
      <c r="F17" s="408"/>
    </row>
    <row r="18" spans="1:6" ht="25.05" customHeight="1" x14ac:dyDescent="0.3">
      <c r="A18" s="403">
        <v>9</v>
      </c>
      <c r="B18" s="403" t="s">
        <v>1059</v>
      </c>
      <c r="C18" s="405">
        <v>831433</v>
      </c>
      <c r="D18" s="142" t="s">
        <v>1050</v>
      </c>
      <c r="E18" s="403" t="s">
        <v>1060</v>
      </c>
      <c r="F18" s="407" t="s">
        <v>1061</v>
      </c>
    </row>
    <row r="19" spans="1:6" ht="25.05" customHeight="1" thickBot="1" x14ac:dyDescent="0.35">
      <c r="A19" s="404"/>
      <c r="B19" s="404"/>
      <c r="C19" s="406"/>
      <c r="D19" s="143" t="s">
        <v>1053</v>
      </c>
      <c r="E19" s="404"/>
      <c r="F19" s="408"/>
    </row>
    <row r="20" spans="1:6" ht="25.05" customHeight="1" x14ac:dyDescent="0.3">
      <c r="A20" s="403">
        <v>10</v>
      </c>
      <c r="B20" s="403" t="s">
        <v>1062</v>
      </c>
      <c r="C20" s="405">
        <v>481483</v>
      </c>
      <c r="D20" s="142" t="s">
        <v>1063</v>
      </c>
      <c r="E20" s="403" t="s">
        <v>1064</v>
      </c>
      <c r="F20" s="407" t="s">
        <v>1065</v>
      </c>
    </row>
    <row r="21" spans="1:6" ht="25.05" customHeight="1" thickBot="1" x14ac:dyDescent="0.35">
      <c r="A21" s="404"/>
      <c r="B21" s="404"/>
      <c r="C21" s="406"/>
      <c r="D21" s="143" t="s">
        <v>1066</v>
      </c>
      <c r="E21" s="404"/>
      <c r="F21" s="408"/>
    </row>
    <row r="22" spans="1:6" ht="25.05" customHeight="1" x14ac:dyDescent="0.3">
      <c r="A22" s="403">
        <v>11</v>
      </c>
      <c r="B22" s="403" t="s">
        <v>1067</v>
      </c>
      <c r="C22" s="405">
        <v>263061</v>
      </c>
      <c r="D22" s="142" t="s">
        <v>1068</v>
      </c>
      <c r="E22" s="403" t="s">
        <v>1069</v>
      </c>
      <c r="F22" s="407" t="s">
        <v>1070</v>
      </c>
    </row>
    <row r="23" spans="1:6" ht="25.05" customHeight="1" thickBot="1" x14ac:dyDescent="0.35">
      <c r="A23" s="404"/>
      <c r="B23" s="404"/>
      <c r="C23" s="406"/>
      <c r="D23" s="143" t="s">
        <v>1071</v>
      </c>
      <c r="E23" s="404"/>
      <c r="F23" s="408"/>
    </row>
    <row r="24" spans="1:6" ht="25.05" customHeight="1" x14ac:dyDescent="0.3">
      <c r="A24" s="403">
        <v>12</v>
      </c>
      <c r="B24" s="403" t="s">
        <v>1072</v>
      </c>
      <c r="C24" s="405">
        <v>262552</v>
      </c>
      <c r="D24" s="142" t="s">
        <v>1073</v>
      </c>
      <c r="E24" s="403" t="s">
        <v>1074</v>
      </c>
      <c r="F24" s="407" t="s">
        <v>1075</v>
      </c>
    </row>
    <row r="25" spans="1:6" ht="25.05" customHeight="1" thickBot="1" x14ac:dyDescent="0.35">
      <c r="A25" s="404"/>
      <c r="B25" s="404"/>
      <c r="C25" s="406"/>
      <c r="D25" s="143" t="s">
        <v>1076</v>
      </c>
      <c r="E25" s="404"/>
      <c r="F25" s="408"/>
    </row>
    <row r="26" spans="1:6" ht="25.05" customHeight="1" x14ac:dyDescent="0.3">
      <c r="A26" s="403">
        <v>13</v>
      </c>
      <c r="B26" s="403" t="s">
        <v>1077</v>
      </c>
      <c r="C26" s="405">
        <v>62013203</v>
      </c>
      <c r="D26" s="142" t="s">
        <v>1078</v>
      </c>
      <c r="E26" s="403" t="s">
        <v>1079</v>
      </c>
      <c r="F26" s="407" t="s">
        <v>1080</v>
      </c>
    </row>
    <row r="27" spans="1:6" ht="25.05" customHeight="1" thickBot="1" x14ac:dyDescent="0.35">
      <c r="A27" s="404"/>
      <c r="B27" s="404"/>
      <c r="C27" s="406"/>
      <c r="D27" s="143" t="s">
        <v>1081</v>
      </c>
      <c r="E27" s="404"/>
      <c r="F27" s="408"/>
    </row>
    <row r="28" spans="1:6" ht="25.05" customHeight="1" x14ac:dyDescent="0.3">
      <c r="A28" s="403">
        <v>14</v>
      </c>
      <c r="B28" s="403" t="s">
        <v>1082</v>
      </c>
      <c r="C28" s="405">
        <v>62013033</v>
      </c>
      <c r="D28" s="142" t="s">
        <v>1083</v>
      </c>
      <c r="E28" s="403" t="s">
        <v>1084</v>
      </c>
      <c r="F28" s="407" t="s">
        <v>1085</v>
      </c>
    </row>
    <row r="29" spans="1:6" ht="25.05" customHeight="1" thickBot="1" x14ac:dyDescent="0.35">
      <c r="A29" s="404"/>
      <c r="B29" s="404"/>
      <c r="C29" s="406"/>
      <c r="D29" s="143" t="s">
        <v>1086</v>
      </c>
      <c r="E29" s="404"/>
      <c r="F29" s="408"/>
    </row>
    <row r="30" spans="1:6" ht="25.05" customHeight="1" x14ac:dyDescent="0.3">
      <c r="A30" s="403">
        <v>15</v>
      </c>
      <c r="B30" s="403" t="s">
        <v>1087</v>
      </c>
      <c r="C30" s="405">
        <v>62013033</v>
      </c>
      <c r="D30" s="142" t="s">
        <v>1083</v>
      </c>
      <c r="E30" s="403" t="s">
        <v>1088</v>
      </c>
      <c r="F30" s="407" t="s">
        <v>1089</v>
      </c>
    </row>
    <row r="31" spans="1:6" ht="25.05" customHeight="1" thickBot="1" x14ac:dyDescent="0.35">
      <c r="A31" s="404"/>
      <c r="B31" s="404"/>
      <c r="C31" s="406"/>
      <c r="D31" s="143" t="s">
        <v>1086</v>
      </c>
      <c r="E31" s="404"/>
      <c r="F31" s="408"/>
    </row>
    <row r="32" spans="1:6" ht="25.05" customHeight="1" x14ac:dyDescent="0.3">
      <c r="A32" s="403">
        <v>16</v>
      </c>
      <c r="B32" s="403" t="s">
        <v>1090</v>
      </c>
      <c r="C32" s="405">
        <v>831689</v>
      </c>
      <c r="D32" s="142" t="s">
        <v>1091</v>
      </c>
      <c r="E32" s="403" t="s">
        <v>1092</v>
      </c>
      <c r="F32" s="407" t="s">
        <v>1093</v>
      </c>
    </row>
    <row r="33" spans="1:6" ht="25.05" customHeight="1" thickBot="1" x14ac:dyDescent="0.35">
      <c r="A33" s="404"/>
      <c r="B33" s="404"/>
      <c r="C33" s="406"/>
      <c r="D33" s="143" t="s">
        <v>1094</v>
      </c>
      <c r="E33" s="404"/>
      <c r="F33" s="408"/>
    </row>
    <row r="34" spans="1:6" ht="25.05" customHeight="1" x14ac:dyDescent="0.3">
      <c r="A34" s="403">
        <v>17</v>
      </c>
      <c r="B34" s="142" t="s">
        <v>1095</v>
      </c>
      <c r="C34" s="405">
        <v>49295934</v>
      </c>
      <c r="D34" s="142" t="s">
        <v>1096</v>
      </c>
      <c r="E34" s="403" t="s">
        <v>1097</v>
      </c>
      <c r="F34" s="407" t="s">
        <v>1042</v>
      </c>
    </row>
    <row r="35" spans="1:6" ht="25.05" customHeight="1" thickBot="1" x14ac:dyDescent="0.35">
      <c r="A35" s="404"/>
      <c r="B35" s="143" t="s">
        <v>1098</v>
      </c>
      <c r="C35" s="406"/>
      <c r="D35" s="143" t="s">
        <v>1099</v>
      </c>
      <c r="E35" s="404"/>
      <c r="F35" s="408"/>
    </row>
    <row r="36" spans="1:6" ht="25.05" customHeight="1" x14ac:dyDescent="0.3">
      <c r="A36" s="403">
        <v>18</v>
      </c>
      <c r="B36" s="142" t="s">
        <v>1095</v>
      </c>
      <c r="C36" s="405">
        <v>49295934</v>
      </c>
      <c r="D36" s="142" t="s">
        <v>1096</v>
      </c>
      <c r="E36" s="403" t="s">
        <v>1100</v>
      </c>
      <c r="F36" s="407" t="s">
        <v>1042</v>
      </c>
    </row>
    <row r="37" spans="1:6" ht="25.05" customHeight="1" thickBot="1" x14ac:dyDescent="0.35">
      <c r="A37" s="404"/>
      <c r="B37" s="143" t="s">
        <v>1101</v>
      </c>
      <c r="C37" s="406"/>
      <c r="D37" s="143" t="s">
        <v>1099</v>
      </c>
      <c r="E37" s="404"/>
      <c r="F37" s="408"/>
    </row>
    <row r="38" spans="1:6" ht="25.05" customHeight="1" x14ac:dyDescent="0.3">
      <c r="A38" s="403">
        <v>19</v>
      </c>
      <c r="B38" s="142" t="s">
        <v>1095</v>
      </c>
      <c r="C38" s="405">
        <v>49295934</v>
      </c>
      <c r="D38" s="142" t="s">
        <v>1096</v>
      </c>
      <c r="E38" s="403" t="s">
        <v>1102</v>
      </c>
      <c r="F38" s="407" t="s">
        <v>1103</v>
      </c>
    </row>
    <row r="39" spans="1:6" ht="25.05" customHeight="1" thickBot="1" x14ac:dyDescent="0.35">
      <c r="A39" s="404"/>
      <c r="B39" s="143" t="s">
        <v>1104</v>
      </c>
      <c r="C39" s="406"/>
      <c r="D39" s="143" t="s">
        <v>1099</v>
      </c>
      <c r="E39" s="404"/>
      <c r="F39" s="408"/>
    </row>
    <row r="40" spans="1:6" ht="25.05" customHeight="1" x14ac:dyDescent="0.3">
      <c r="A40" s="403">
        <v>20</v>
      </c>
      <c r="B40" s="142" t="s">
        <v>1095</v>
      </c>
      <c r="C40" s="405">
        <v>49295934</v>
      </c>
      <c r="D40" s="142" t="s">
        <v>1096</v>
      </c>
      <c r="E40" s="403" t="s">
        <v>1105</v>
      </c>
      <c r="F40" s="407" t="s">
        <v>1106</v>
      </c>
    </row>
    <row r="41" spans="1:6" ht="25.05" customHeight="1" thickBot="1" x14ac:dyDescent="0.35">
      <c r="A41" s="404"/>
      <c r="B41" s="143" t="s">
        <v>1107</v>
      </c>
      <c r="C41" s="406"/>
      <c r="D41" s="143" t="s">
        <v>1099</v>
      </c>
      <c r="E41" s="404"/>
      <c r="F41" s="408"/>
    </row>
    <row r="42" spans="1:6" ht="25.05" customHeight="1" x14ac:dyDescent="0.3">
      <c r="A42" s="403">
        <v>21</v>
      </c>
      <c r="B42" s="403" t="s">
        <v>1108</v>
      </c>
      <c r="C42" s="405">
        <v>276286</v>
      </c>
      <c r="D42" s="142" t="s">
        <v>1109</v>
      </c>
      <c r="E42" s="403" t="s">
        <v>1110</v>
      </c>
      <c r="F42" s="407" t="s">
        <v>1111</v>
      </c>
    </row>
    <row r="43" spans="1:6" ht="25.05" customHeight="1" thickBot="1" x14ac:dyDescent="0.35">
      <c r="A43" s="404"/>
      <c r="B43" s="404"/>
      <c r="C43" s="406"/>
      <c r="D43" s="143" t="s">
        <v>1112</v>
      </c>
      <c r="E43" s="404"/>
      <c r="F43" s="408"/>
    </row>
    <row r="44" spans="1:6" ht="25.05" customHeight="1" x14ac:dyDescent="0.3">
      <c r="A44" s="403">
        <v>22</v>
      </c>
      <c r="B44" s="403" t="s">
        <v>1113</v>
      </c>
      <c r="C44" s="405">
        <v>262617</v>
      </c>
      <c r="D44" s="142" t="s">
        <v>1114</v>
      </c>
      <c r="E44" s="403" t="s">
        <v>1115</v>
      </c>
      <c r="F44" s="407" t="s">
        <v>1116</v>
      </c>
    </row>
    <row r="45" spans="1:6" ht="25.05" customHeight="1" thickBot="1" x14ac:dyDescent="0.35">
      <c r="A45" s="404"/>
      <c r="B45" s="404"/>
      <c r="C45" s="406"/>
      <c r="D45" s="143" t="s">
        <v>1117</v>
      </c>
      <c r="E45" s="404"/>
      <c r="F45" s="408"/>
    </row>
    <row r="46" spans="1:6" ht="25.05" customHeight="1" x14ac:dyDescent="0.3">
      <c r="A46" s="403">
        <v>23</v>
      </c>
      <c r="B46" s="403" t="s">
        <v>1118</v>
      </c>
      <c r="C46" s="405">
        <v>262625</v>
      </c>
      <c r="D46" s="142" t="s">
        <v>1119</v>
      </c>
      <c r="E46" s="403" t="s">
        <v>1120</v>
      </c>
      <c r="F46" s="407" t="s">
        <v>1121</v>
      </c>
    </row>
    <row r="47" spans="1:6" ht="25.05" customHeight="1" thickBot="1" x14ac:dyDescent="0.35">
      <c r="A47" s="404"/>
      <c r="B47" s="404"/>
      <c r="C47" s="406"/>
      <c r="D47" s="143" t="s">
        <v>1122</v>
      </c>
      <c r="E47" s="404"/>
      <c r="F47" s="408"/>
    </row>
  </sheetData>
  <mergeCells count="111">
    <mergeCell ref="A46:A47"/>
    <mergeCell ref="B46:B47"/>
    <mergeCell ref="C46:C47"/>
    <mergeCell ref="E46:E47"/>
    <mergeCell ref="F46:F47"/>
    <mergeCell ref="A42:A43"/>
    <mergeCell ref="B42:B43"/>
    <mergeCell ref="C42:C43"/>
    <mergeCell ref="E42:E43"/>
    <mergeCell ref="F42:F43"/>
    <mergeCell ref="A44:A45"/>
    <mergeCell ref="B44:B45"/>
    <mergeCell ref="C44:C45"/>
    <mergeCell ref="E44:E45"/>
    <mergeCell ref="F44:F45"/>
    <mergeCell ref="A38:A39"/>
    <mergeCell ref="C38:C39"/>
    <mergeCell ref="E38:E39"/>
    <mergeCell ref="F38:F39"/>
    <mergeCell ref="A40:A41"/>
    <mergeCell ref="C40:C41"/>
    <mergeCell ref="E40:E41"/>
    <mergeCell ref="F40:F41"/>
    <mergeCell ref="A34:A35"/>
    <mergeCell ref="C34:C35"/>
    <mergeCell ref="E34:E35"/>
    <mergeCell ref="F34:F35"/>
    <mergeCell ref="A36:A37"/>
    <mergeCell ref="C36:C37"/>
    <mergeCell ref="E36:E37"/>
    <mergeCell ref="F36:F37"/>
    <mergeCell ref="A30:A31"/>
    <mergeCell ref="B30:B31"/>
    <mergeCell ref="C30:C31"/>
    <mergeCell ref="E30:E31"/>
    <mergeCell ref="F30:F31"/>
    <mergeCell ref="A32:A33"/>
    <mergeCell ref="B32:B33"/>
    <mergeCell ref="C32:C33"/>
    <mergeCell ref="E32:E33"/>
    <mergeCell ref="F32:F33"/>
    <mergeCell ref="A26:A27"/>
    <mergeCell ref="B26:B27"/>
    <mergeCell ref="C26:C27"/>
    <mergeCell ref="E26:E27"/>
    <mergeCell ref="F26:F27"/>
    <mergeCell ref="A28:A29"/>
    <mergeCell ref="B28:B29"/>
    <mergeCell ref="C28:C29"/>
    <mergeCell ref="E28:E29"/>
    <mergeCell ref="F28:F29"/>
    <mergeCell ref="A22:A23"/>
    <mergeCell ref="B22:B23"/>
    <mergeCell ref="C22:C23"/>
    <mergeCell ref="E22:E23"/>
    <mergeCell ref="F22:F23"/>
    <mergeCell ref="A24:A25"/>
    <mergeCell ref="B24:B25"/>
    <mergeCell ref="C24:C25"/>
    <mergeCell ref="E24:E25"/>
    <mergeCell ref="F24:F25"/>
    <mergeCell ref="A18:A19"/>
    <mergeCell ref="B18:B19"/>
    <mergeCell ref="C18:C19"/>
    <mergeCell ref="E18:E19"/>
    <mergeCell ref="F18:F19"/>
    <mergeCell ref="A20:A21"/>
    <mergeCell ref="B20:B21"/>
    <mergeCell ref="C20:C21"/>
    <mergeCell ref="E20:E21"/>
    <mergeCell ref="F20:F21"/>
    <mergeCell ref="A14:A15"/>
    <mergeCell ref="B14:B15"/>
    <mergeCell ref="C14:C15"/>
    <mergeCell ref="E14:E15"/>
    <mergeCell ref="F14:F15"/>
    <mergeCell ref="A16:A17"/>
    <mergeCell ref="B16:B17"/>
    <mergeCell ref="C16:C17"/>
    <mergeCell ref="E16:E17"/>
    <mergeCell ref="F16:F17"/>
    <mergeCell ref="A10:A11"/>
    <mergeCell ref="B10:B11"/>
    <mergeCell ref="C10:C11"/>
    <mergeCell ref="E10:E11"/>
    <mergeCell ref="F10:F11"/>
    <mergeCell ref="A12:A13"/>
    <mergeCell ref="B12:B13"/>
    <mergeCell ref="C12:C13"/>
    <mergeCell ref="E12:E13"/>
    <mergeCell ref="F12:F13"/>
    <mergeCell ref="A6:A7"/>
    <mergeCell ref="B6:B7"/>
    <mergeCell ref="C6:C7"/>
    <mergeCell ref="E6:E7"/>
    <mergeCell ref="F6:F7"/>
    <mergeCell ref="A8:A9"/>
    <mergeCell ref="B8:B9"/>
    <mergeCell ref="C8:C9"/>
    <mergeCell ref="E8:E9"/>
    <mergeCell ref="F8:F9"/>
    <mergeCell ref="A2:A3"/>
    <mergeCell ref="B2:B3"/>
    <mergeCell ref="C2:C3"/>
    <mergeCell ref="E2:E3"/>
    <mergeCell ref="F2:F3"/>
    <mergeCell ref="A4:A5"/>
    <mergeCell ref="B4:B5"/>
    <mergeCell ref="C4:C5"/>
    <mergeCell ref="E4:E5"/>
    <mergeCell ref="F4:F5"/>
  </mergeCells>
  <hyperlinks>
    <hyperlink ref="H1" location="Přehled!A1" display="&lt;- ZPĚT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15" sqref="A15"/>
    </sheetView>
  </sheetViews>
  <sheetFormatPr defaultRowHeight="13.2" x14ac:dyDescent="0.25"/>
  <cols>
    <col min="1" max="1" width="12.6640625" style="72" customWidth="1"/>
    <col min="2" max="2" width="10.6640625" style="72" customWidth="1"/>
    <col min="3" max="3" width="30.6640625" style="72" customWidth="1"/>
    <col min="4" max="4" width="53.6640625" style="72" customWidth="1"/>
    <col min="5" max="5" width="21.6640625" style="72" customWidth="1"/>
    <col min="6" max="256" width="8.88671875" style="72"/>
    <col min="257" max="257" width="12.6640625" style="72" customWidth="1"/>
    <col min="258" max="258" width="10.6640625" style="72" customWidth="1"/>
    <col min="259" max="259" width="30.6640625" style="72" customWidth="1"/>
    <col min="260" max="260" width="53.6640625" style="72" customWidth="1"/>
    <col min="261" max="261" width="21.6640625" style="72" customWidth="1"/>
    <col min="262" max="512" width="8.88671875" style="72"/>
    <col min="513" max="513" width="12.6640625" style="72" customWidth="1"/>
    <col min="514" max="514" width="10.6640625" style="72" customWidth="1"/>
    <col min="515" max="515" width="30.6640625" style="72" customWidth="1"/>
    <col min="516" max="516" width="53.6640625" style="72" customWidth="1"/>
    <col min="517" max="517" width="21.6640625" style="72" customWidth="1"/>
    <col min="518" max="768" width="8.88671875" style="72"/>
    <col min="769" max="769" width="12.6640625" style="72" customWidth="1"/>
    <col min="770" max="770" width="10.6640625" style="72" customWidth="1"/>
    <col min="771" max="771" width="30.6640625" style="72" customWidth="1"/>
    <col min="772" max="772" width="53.6640625" style="72" customWidth="1"/>
    <col min="773" max="773" width="21.6640625" style="72" customWidth="1"/>
    <col min="774" max="1024" width="8.88671875" style="72"/>
    <col min="1025" max="1025" width="12.6640625" style="72" customWidth="1"/>
    <col min="1026" max="1026" width="10.6640625" style="72" customWidth="1"/>
    <col min="1027" max="1027" width="30.6640625" style="72" customWidth="1"/>
    <col min="1028" max="1028" width="53.6640625" style="72" customWidth="1"/>
    <col min="1029" max="1029" width="21.6640625" style="72" customWidth="1"/>
    <col min="1030" max="1280" width="8.88671875" style="72"/>
    <col min="1281" max="1281" width="12.6640625" style="72" customWidth="1"/>
    <col min="1282" max="1282" width="10.6640625" style="72" customWidth="1"/>
    <col min="1283" max="1283" width="30.6640625" style="72" customWidth="1"/>
    <col min="1284" max="1284" width="53.6640625" style="72" customWidth="1"/>
    <col min="1285" max="1285" width="21.6640625" style="72" customWidth="1"/>
    <col min="1286" max="1536" width="8.88671875" style="72"/>
    <col min="1537" max="1537" width="12.6640625" style="72" customWidth="1"/>
    <col min="1538" max="1538" width="10.6640625" style="72" customWidth="1"/>
    <col min="1539" max="1539" width="30.6640625" style="72" customWidth="1"/>
    <col min="1540" max="1540" width="53.6640625" style="72" customWidth="1"/>
    <col min="1541" max="1541" width="21.6640625" style="72" customWidth="1"/>
    <col min="1542" max="1792" width="8.88671875" style="72"/>
    <col min="1793" max="1793" width="12.6640625" style="72" customWidth="1"/>
    <col min="1794" max="1794" width="10.6640625" style="72" customWidth="1"/>
    <col min="1795" max="1795" width="30.6640625" style="72" customWidth="1"/>
    <col min="1796" max="1796" width="53.6640625" style="72" customWidth="1"/>
    <col min="1797" max="1797" width="21.6640625" style="72" customWidth="1"/>
    <col min="1798" max="2048" width="8.88671875" style="72"/>
    <col min="2049" max="2049" width="12.6640625" style="72" customWidth="1"/>
    <col min="2050" max="2050" width="10.6640625" style="72" customWidth="1"/>
    <col min="2051" max="2051" width="30.6640625" style="72" customWidth="1"/>
    <col min="2052" max="2052" width="53.6640625" style="72" customWidth="1"/>
    <col min="2053" max="2053" width="21.6640625" style="72" customWidth="1"/>
    <col min="2054" max="2304" width="8.88671875" style="72"/>
    <col min="2305" max="2305" width="12.6640625" style="72" customWidth="1"/>
    <col min="2306" max="2306" width="10.6640625" style="72" customWidth="1"/>
    <col min="2307" max="2307" width="30.6640625" style="72" customWidth="1"/>
    <col min="2308" max="2308" width="53.6640625" style="72" customWidth="1"/>
    <col min="2309" max="2309" width="21.6640625" style="72" customWidth="1"/>
    <col min="2310" max="2560" width="8.88671875" style="72"/>
    <col min="2561" max="2561" width="12.6640625" style="72" customWidth="1"/>
    <col min="2562" max="2562" width="10.6640625" style="72" customWidth="1"/>
    <col min="2563" max="2563" width="30.6640625" style="72" customWidth="1"/>
    <col min="2564" max="2564" width="53.6640625" style="72" customWidth="1"/>
    <col min="2565" max="2565" width="21.6640625" style="72" customWidth="1"/>
    <col min="2566" max="2816" width="8.88671875" style="72"/>
    <col min="2817" max="2817" width="12.6640625" style="72" customWidth="1"/>
    <col min="2818" max="2818" width="10.6640625" style="72" customWidth="1"/>
    <col min="2819" max="2819" width="30.6640625" style="72" customWidth="1"/>
    <col min="2820" max="2820" width="53.6640625" style="72" customWidth="1"/>
    <col min="2821" max="2821" width="21.6640625" style="72" customWidth="1"/>
    <col min="2822" max="3072" width="8.88671875" style="72"/>
    <col min="3073" max="3073" width="12.6640625" style="72" customWidth="1"/>
    <col min="3074" max="3074" width="10.6640625" style="72" customWidth="1"/>
    <col min="3075" max="3075" width="30.6640625" style="72" customWidth="1"/>
    <col min="3076" max="3076" width="53.6640625" style="72" customWidth="1"/>
    <col min="3077" max="3077" width="21.6640625" style="72" customWidth="1"/>
    <col min="3078" max="3328" width="8.88671875" style="72"/>
    <col min="3329" max="3329" width="12.6640625" style="72" customWidth="1"/>
    <col min="3330" max="3330" width="10.6640625" style="72" customWidth="1"/>
    <col min="3331" max="3331" width="30.6640625" style="72" customWidth="1"/>
    <col min="3332" max="3332" width="53.6640625" style="72" customWidth="1"/>
    <col min="3333" max="3333" width="21.6640625" style="72" customWidth="1"/>
    <col min="3334" max="3584" width="8.88671875" style="72"/>
    <col min="3585" max="3585" width="12.6640625" style="72" customWidth="1"/>
    <col min="3586" max="3586" width="10.6640625" style="72" customWidth="1"/>
    <col min="3587" max="3587" width="30.6640625" style="72" customWidth="1"/>
    <col min="3588" max="3588" width="53.6640625" style="72" customWidth="1"/>
    <col min="3589" max="3589" width="21.6640625" style="72" customWidth="1"/>
    <col min="3590" max="3840" width="8.88671875" style="72"/>
    <col min="3841" max="3841" width="12.6640625" style="72" customWidth="1"/>
    <col min="3842" max="3842" width="10.6640625" style="72" customWidth="1"/>
    <col min="3843" max="3843" width="30.6640625" style="72" customWidth="1"/>
    <col min="3844" max="3844" width="53.6640625" style="72" customWidth="1"/>
    <col min="3845" max="3845" width="21.6640625" style="72" customWidth="1"/>
    <col min="3846" max="4096" width="8.88671875" style="72"/>
    <col min="4097" max="4097" width="12.6640625" style="72" customWidth="1"/>
    <col min="4098" max="4098" width="10.6640625" style="72" customWidth="1"/>
    <col min="4099" max="4099" width="30.6640625" style="72" customWidth="1"/>
    <col min="4100" max="4100" width="53.6640625" style="72" customWidth="1"/>
    <col min="4101" max="4101" width="21.6640625" style="72" customWidth="1"/>
    <col min="4102" max="4352" width="8.88671875" style="72"/>
    <col min="4353" max="4353" width="12.6640625" style="72" customWidth="1"/>
    <col min="4354" max="4354" width="10.6640625" style="72" customWidth="1"/>
    <col min="4355" max="4355" width="30.6640625" style="72" customWidth="1"/>
    <col min="4356" max="4356" width="53.6640625" style="72" customWidth="1"/>
    <col min="4357" max="4357" width="21.6640625" style="72" customWidth="1"/>
    <col min="4358" max="4608" width="8.88671875" style="72"/>
    <col min="4609" max="4609" width="12.6640625" style="72" customWidth="1"/>
    <col min="4610" max="4610" width="10.6640625" style="72" customWidth="1"/>
    <col min="4611" max="4611" width="30.6640625" style="72" customWidth="1"/>
    <col min="4612" max="4612" width="53.6640625" style="72" customWidth="1"/>
    <col min="4613" max="4613" width="21.6640625" style="72" customWidth="1"/>
    <col min="4614" max="4864" width="8.88671875" style="72"/>
    <col min="4865" max="4865" width="12.6640625" style="72" customWidth="1"/>
    <col min="4866" max="4866" width="10.6640625" style="72" customWidth="1"/>
    <col min="4867" max="4867" width="30.6640625" style="72" customWidth="1"/>
    <col min="4868" max="4868" width="53.6640625" style="72" customWidth="1"/>
    <col min="4869" max="4869" width="21.6640625" style="72" customWidth="1"/>
    <col min="4870" max="5120" width="8.88671875" style="72"/>
    <col min="5121" max="5121" width="12.6640625" style="72" customWidth="1"/>
    <col min="5122" max="5122" width="10.6640625" style="72" customWidth="1"/>
    <col min="5123" max="5123" width="30.6640625" style="72" customWidth="1"/>
    <col min="5124" max="5124" width="53.6640625" style="72" customWidth="1"/>
    <col min="5125" max="5125" width="21.6640625" style="72" customWidth="1"/>
    <col min="5126" max="5376" width="8.88671875" style="72"/>
    <col min="5377" max="5377" width="12.6640625" style="72" customWidth="1"/>
    <col min="5378" max="5378" width="10.6640625" style="72" customWidth="1"/>
    <col min="5379" max="5379" width="30.6640625" style="72" customWidth="1"/>
    <col min="5380" max="5380" width="53.6640625" style="72" customWidth="1"/>
    <col min="5381" max="5381" width="21.6640625" style="72" customWidth="1"/>
    <col min="5382" max="5632" width="8.88671875" style="72"/>
    <col min="5633" max="5633" width="12.6640625" style="72" customWidth="1"/>
    <col min="5634" max="5634" width="10.6640625" style="72" customWidth="1"/>
    <col min="5635" max="5635" width="30.6640625" style="72" customWidth="1"/>
    <col min="5636" max="5636" width="53.6640625" style="72" customWidth="1"/>
    <col min="5637" max="5637" width="21.6640625" style="72" customWidth="1"/>
    <col min="5638" max="5888" width="8.88671875" style="72"/>
    <col min="5889" max="5889" width="12.6640625" style="72" customWidth="1"/>
    <col min="5890" max="5890" width="10.6640625" style="72" customWidth="1"/>
    <col min="5891" max="5891" width="30.6640625" style="72" customWidth="1"/>
    <col min="5892" max="5892" width="53.6640625" style="72" customWidth="1"/>
    <col min="5893" max="5893" width="21.6640625" style="72" customWidth="1"/>
    <col min="5894" max="6144" width="8.88671875" style="72"/>
    <col min="6145" max="6145" width="12.6640625" style="72" customWidth="1"/>
    <col min="6146" max="6146" width="10.6640625" style="72" customWidth="1"/>
    <col min="6147" max="6147" width="30.6640625" style="72" customWidth="1"/>
    <col min="6148" max="6148" width="53.6640625" style="72" customWidth="1"/>
    <col min="6149" max="6149" width="21.6640625" style="72" customWidth="1"/>
    <col min="6150" max="6400" width="8.88671875" style="72"/>
    <col min="6401" max="6401" width="12.6640625" style="72" customWidth="1"/>
    <col min="6402" max="6402" width="10.6640625" style="72" customWidth="1"/>
    <col min="6403" max="6403" width="30.6640625" style="72" customWidth="1"/>
    <col min="6404" max="6404" width="53.6640625" style="72" customWidth="1"/>
    <col min="6405" max="6405" width="21.6640625" style="72" customWidth="1"/>
    <col min="6406" max="6656" width="8.88671875" style="72"/>
    <col min="6657" max="6657" width="12.6640625" style="72" customWidth="1"/>
    <col min="6658" max="6658" width="10.6640625" style="72" customWidth="1"/>
    <col min="6659" max="6659" width="30.6640625" style="72" customWidth="1"/>
    <col min="6660" max="6660" width="53.6640625" style="72" customWidth="1"/>
    <col min="6661" max="6661" width="21.6640625" style="72" customWidth="1"/>
    <col min="6662" max="6912" width="8.88671875" style="72"/>
    <col min="6913" max="6913" width="12.6640625" style="72" customWidth="1"/>
    <col min="6914" max="6914" width="10.6640625" style="72" customWidth="1"/>
    <col min="6915" max="6915" width="30.6640625" style="72" customWidth="1"/>
    <col min="6916" max="6916" width="53.6640625" style="72" customWidth="1"/>
    <col min="6917" max="6917" width="21.6640625" style="72" customWidth="1"/>
    <col min="6918" max="7168" width="8.88671875" style="72"/>
    <col min="7169" max="7169" width="12.6640625" style="72" customWidth="1"/>
    <col min="7170" max="7170" width="10.6640625" style="72" customWidth="1"/>
    <col min="7171" max="7171" width="30.6640625" style="72" customWidth="1"/>
    <col min="7172" max="7172" width="53.6640625" style="72" customWidth="1"/>
    <col min="7173" max="7173" width="21.6640625" style="72" customWidth="1"/>
    <col min="7174" max="7424" width="8.88671875" style="72"/>
    <col min="7425" max="7425" width="12.6640625" style="72" customWidth="1"/>
    <col min="7426" max="7426" width="10.6640625" style="72" customWidth="1"/>
    <col min="7427" max="7427" width="30.6640625" style="72" customWidth="1"/>
    <col min="7428" max="7428" width="53.6640625" style="72" customWidth="1"/>
    <col min="7429" max="7429" width="21.6640625" style="72" customWidth="1"/>
    <col min="7430" max="7680" width="8.88671875" style="72"/>
    <col min="7681" max="7681" width="12.6640625" style="72" customWidth="1"/>
    <col min="7682" max="7682" width="10.6640625" style="72" customWidth="1"/>
    <col min="7683" max="7683" width="30.6640625" style="72" customWidth="1"/>
    <col min="7684" max="7684" width="53.6640625" style="72" customWidth="1"/>
    <col min="7685" max="7685" width="21.6640625" style="72" customWidth="1"/>
    <col min="7686" max="7936" width="8.88671875" style="72"/>
    <col min="7937" max="7937" width="12.6640625" style="72" customWidth="1"/>
    <col min="7938" max="7938" width="10.6640625" style="72" customWidth="1"/>
    <col min="7939" max="7939" width="30.6640625" style="72" customWidth="1"/>
    <col min="7940" max="7940" width="53.6640625" style="72" customWidth="1"/>
    <col min="7941" max="7941" width="21.6640625" style="72" customWidth="1"/>
    <col min="7942" max="8192" width="8.88671875" style="72"/>
    <col min="8193" max="8193" width="12.6640625" style="72" customWidth="1"/>
    <col min="8194" max="8194" width="10.6640625" style="72" customWidth="1"/>
    <col min="8195" max="8195" width="30.6640625" style="72" customWidth="1"/>
    <col min="8196" max="8196" width="53.6640625" style="72" customWidth="1"/>
    <col min="8197" max="8197" width="21.6640625" style="72" customWidth="1"/>
    <col min="8198" max="8448" width="8.88671875" style="72"/>
    <col min="8449" max="8449" width="12.6640625" style="72" customWidth="1"/>
    <col min="8450" max="8450" width="10.6640625" style="72" customWidth="1"/>
    <col min="8451" max="8451" width="30.6640625" style="72" customWidth="1"/>
    <col min="8452" max="8452" width="53.6640625" style="72" customWidth="1"/>
    <col min="8453" max="8453" width="21.6640625" style="72" customWidth="1"/>
    <col min="8454" max="8704" width="8.88671875" style="72"/>
    <col min="8705" max="8705" width="12.6640625" style="72" customWidth="1"/>
    <col min="8706" max="8706" width="10.6640625" style="72" customWidth="1"/>
    <col min="8707" max="8707" width="30.6640625" style="72" customWidth="1"/>
    <col min="8708" max="8708" width="53.6640625" style="72" customWidth="1"/>
    <col min="8709" max="8709" width="21.6640625" style="72" customWidth="1"/>
    <col min="8710" max="8960" width="8.88671875" style="72"/>
    <col min="8961" max="8961" width="12.6640625" style="72" customWidth="1"/>
    <col min="8962" max="8962" width="10.6640625" style="72" customWidth="1"/>
    <col min="8963" max="8963" width="30.6640625" style="72" customWidth="1"/>
    <col min="8964" max="8964" width="53.6640625" style="72" customWidth="1"/>
    <col min="8965" max="8965" width="21.6640625" style="72" customWidth="1"/>
    <col min="8966" max="9216" width="8.88671875" style="72"/>
    <col min="9217" max="9217" width="12.6640625" style="72" customWidth="1"/>
    <col min="9218" max="9218" width="10.6640625" style="72" customWidth="1"/>
    <col min="9219" max="9219" width="30.6640625" style="72" customWidth="1"/>
    <col min="9220" max="9220" width="53.6640625" style="72" customWidth="1"/>
    <col min="9221" max="9221" width="21.6640625" style="72" customWidth="1"/>
    <col min="9222" max="9472" width="8.88671875" style="72"/>
    <col min="9473" max="9473" width="12.6640625" style="72" customWidth="1"/>
    <col min="9474" max="9474" width="10.6640625" style="72" customWidth="1"/>
    <col min="9475" max="9475" width="30.6640625" style="72" customWidth="1"/>
    <col min="9476" max="9476" width="53.6640625" style="72" customWidth="1"/>
    <col min="9477" max="9477" width="21.6640625" style="72" customWidth="1"/>
    <col min="9478" max="9728" width="8.88671875" style="72"/>
    <col min="9729" max="9729" width="12.6640625" style="72" customWidth="1"/>
    <col min="9730" max="9730" width="10.6640625" style="72" customWidth="1"/>
    <col min="9731" max="9731" width="30.6640625" style="72" customWidth="1"/>
    <col min="9732" max="9732" width="53.6640625" style="72" customWidth="1"/>
    <col min="9733" max="9733" width="21.6640625" style="72" customWidth="1"/>
    <col min="9734" max="9984" width="8.88671875" style="72"/>
    <col min="9985" max="9985" width="12.6640625" style="72" customWidth="1"/>
    <col min="9986" max="9986" width="10.6640625" style="72" customWidth="1"/>
    <col min="9987" max="9987" width="30.6640625" style="72" customWidth="1"/>
    <col min="9988" max="9988" width="53.6640625" style="72" customWidth="1"/>
    <col min="9989" max="9989" width="21.6640625" style="72" customWidth="1"/>
    <col min="9990" max="10240" width="8.88671875" style="72"/>
    <col min="10241" max="10241" width="12.6640625" style="72" customWidth="1"/>
    <col min="10242" max="10242" width="10.6640625" style="72" customWidth="1"/>
    <col min="10243" max="10243" width="30.6640625" style="72" customWidth="1"/>
    <col min="10244" max="10244" width="53.6640625" style="72" customWidth="1"/>
    <col min="10245" max="10245" width="21.6640625" style="72" customWidth="1"/>
    <col min="10246" max="10496" width="8.88671875" style="72"/>
    <col min="10497" max="10497" width="12.6640625" style="72" customWidth="1"/>
    <col min="10498" max="10498" width="10.6640625" style="72" customWidth="1"/>
    <col min="10499" max="10499" width="30.6640625" style="72" customWidth="1"/>
    <col min="10500" max="10500" width="53.6640625" style="72" customWidth="1"/>
    <col min="10501" max="10501" width="21.6640625" style="72" customWidth="1"/>
    <col min="10502" max="10752" width="8.88671875" style="72"/>
    <col min="10753" max="10753" width="12.6640625" style="72" customWidth="1"/>
    <col min="10754" max="10754" width="10.6640625" style="72" customWidth="1"/>
    <col min="10755" max="10755" width="30.6640625" style="72" customWidth="1"/>
    <col min="10756" max="10756" width="53.6640625" style="72" customWidth="1"/>
    <col min="10757" max="10757" width="21.6640625" style="72" customWidth="1"/>
    <col min="10758" max="11008" width="8.88671875" style="72"/>
    <col min="11009" max="11009" width="12.6640625" style="72" customWidth="1"/>
    <col min="11010" max="11010" width="10.6640625" style="72" customWidth="1"/>
    <col min="11011" max="11011" width="30.6640625" style="72" customWidth="1"/>
    <col min="11012" max="11012" width="53.6640625" style="72" customWidth="1"/>
    <col min="11013" max="11013" width="21.6640625" style="72" customWidth="1"/>
    <col min="11014" max="11264" width="8.88671875" style="72"/>
    <col min="11265" max="11265" width="12.6640625" style="72" customWidth="1"/>
    <col min="11266" max="11266" width="10.6640625" style="72" customWidth="1"/>
    <col min="11267" max="11267" width="30.6640625" style="72" customWidth="1"/>
    <col min="11268" max="11268" width="53.6640625" style="72" customWidth="1"/>
    <col min="11269" max="11269" width="21.6640625" style="72" customWidth="1"/>
    <col min="11270" max="11520" width="8.88671875" style="72"/>
    <col min="11521" max="11521" width="12.6640625" style="72" customWidth="1"/>
    <col min="11522" max="11522" width="10.6640625" style="72" customWidth="1"/>
    <col min="11523" max="11523" width="30.6640625" style="72" customWidth="1"/>
    <col min="11524" max="11524" width="53.6640625" style="72" customWidth="1"/>
    <col min="11525" max="11525" width="21.6640625" style="72" customWidth="1"/>
    <col min="11526" max="11776" width="8.88671875" style="72"/>
    <col min="11777" max="11777" width="12.6640625" style="72" customWidth="1"/>
    <col min="11778" max="11778" width="10.6640625" style="72" customWidth="1"/>
    <col min="11779" max="11779" width="30.6640625" style="72" customWidth="1"/>
    <col min="11780" max="11780" width="53.6640625" style="72" customWidth="1"/>
    <col min="11781" max="11781" width="21.6640625" style="72" customWidth="1"/>
    <col min="11782" max="12032" width="8.88671875" style="72"/>
    <col min="12033" max="12033" width="12.6640625" style="72" customWidth="1"/>
    <col min="12034" max="12034" width="10.6640625" style="72" customWidth="1"/>
    <col min="12035" max="12035" width="30.6640625" style="72" customWidth="1"/>
    <col min="12036" max="12036" width="53.6640625" style="72" customWidth="1"/>
    <col min="12037" max="12037" width="21.6640625" style="72" customWidth="1"/>
    <col min="12038" max="12288" width="8.88671875" style="72"/>
    <col min="12289" max="12289" width="12.6640625" style="72" customWidth="1"/>
    <col min="12290" max="12290" width="10.6640625" style="72" customWidth="1"/>
    <col min="12291" max="12291" width="30.6640625" style="72" customWidth="1"/>
    <col min="12292" max="12292" width="53.6640625" style="72" customWidth="1"/>
    <col min="12293" max="12293" width="21.6640625" style="72" customWidth="1"/>
    <col min="12294" max="12544" width="8.88671875" style="72"/>
    <col min="12545" max="12545" width="12.6640625" style="72" customWidth="1"/>
    <col min="12546" max="12546" width="10.6640625" style="72" customWidth="1"/>
    <col min="12547" max="12547" width="30.6640625" style="72" customWidth="1"/>
    <col min="12548" max="12548" width="53.6640625" style="72" customWidth="1"/>
    <col min="12549" max="12549" width="21.6640625" style="72" customWidth="1"/>
    <col min="12550" max="12800" width="8.88671875" style="72"/>
    <col min="12801" max="12801" width="12.6640625" style="72" customWidth="1"/>
    <col min="12802" max="12802" width="10.6640625" style="72" customWidth="1"/>
    <col min="12803" max="12803" width="30.6640625" style="72" customWidth="1"/>
    <col min="12804" max="12804" width="53.6640625" style="72" customWidth="1"/>
    <col min="12805" max="12805" width="21.6640625" style="72" customWidth="1"/>
    <col min="12806" max="13056" width="8.88671875" style="72"/>
    <col min="13057" max="13057" width="12.6640625" style="72" customWidth="1"/>
    <col min="13058" max="13058" width="10.6640625" style="72" customWidth="1"/>
    <col min="13059" max="13059" width="30.6640625" style="72" customWidth="1"/>
    <col min="13060" max="13060" width="53.6640625" style="72" customWidth="1"/>
    <col min="13061" max="13061" width="21.6640625" style="72" customWidth="1"/>
    <col min="13062" max="13312" width="8.88671875" style="72"/>
    <col min="13313" max="13313" width="12.6640625" style="72" customWidth="1"/>
    <col min="13314" max="13314" width="10.6640625" style="72" customWidth="1"/>
    <col min="13315" max="13315" width="30.6640625" style="72" customWidth="1"/>
    <col min="13316" max="13316" width="53.6640625" style="72" customWidth="1"/>
    <col min="13317" max="13317" width="21.6640625" style="72" customWidth="1"/>
    <col min="13318" max="13568" width="8.88671875" style="72"/>
    <col min="13569" max="13569" width="12.6640625" style="72" customWidth="1"/>
    <col min="13570" max="13570" width="10.6640625" style="72" customWidth="1"/>
    <col min="13571" max="13571" width="30.6640625" style="72" customWidth="1"/>
    <col min="13572" max="13572" width="53.6640625" style="72" customWidth="1"/>
    <col min="13573" max="13573" width="21.6640625" style="72" customWidth="1"/>
    <col min="13574" max="13824" width="8.88671875" style="72"/>
    <col min="13825" max="13825" width="12.6640625" style="72" customWidth="1"/>
    <col min="13826" max="13826" width="10.6640625" style="72" customWidth="1"/>
    <col min="13827" max="13827" width="30.6640625" style="72" customWidth="1"/>
    <col min="13828" max="13828" width="53.6640625" style="72" customWidth="1"/>
    <col min="13829" max="13829" width="21.6640625" style="72" customWidth="1"/>
    <col min="13830" max="14080" width="8.88671875" style="72"/>
    <col min="14081" max="14081" width="12.6640625" style="72" customWidth="1"/>
    <col min="14082" max="14082" width="10.6640625" style="72" customWidth="1"/>
    <col min="14083" max="14083" width="30.6640625" style="72" customWidth="1"/>
    <col min="14084" max="14084" width="53.6640625" style="72" customWidth="1"/>
    <col min="14085" max="14085" width="21.6640625" style="72" customWidth="1"/>
    <col min="14086" max="14336" width="8.88671875" style="72"/>
    <col min="14337" max="14337" width="12.6640625" style="72" customWidth="1"/>
    <col min="14338" max="14338" width="10.6640625" style="72" customWidth="1"/>
    <col min="14339" max="14339" width="30.6640625" style="72" customWidth="1"/>
    <col min="14340" max="14340" width="53.6640625" style="72" customWidth="1"/>
    <col min="14341" max="14341" width="21.6640625" style="72" customWidth="1"/>
    <col min="14342" max="14592" width="8.88671875" style="72"/>
    <col min="14593" max="14593" width="12.6640625" style="72" customWidth="1"/>
    <col min="14594" max="14594" width="10.6640625" style="72" customWidth="1"/>
    <col min="14595" max="14595" width="30.6640625" style="72" customWidth="1"/>
    <col min="14596" max="14596" width="53.6640625" style="72" customWidth="1"/>
    <col min="14597" max="14597" width="21.6640625" style="72" customWidth="1"/>
    <col min="14598" max="14848" width="8.88671875" style="72"/>
    <col min="14849" max="14849" width="12.6640625" style="72" customWidth="1"/>
    <col min="14850" max="14850" width="10.6640625" style="72" customWidth="1"/>
    <col min="14851" max="14851" width="30.6640625" style="72" customWidth="1"/>
    <col min="14852" max="14852" width="53.6640625" style="72" customWidth="1"/>
    <col min="14853" max="14853" width="21.6640625" style="72" customWidth="1"/>
    <col min="14854" max="15104" width="8.88671875" style="72"/>
    <col min="15105" max="15105" width="12.6640625" style="72" customWidth="1"/>
    <col min="15106" max="15106" width="10.6640625" style="72" customWidth="1"/>
    <col min="15107" max="15107" width="30.6640625" style="72" customWidth="1"/>
    <col min="15108" max="15108" width="53.6640625" style="72" customWidth="1"/>
    <col min="15109" max="15109" width="21.6640625" style="72" customWidth="1"/>
    <col min="15110" max="15360" width="8.88671875" style="72"/>
    <col min="15361" max="15361" width="12.6640625" style="72" customWidth="1"/>
    <col min="15362" max="15362" width="10.6640625" style="72" customWidth="1"/>
    <col min="15363" max="15363" width="30.6640625" style="72" customWidth="1"/>
    <col min="15364" max="15364" width="53.6640625" style="72" customWidth="1"/>
    <col min="15365" max="15365" width="21.6640625" style="72" customWidth="1"/>
    <col min="15366" max="15616" width="8.88671875" style="72"/>
    <col min="15617" max="15617" width="12.6640625" style="72" customWidth="1"/>
    <col min="15618" max="15618" width="10.6640625" style="72" customWidth="1"/>
    <col min="15619" max="15619" width="30.6640625" style="72" customWidth="1"/>
    <col min="15620" max="15620" width="53.6640625" style="72" customWidth="1"/>
    <col min="15621" max="15621" width="21.6640625" style="72" customWidth="1"/>
    <col min="15622" max="15872" width="8.88671875" style="72"/>
    <col min="15873" max="15873" width="12.6640625" style="72" customWidth="1"/>
    <col min="15874" max="15874" width="10.6640625" style="72" customWidth="1"/>
    <col min="15875" max="15875" width="30.6640625" style="72" customWidth="1"/>
    <col min="15876" max="15876" width="53.6640625" style="72" customWidth="1"/>
    <col min="15877" max="15877" width="21.6640625" style="72" customWidth="1"/>
    <col min="15878" max="16128" width="8.88671875" style="72"/>
    <col min="16129" max="16129" width="12.6640625" style="72" customWidth="1"/>
    <col min="16130" max="16130" width="10.6640625" style="72" customWidth="1"/>
    <col min="16131" max="16131" width="30.6640625" style="72" customWidth="1"/>
    <col min="16132" max="16132" width="53.6640625" style="72" customWidth="1"/>
    <col min="16133" max="16133" width="21.6640625" style="72" customWidth="1"/>
    <col min="16134" max="16384" width="8.88671875" style="72"/>
  </cols>
  <sheetData>
    <row r="1" spans="1:5" ht="21" customHeight="1" x14ac:dyDescent="0.3">
      <c r="A1" s="409" t="s">
        <v>1360</v>
      </c>
      <c r="B1" s="410"/>
      <c r="C1" s="410"/>
      <c r="D1" s="410"/>
      <c r="E1" s="411"/>
    </row>
    <row r="2" spans="1:5" ht="21" customHeight="1" thickBot="1" x14ac:dyDescent="0.35">
      <c r="A2" s="412" t="s">
        <v>1361</v>
      </c>
      <c r="B2" s="413"/>
      <c r="C2" s="413"/>
      <c r="D2" s="413"/>
      <c r="E2" s="414"/>
    </row>
    <row r="3" spans="1:5" ht="21" customHeight="1" thickBot="1" x14ac:dyDescent="0.3">
      <c r="A3" s="415" t="s">
        <v>1362</v>
      </c>
      <c r="B3" s="416"/>
      <c r="C3" s="416"/>
      <c r="D3" s="416"/>
      <c r="E3" s="417"/>
    </row>
    <row r="4" spans="1:5" ht="40.5" customHeight="1" thickBot="1" x14ac:dyDescent="0.3">
      <c r="A4" s="226" t="s">
        <v>1223</v>
      </c>
      <c r="B4" s="227" t="s">
        <v>1224</v>
      </c>
      <c r="C4" s="227" t="s">
        <v>66</v>
      </c>
      <c r="D4" s="227" t="s">
        <v>70</v>
      </c>
      <c r="E4" s="228" t="s">
        <v>1225</v>
      </c>
    </row>
    <row r="5" spans="1:5" ht="25.65" customHeight="1" x14ac:dyDescent="0.25">
      <c r="A5" s="229" t="s">
        <v>1363</v>
      </c>
      <c r="B5" s="230" t="s">
        <v>1364</v>
      </c>
      <c r="C5" s="230" t="s">
        <v>1365</v>
      </c>
      <c r="D5" s="230" t="s">
        <v>1366</v>
      </c>
      <c r="E5" s="231">
        <v>35000</v>
      </c>
    </row>
    <row r="6" spans="1:5" ht="25.65" customHeight="1" x14ac:dyDescent="0.25">
      <c r="A6" s="232" t="s">
        <v>1367</v>
      </c>
      <c r="B6" s="233" t="s">
        <v>1292</v>
      </c>
      <c r="C6" s="233" t="s">
        <v>1293</v>
      </c>
      <c r="D6" s="233" t="s">
        <v>1368</v>
      </c>
      <c r="E6" s="234">
        <v>15000</v>
      </c>
    </row>
    <row r="7" spans="1:5" ht="25.65" customHeight="1" x14ac:dyDescent="0.25">
      <c r="A7" s="232" t="s">
        <v>1369</v>
      </c>
      <c r="B7" s="233" t="s">
        <v>1370</v>
      </c>
      <c r="C7" s="233" t="s">
        <v>1371</v>
      </c>
      <c r="D7" s="233" t="s">
        <v>1372</v>
      </c>
      <c r="E7" s="234">
        <v>50000</v>
      </c>
    </row>
    <row r="8" spans="1:5" ht="25.65" customHeight="1" x14ac:dyDescent="0.25">
      <c r="A8" s="232" t="s">
        <v>1373</v>
      </c>
      <c r="B8" s="233" t="s">
        <v>1374</v>
      </c>
      <c r="C8" s="233" t="s">
        <v>1375</v>
      </c>
      <c r="D8" s="233" t="s">
        <v>1376</v>
      </c>
      <c r="E8" s="234">
        <v>50000</v>
      </c>
    </row>
    <row r="9" spans="1:5" ht="25.65" customHeight="1" x14ac:dyDescent="0.25">
      <c r="A9" s="232" t="s">
        <v>1377</v>
      </c>
      <c r="B9" s="233" t="s">
        <v>1378</v>
      </c>
      <c r="C9" s="233" t="s">
        <v>1379</v>
      </c>
      <c r="D9" s="233" t="s">
        <v>1380</v>
      </c>
      <c r="E9" s="234">
        <v>40000</v>
      </c>
    </row>
    <row r="10" spans="1:5" ht="25.65" customHeight="1" x14ac:dyDescent="0.25">
      <c r="A10" s="232" t="s">
        <v>1381</v>
      </c>
      <c r="B10" s="233" t="s">
        <v>1382</v>
      </c>
      <c r="C10" s="233" t="s">
        <v>1383</v>
      </c>
      <c r="D10" s="233" t="s">
        <v>1384</v>
      </c>
      <c r="E10" s="234">
        <v>55000</v>
      </c>
    </row>
    <row r="11" spans="1:5" ht="25.65" customHeight="1" thickBot="1" x14ac:dyDescent="0.3">
      <c r="A11" s="235" t="s">
        <v>1385</v>
      </c>
      <c r="B11" s="236" t="s">
        <v>1386</v>
      </c>
      <c r="C11" s="236" t="s">
        <v>1387</v>
      </c>
      <c r="D11" s="236" t="s">
        <v>1388</v>
      </c>
      <c r="E11" s="237">
        <v>55000</v>
      </c>
    </row>
    <row r="12" spans="1:5" ht="30" customHeight="1" thickBot="1" x14ac:dyDescent="0.3">
      <c r="A12" s="418" t="s">
        <v>847</v>
      </c>
      <c r="B12" s="419"/>
      <c r="C12" s="419"/>
      <c r="D12" s="420"/>
      <c r="E12" s="238">
        <f>SUM(E5:E11)</f>
        <v>300000</v>
      </c>
    </row>
    <row r="15" spans="1:5" ht="18" x14ac:dyDescent="0.25">
      <c r="A15" s="338" t="s">
        <v>2007</v>
      </c>
    </row>
  </sheetData>
  <mergeCells count="4">
    <mergeCell ref="A1:E1"/>
    <mergeCell ref="A2:E2"/>
    <mergeCell ref="A3:E3"/>
    <mergeCell ref="A12:D12"/>
  </mergeCells>
  <hyperlinks>
    <hyperlink ref="A15" location="Přehled!A1" display="&lt;- ZPĚT"/>
  </hyperlinks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Normal="100" workbookViewId="0">
      <selection activeCell="A15" sqref="A15"/>
    </sheetView>
  </sheetViews>
  <sheetFormatPr defaultRowHeight="13.2" x14ac:dyDescent="0.25"/>
  <cols>
    <col min="1" max="1" width="12.6640625" style="72" customWidth="1"/>
    <col min="2" max="2" width="10.6640625" style="72" customWidth="1"/>
    <col min="3" max="3" width="30.6640625" style="72" customWidth="1"/>
    <col min="4" max="4" width="53.6640625" style="72" customWidth="1"/>
    <col min="5" max="5" width="21.6640625" style="72" customWidth="1"/>
    <col min="6" max="256" width="8.88671875" style="72"/>
    <col min="257" max="257" width="12.6640625" style="72" customWidth="1"/>
    <col min="258" max="258" width="10.6640625" style="72" customWidth="1"/>
    <col min="259" max="259" width="30.6640625" style="72" customWidth="1"/>
    <col min="260" max="260" width="53.6640625" style="72" customWidth="1"/>
    <col min="261" max="261" width="21.6640625" style="72" customWidth="1"/>
    <col min="262" max="512" width="8.88671875" style="72"/>
    <col min="513" max="513" width="12.6640625" style="72" customWidth="1"/>
    <col min="514" max="514" width="10.6640625" style="72" customWidth="1"/>
    <col min="515" max="515" width="30.6640625" style="72" customWidth="1"/>
    <col min="516" max="516" width="53.6640625" style="72" customWidth="1"/>
    <col min="517" max="517" width="21.6640625" style="72" customWidth="1"/>
    <col min="518" max="768" width="8.88671875" style="72"/>
    <col min="769" max="769" width="12.6640625" style="72" customWidth="1"/>
    <col min="770" max="770" width="10.6640625" style="72" customWidth="1"/>
    <col min="771" max="771" width="30.6640625" style="72" customWidth="1"/>
    <col min="772" max="772" width="53.6640625" style="72" customWidth="1"/>
    <col min="773" max="773" width="21.6640625" style="72" customWidth="1"/>
    <col min="774" max="1024" width="8.88671875" style="72"/>
    <col min="1025" max="1025" width="12.6640625" style="72" customWidth="1"/>
    <col min="1026" max="1026" width="10.6640625" style="72" customWidth="1"/>
    <col min="1027" max="1027" width="30.6640625" style="72" customWidth="1"/>
    <col min="1028" max="1028" width="53.6640625" style="72" customWidth="1"/>
    <col min="1029" max="1029" width="21.6640625" style="72" customWidth="1"/>
    <col min="1030" max="1280" width="8.88671875" style="72"/>
    <col min="1281" max="1281" width="12.6640625" style="72" customWidth="1"/>
    <col min="1282" max="1282" width="10.6640625" style="72" customWidth="1"/>
    <col min="1283" max="1283" width="30.6640625" style="72" customWidth="1"/>
    <col min="1284" max="1284" width="53.6640625" style="72" customWidth="1"/>
    <col min="1285" max="1285" width="21.6640625" style="72" customWidth="1"/>
    <col min="1286" max="1536" width="8.88671875" style="72"/>
    <col min="1537" max="1537" width="12.6640625" style="72" customWidth="1"/>
    <col min="1538" max="1538" width="10.6640625" style="72" customWidth="1"/>
    <col min="1539" max="1539" width="30.6640625" style="72" customWidth="1"/>
    <col min="1540" max="1540" width="53.6640625" style="72" customWidth="1"/>
    <col min="1541" max="1541" width="21.6640625" style="72" customWidth="1"/>
    <col min="1542" max="1792" width="8.88671875" style="72"/>
    <col min="1793" max="1793" width="12.6640625" style="72" customWidth="1"/>
    <col min="1794" max="1794" width="10.6640625" style="72" customWidth="1"/>
    <col min="1795" max="1795" width="30.6640625" style="72" customWidth="1"/>
    <col min="1796" max="1796" width="53.6640625" style="72" customWidth="1"/>
    <col min="1797" max="1797" width="21.6640625" style="72" customWidth="1"/>
    <col min="1798" max="2048" width="8.88671875" style="72"/>
    <col min="2049" max="2049" width="12.6640625" style="72" customWidth="1"/>
    <col min="2050" max="2050" width="10.6640625" style="72" customWidth="1"/>
    <col min="2051" max="2051" width="30.6640625" style="72" customWidth="1"/>
    <col min="2052" max="2052" width="53.6640625" style="72" customWidth="1"/>
    <col min="2053" max="2053" width="21.6640625" style="72" customWidth="1"/>
    <col min="2054" max="2304" width="8.88671875" style="72"/>
    <col min="2305" max="2305" width="12.6640625" style="72" customWidth="1"/>
    <col min="2306" max="2306" width="10.6640625" style="72" customWidth="1"/>
    <col min="2307" max="2307" width="30.6640625" style="72" customWidth="1"/>
    <col min="2308" max="2308" width="53.6640625" style="72" customWidth="1"/>
    <col min="2309" max="2309" width="21.6640625" style="72" customWidth="1"/>
    <col min="2310" max="2560" width="8.88671875" style="72"/>
    <col min="2561" max="2561" width="12.6640625" style="72" customWidth="1"/>
    <col min="2562" max="2562" width="10.6640625" style="72" customWidth="1"/>
    <col min="2563" max="2563" width="30.6640625" style="72" customWidth="1"/>
    <col min="2564" max="2564" width="53.6640625" style="72" customWidth="1"/>
    <col min="2565" max="2565" width="21.6640625" style="72" customWidth="1"/>
    <col min="2566" max="2816" width="8.88671875" style="72"/>
    <col min="2817" max="2817" width="12.6640625" style="72" customWidth="1"/>
    <col min="2818" max="2818" width="10.6640625" style="72" customWidth="1"/>
    <col min="2819" max="2819" width="30.6640625" style="72" customWidth="1"/>
    <col min="2820" max="2820" width="53.6640625" style="72" customWidth="1"/>
    <col min="2821" max="2821" width="21.6640625" style="72" customWidth="1"/>
    <col min="2822" max="3072" width="8.88671875" style="72"/>
    <col min="3073" max="3073" width="12.6640625" style="72" customWidth="1"/>
    <col min="3074" max="3074" width="10.6640625" style="72" customWidth="1"/>
    <col min="3075" max="3075" width="30.6640625" style="72" customWidth="1"/>
    <col min="3076" max="3076" width="53.6640625" style="72" customWidth="1"/>
    <col min="3077" max="3077" width="21.6640625" style="72" customWidth="1"/>
    <col min="3078" max="3328" width="8.88671875" style="72"/>
    <col min="3329" max="3329" width="12.6640625" style="72" customWidth="1"/>
    <col min="3330" max="3330" width="10.6640625" style="72" customWidth="1"/>
    <col min="3331" max="3331" width="30.6640625" style="72" customWidth="1"/>
    <col min="3332" max="3332" width="53.6640625" style="72" customWidth="1"/>
    <col min="3333" max="3333" width="21.6640625" style="72" customWidth="1"/>
    <col min="3334" max="3584" width="8.88671875" style="72"/>
    <col min="3585" max="3585" width="12.6640625" style="72" customWidth="1"/>
    <col min="3586" max="3586" width="10.6640625" style="72" customWidth="1"/>
    <col min="3587" max="3587" width="30.6640625" style="72" customWidth="1"/>
    <col min="3588" max="3588" width="53.6640625" style="72" customWidth="1"/>
    <col min="3589" max="3589" width="21.6640625" style="72" customWidth="1"/>
    <col min="3590" max="3840" width="8.88671875" style="72"/>
    <col min="3841" max="3841" width="12.6640625" style="72" customWidth="1"/>
    <col min="3842" max="3842" width="10.6640625" style="72" customWidth="1"/>
    <col min="3843" max="3843" width="30.6640625" style="72" customWidth="1"/>
    <col min="3844" max="3844" width="53.6640625" style="72" customWidth="1"/>
    <col min="3845" max="3845" width="21.6640625" style="72" customWidth="1"/>
    <col min="3846" max="4096" width="8.88671875" style="72"/>
    <col min="4097" max="4097" width="12.6640625" style="72" customWidth="1"/>
    <col min="4098" max="4098" width="10.6640625" style="72" customWidth="1"/>
    <col min="4099" max="4099" width="30.6640625" style="72" customWidth="1"/>
    <col min="4100" max="4100" width="53.6640625" style="72" customWidth="1"/>
    <col min="4101" max="4101" width="21.6640625" style="72" customWidth="1"/>
    <col min="4102" max="4352" width="8.88671875" style="72"/>
    <col min="4353" max="4353" width="12.6640625" style="72" customWidth="1"/>
    <col min="4354" max="4354" width="10.6640625" style="72" customWidth="1"/>
    <col min="4355" max="4355" width="30.6640625" style="72" customWidth="1"/>
    <col min="4356" max="4356" width="53.6640625" style="72" customWidth="1"/>
    <col min="4357" max="4357" width="21.6640625" style="72" customWidth="1"/>
    <col min="4358" max="4608" width="8.88671875" style="72"/>
    <col min="4609" max="4609" width="12.6640625" style="72" customWidth="1"/>
    <col min="4610" max="4610" width="10.6640625" style="72" customWidth="1"/>
    <col min="4611" max="4611" width="30.6640625" style="72" customWidth="1"/>
    <col min="4612" max="4612" width="53.6640625" style="72" customWidth="1"/>
    <col min="4613" max="4613" width="21.6640625" style="72" customWidth="1"/>
    <col min="4614" max="4864" width="8.88671875" style="72"/>
    <col min="4865" max="4865" width="12.6640625" style="72" customWidth="1"/>
    <col min="4866" max="4866" width="10.6640625" style="72" customWidth="1"/>
    <col min="4867" max="4867" width="30.6640625" style="72" customWidth="1"/>
    <col min="4868" max="4868" width="53.6640625" style="72" customWidth="1"/>
    <col min="4869" max="4869" width="21.6640625" style="72" customWidth="1"/>
    <col min="4870" max="5120" width="8.88671875" style="72"/>
    <col min="5121" max="5121" width="12.6640625" style="72" customWidth="1"/>
    <col min="5122" max="5122" width="10.6640625" style="72" customWidth="1"/>
    <col min="5123" max="5123" width="30.6640625" style="72" customWidth="1"/>
    <col min="5124" max="5124" width="53.6640625" style="72" customWidth="1"/>
    <col min="5125" max="5125" width="21.6640625" style="72" customWidth="1"/>
    <col min="5126" max="5376" width="8.88671875" style="72"/>
    <col min="5377" max="5377" width="12.6640625" style="72" customWidth="1"/>
    <col min="5378" max="5378" width="10.6640625" style="72" customWidth="1"/>
    <col min="5379" max="5379" width="30.6640625" style="72" customWidth="1"/>
    <col min="5380" max="5380" width="53.6640625" style="72" customWidth="1"/>
    <col min="5381" max="5381" width="21.6640625" style="72" customWidth="1"/>
    <col min="5382" max="5632" width="8.88671875" style="72"/>
    <col min="5633" max="5633" width="12.6640625" style="72" customWidth="1"/>
    <col min="5634" max="5634" width="10.6640625" style="72" customWidth="1"/>
    <col min="5635" max="5635" width="30.6640625" style="72" customWidth="1"/>
    <col min="5636" max="5636" width="53.6640625" style="72" customWidth="1"/>
    <col min="5637" max="5637" width="21.6640625" style="72" customWidth="1"/>
    <col min="5638" max="5888" width="8.88671875" style="72"/>
    <col min="5889" max="5889" width="12.6640625" style="72" customWidth="1"/>
    <col min="5890" max="5890" width="10.6640625" style="72" customWidth="1"/>
    <col min="5891" max="5891" width="30.6640625" style="72" customWidth="1"/>
    <col min="5892" max="5892" width="53.6640625" style="72" customWidth="1"/>
    <col min="5893" max="5893" width="21.6640625" style="72" customWidth="1"/>
    <col min="5894" max="6144" width="8.88671875" style="72"/>
    <col min="6145" max="6145" width="12.6640625" style="72" customWidth="1"/>
    <col min="6146" max="6146" width="10.6640625" style="72" customWidth="1"/>
    <col min="6147" max="6147" width="30.6640625" style="72" customWidth="1"/>
    <col min="6148" max="6148" width="53.6640625" style="72" customWidth="1"/>
    <col min="6149" max="6149" width="21.6640625" style="72" customWidth="1"/>
    <col min="6150" max="6400" width="8.88671875" style="72"/>
    <col min="6401" max="6401" width="12.6640625" style="72" customWidth="1"/>
    <col min="6402" max="6402" width="10.6640625" style="72" customWidth="1"/>
    <col min="6403" max="6403" width="30.6640625" style="72" customWidth="1"/>
    <col min="6404" max="6404" width="53.6640625" style="72" customWidth="1"/>
    <col min="6405" max="6405" width="21.6640625" style="72" customWidth="1"/>
    <col min="6406" max="6656" width="8.88671875" style="72"/>
    <col min="6657" max="6657" width="12.6640625" style="72" customWidth="1"/>
    <col min="6658" max="6658" width="10.6640625" style="72" customWidth="1"/>
    <col min="6659" max="6659" width="30.6640625" style="72" customWidth="1"/>
    <col min="6660" max="6660" width="53.6640625" style="72" customWidth="1"/>
    <col min="6661" max="6661" width="21.6640625" style="72" customWidth="1"/>
    <col min="6662" max="6912" width="8.88671875" style="72"/>
    <col min="6913" max="6913" width="12.6640625" style="72" customWidth="1"/>
    <col min="6914" max="6914" width="10.6640625" style="72" customWidth="1"/>
    <col min="6915" max="6915" width="30.6640625" style="72" customWidth="1"/>
    <col min="6916" max="6916" width="53.6640625" style="72" customWidth="1"/>
    <col min="6917" max="6917" width="21.6640625" style="72" customWidth="1"/>
    <col min="6918" max="7168" width="8.88671875" style="72"/>
    <col min="7169" max="7169" width="12.6640625" style="72" customWidth="1"/>
    <col min="7170" max="7170" width="10.6640625" style="72" customWidth="1"/>
    <col min="7171" max="7171" width="30.6640625" style="72" customWidth="1"/>
    <col min="7172" max="7172" width="53.6640625" style="72" customWidth="1"/>
    <col min="7173" max="7173" width="21.6640625" style="72" customWidth="1"/>
    <col min="7174" max="7424" width="8.88671875" style="72"/>
    <col min="7425" max="7425" width="12.6640625" style="72" customWidth="1"/>
    <col min="7426" max="7426" width="10.6640625" style="72" customWidth="1"/>
    <col min="7427" max="7427" width="30.6640625" style="72" customWidth="1"/>
    <col min="7428" max="7428" width="53.6640625" style="72" customWidth="1"/>
    <col min="7429" max="7429" width="21.6640625" style="72" customWidth="1"/>
    <col min="7430" max="7680" width="8.88671875" style="72"/>
    <col min="7681" max="7681" width="12.6640625" style="72" customWidth="1"/>
    <col min="7682" max="7682" width="10.6640625" style="72" customWidth="1"/>
    <col min="7683" max="7683" width="30.6640625" style="72" customWidth="1"/>
    <col min="7684" max="7684" width="53.6640625" style="72" customWidth="1"/>
    <col min="7685" max="7685" width="21.6640625" style="72" customWidth="1"/>
    <col min="7686" max="7936" width="8.88671875" style="72"/>
    <col min="7937" max="7937" width="12.6640625" style="72" customWidth="1"/>
    <col min="7938" max="7938" width="10.6640625" style="72" customWidth="1"/>
    <col min="7939" max="7939" width="30.6640625" style="72" customWidth="1"/>
    <col min="7940" max="7940" width="53.6640625" style="72" customWidth="1"/>
    <col min="7941" max="7941" width="21.6640625" style="72" customWidth="1"/>
    <col min="7942" max="8192" width="8.88671875" style="72"/>
    <col min="8193" max="8193" width="12.6640625" style="72" customWidth="1"/>
    <col min="8194" max="8194" width="10.6640625" style="72" customWidth="1"/>
    <col min="8195" max="8195" width="30.6640625" style="72" customWidth="1"/>
    <col min="8196" max="8196" width="53.6640625" style="72" customWidth="1"/>
    <col min="8197" max="8197" width="21.6640625" style="72" customWidth="1"/>
    <col min="8198" max="8448" width="8.88671875" style="72"/>
    <col min="8449" max="8449" width="12.6640625" style="72" customWidth="1"/>
    <col min="8450" max="8450" width="10.6640625" style="72" customWidth="1"/>
    <col min="8451" max="8451" width="30.6640625" style="72" customWidth="1"/>
    <col min="8452" max="8452" width="53.6640625" style="72" customWidth="1"/>
    <col min="8453" max="8453" width="21.6640625" style="72" customWidth="1"/>
    <col min="8454" max="8704" width="8.88671875" style="72"/>
    <col min="8705" max="8705" width="12.6640625" style="72" customWidth="1"/>
    <col min="8706" max="8706" width="10.6640625" style="72" customWidth="1"/>
    <col min="8707" max="8707" width="30.6640625" style="72" customWidth="1"/>
    <col min="8708" max="8708" width="53.6640625" style="72" customWidth="1"/>
    <col min="8709" max="8709" width="21.6640625" style="72" customWidth="1"/>
    <col min="8710" max="8960" width="8.88671875" style="72"/>
    <col min="8961" max="8961" width="12.6640625" style="72" customWidth="1"/>
    <col min="8962" max="8962" width="10.6640625" style="72" customWidth="1"/>
    <col min="8963" max="8963" width="30.6640625" style="72" customWidth="1"/>
    <col min="8964" max="8964" width="53.6640625" style="72" customWidth="1"/>
    <col min="8965" max="8965" width="21.6640625" style="72" customWidth="1"/>
    <col min="8966" max="9216" width="8.88671875" style="72"/>
    <col min="9217" max="9217" width="12.6640625" style="72" customWidth="1"/>
    <col min="9218" max="9218" width="10.6640625" style="72" customWidth="1"/>
    <col min="9219" max="9219" width="30.6640625" style="72" customWidth="1"/>
    <col min="9220" max="9220" width="53.6640625" style="72" customWidth="1"/>
    <col min="9221" max="9221" width="21.6640625" style="72" customWidth="1"/>
    <col min="9222" max="9472" width="8.88671875" style="72"/>
    <col min="9473" max="9473" width="12.6640625" style="72" customWidth="1"/>
    <col min="9474" max="9474" width="10.6640625" style="72" customWidth="1"/>
    <col min="9475" max="9475" width="30.6640625" style="72" customWidth="1"/>
    <col min="9476" max="9476" width="53.6640625" style="72" customWidth="1"/>
    <col min="9477" max="9477" width="21.6640625" style="72" customWidth="1"/>
    <col min="9478" max="9728" width="8.88671875" style="72"/>
    <col min="9729" max="9729" width="12.6640625" style="72" customWidth="1"/>
    <col min="9730" max="9730" width="10.6640625" style="72" customWidth="1"/>
    <col min="9731" max="9731" width="30.6640625" style="72" customWidth="1"/>
    <col min="9732" max="9732" width="53.6640625" style="72" customWidth="1"/>
    <col min="9733" max="9733" width="21.6640625" style="72" customWidth="1"/>
    <col min="9734" max="9984" width="8.88671875" style="72"/>
    <col min="9985" max="9985" width="12.6640625" style="72" customWidth="1"/>
    <col min="9986" max="9986" width="10.6640625" style="72" customWidth="1"/>
    <col min="9987" max="9987" width="30.6640625" style="72" customWidth="1"/>
    <col min="9988" max="9988" width="53.6640625" style="72" customWidth="1"/>
    <col min="9989" max="9989" width="21.6640625" style="72" customWidth="1"/>
    <col min="9990" max="10240" width="8.88671875" style="72"/>
    <col min="10241" max="10241" width="12.6640625" style="72" customWidth="1"/>
    <col min="10242" max="10242" width="10.6640625" style="72" customWidth="1"/>
    <col min="10243" max="10243" width="30.6640625" style="72" customWidth="1"/>
    <col min="10244" max="10244" width="53.6640625" style="72" customWidth="1"/>
    <col min="10245" max="10245" width="21.6640625" style="72" customWidth="1"/>
    <col min="10246" max="10496" width="8.88671875" style="72"/>
    <col min="10497" max="10497" width="12.6640625" style="72" customWidth="1"/>
    <col min="10498" max="10498" width="10.6640625" style="72" customWidth="1"/>
    <col min="10499" max="10499" width="30.6640625" style="72" customWidth="1"/>
    <col min="10500" max="10500" width="53.6640625" style="72" customWidth="1"/>
    <col min="10501" max="10501" width="21.6640625" style="72" customWidth="1"/>
    <col min="10502" max="10752" width="8.88671875" style="72"/>
    <col min="10753" max="10753" width="12.6640625" style="72" customWidth="1"/>
    <col min="10754" max="10754" width="10.6640625" style="72" customWidth="1"/>
    <col min="10755" max="10755" width="30.6640625" style="72" customWidth="1"/>
    <col min="10756" max="10756" width="53.6640625" style="72" customWidth="1"/>
    <col min="10757" max="10757" width="21.6640625" style="72" customWidth="1"/>
    <col min="10758" max="11008" width="8.88671875" style="72"/>
    <col min="11009" max="11009" width="12.6640625" style="72" customWidth="1"/>
    <col min="11010" max="11010" width="10.6640625" style="72" customWidth="1"/>
    <col min="11011" max="11011" width="30.6640625" style="72" customWidth="1"/>
    <col min="11012" max="11012" width="53.6640625" style="72" customWidth="1"/>
    <col min="11013" max="11013" width="21.6640625" style="72" customWidth="1"/>
    <col min="11014" max="11264" width="8.88671875" style="72"/>
    <col min="11265" max="11265" width="12.6640625" style="72" customWidth="1"/>
    <col min="11266" max="11266" width="10.6640625" style="72" customWidth="1"/>
    <col min="11267" max="11267" width="30.6640625" style="72" customWidth="1"/>
    <col min="11268" max="11268" width="53.6640625" style="72" customWidth="1"/>
    <col min="11269" max="11269" width="21.6640625" style="72" customWidth="1"/>
    <col min="11270" max="11520" width="8.88671875" style="72"/>
    <col min="11521" max="11521" width="12.6640625" style="72" customWidth="1"/>
    <col min="11522" max="11522" width="10.6640625" style="72" customWidth="1"/>
    <col min="11523" max="11523" width="30.6640625" style="72" customWidth="1"/>
    <col min="11524" max="11524" width="53.6640625" style="72" customWidth="1"/>
    <col min="11525" max="11525" width="21.6640625" style="72" customWidth="1"/>
    <col min="11526" max="11776" width="8.88671875" style="72"/>
    <col min="11777" max="11777" width="12.6640625" style="72" customWidth="1"/>
    <col min="11778" max="11778" width="10.6640625" style="72" customWidth="1"/>
    <col min="11779" max="11779" width="30.6640625" style="72" customWidth="1"/>
    <col min="11780" max="11780" width="53.6640625" style="72" customWidth="1"/>
    <col min="11781" max="11781" width="21.6640625" style="72" customWidth="1"/>
    <col min="11782" max="12032" width="8.88671875" style="72"/>
    <col min="12033" max="12033" width="12.6640625" style="72" customWidth="1"/>
    <col min="12034" max="12034" width="10.6640625" style="72" customWidth="1"/>
    <col min="12035" max="12035" width="30.6640625" style="72" customWidth="1"/>
    <col min="12036" max="12036" width="53.6640625" style="72" customWidth="1"/>
    <col min="12037" max="12037" width="21.6640625" style="72" customWidth="1"/>
    <col min="12038" max="12288" width="8.88671875" style="72"/>
    <col min="12289" max="12289" width="12.6640625" style="72" customWidth="1"/>
    <col min="12290" max="12290" width="10.6640625" style="72" customWidth="1"/>
    <col min="12291" max="12291" width="30.6640625" style="72" customWidth="1"/>
    <col min="12292" max="12292" width="53.6640625" style="72" customWidth="1"/>
    <col min="12293" max="12293" width="21.6640625" style="72" customWidth="1"/>
    <col min="12294" max="12544" width="8.88671875" style="72"/>
    <col min="12545" max="12545" width="12.6640625" style="72" customWidth="1"/>
    <col min="12546" max="12546" width="10.6640625" style="72" customWidth="1"/>
    <col min="12547" max="12547" width="30.6640625" style="72" customWidth="1"/>
    <col min="12548" max="12548" width="53.6640625" style="72" customWidth="1"/>
    <col min="12549" max="12549" width="21.6640625" style="72" customWidth="1"/>
    <col min="12550" max="12800" width="8.88671875" style="72"/>
    <col min="12801" max="12801" width="12.6640625" style="72" customWidth="1"/>
    <col min="12802" max="12802" width="10.6640625" style="72" customWidth="1"/>
    <col min="12803" max="12803" width="30.6640625" style="72" customWidth="1"/>
    <col min="12804" max="12804" width="53.6640625" style="72" customWidth="1"/>
    <col min="12805" max="12805" width="21.6640625" style="72" customWidth="1"/>
    <col min="12806" max="13056" width="8.88671875" style="72"/>
    <col min="13057" max="13057" width="12.6640625" style="72" customWidth="1"/>
    <col min="13058" max="13058" width="10.6640625" style="72" customWidth="1"/>
    <col min="13059" max="13059" width="30.6640625" style="72" customWidth="1"/>
    <col min="13060" max="13060" width="53.6640625" style="72" customWidth="1"/>
    <col min="13061" max="13061" width="21.6640625" style="72" customWidth="1"/>
    <col min="13062" max="13312" width="8.88671875" style="72"/>
    <col min="13313" max="13313" width="12.6640625" style="72" customWidth="1"/>
    <col min="13314" max="13314" width="10.6640625" style="72" customWidth="1"/>
    <col min="13315" max="13315" width="30.6640625" style="72" customWidth="1"/>
    <col min="13316" max="13316" width="53.6640625" style="72" customWidth="1"/>
    <col min="13317" max="13317" width="21.6640625" style="72" customWidth="1"/>
    <col min="13318" max="13568" width="8.88671875" style="72"/>
    <col min="13569" max="13569" width="12.6640625" style="72" customWidth="1"/>
    <col min="13570" max="13570" width="10.6640625" style="72" customWidth="1"/>
    <col min="13571" max="13571" width="30.6640625" style="72" customWidth="1"/>
    <col min="13572" max="13572" width="53.6640625" style="72" customWidth="1"/>
    <col min="13573" max="13573" width="21.6640625" style="72" customWidth="1"/>
    <col min="13574" max="13824" width="8.88671875" style="72"/>
    <col min="13825" max="13825" width="12.6640625" style="72" customWidth="1"/>
    <col min="13826" max="13826" width="10.6640625" style="72" customWidth="1"/>
    <col min="13827" max="13827" width="30.6640625" style="72" customWidth="1"/>
    <col min="13828" max="13828" width="53.6640625" style="72" customWidth="1"/>
    <col min="13829" max="13829" width="21.6640625" style="72" customWidth="1"/>
    <col min="13830" max="14080" width="8.88671875" style="72"/>
    <col min="14081" max="14081" width="12.6640625" style="72" customWidth="1"/>
    <col min="14082" max="14082" width="10.6640625" style="72" customWidth="1"/>
    <col min="14083" max="14083" width="30.6640625" style="72" customWidth="1"/>
    <col min="14084" max="14084" width="53.6640625" style="72" customWidth="1"/>
    <col min="14085" max="14085" width="21.6640625" style="72" customWidth="1"/>
    <col min="14086" max="14336" width="8.88671875" style="72"/>
    <col min="14337" max="14337" width="12.6640625" style="72" customWidth="1"/>
    <col min="14338" max="14338" width="10.6640625" style="72" customWidth="1"/>
    <col min="14339" max="14339" width="30.6640625" style="72" customWidth="1"/>
    <col min="14340" max="14340" width="53.6640625" style="72" customWidth="1"/>
    <col min="14341" max="14341" width="21.6640625" style="72" customWidth="1"/>
    <col min="14342" max="14592" width="8.88671875" style="72"/>
    <col min="14593" max="14593" width="12.6640625" style="72" customWidth="1"/>
    <col min="14594" max="14594" width="10.6640625" style="72" customWidth="1"/>
    <col min="14595" max="14595" width="30.6640625" style="72" customWidth="1"/>
    <col min="14596" max="14596" width="53.6640625" style="72" customWidth="1"/>
    <col min="14597" max="14597" width="21.6640625" style="72" customWidth="1"/>
    <col min="14598" max="14848" width="8.88671875" style="72"/>
    <col min="14849" max="14849" width="12.6640625" style="72" customWidth="1"/>
    <col min="14850" max="14850" width="10.6640625" style="72" customWidth="1"/>
    <col min="14851" max="14851" width="30.6640625" style="72" customWidth="1"/>
    <col min="14852" max="14852" width="53.6640625" style="72" customWidth="1"/>
    <col min="14853" max="14853" width="21.6640625" style="72" customWidth="1"/>
    <col min="14854" max="15104" width="8.88671875" style="72"/>
    <col min="15105" max="15105" width="12.6640625" style="72" customWidth="1"/>
    <col min="15106" max="15106" width="10.6640625" style="72" customWidth="1"/>
    <col min="15107" max="15107" width="30.6640625" style="72" customWidth="1"/>
    <col min="15108" max="15108" width="53.6640625" style="72" customWidth="1"/>
    <col min="15109" max="15109" width="21.6640625" style="72" customWidth="1"/>
    <col min="15110" max="15360" width="8.88671875" style="72"/>
    <col min="15361" max="15361" width="12.6640625" style="72" customWidth="1"/>
    <col min="15362" max="15362" width="10.6640625" style="72" customWidth="1"/>
    <col min="15363" max="15363" width="30.6640625" style="72" customWidth="1"/>
    <col min="15364" max="15364" width="53.6640625" style="72" customWidth="1"/>
    <col min="15365" max="15365" width="21.6640625" style="72" customWidth="1"/>
    <col min="15366" max="15616" width="8.88671875" style="72"/>
    <col min="15617" max="15617" width="12.6640625" style="72" customWidth="1"/>
    <col min="15618" max="15618" width="10.6640625" style="72" customWidth="1"/>
    <col min="15619" max="15619" width="30.6640625" style="72" customWidth="1"/>
    <col min="15620" max="15620" width="53.6640625" style="72" customWidth="1"/>
    <col min="15621" max="15621" width="21.6640625" style="72" customWidth="1"/>
    <col min="15622" max="15872" width="8.88671875" style="72"/>
    <col min="15873" max="15873" width="12.6640625" style="72" customWidth="1"/>
    <col min="15874" max="15874" width="10.6640625" style="72" customWidth="1"/>
    <col min="15875" max="15875" width="30.6640625" style="72" customWidth="1"/>
    <col min="15876" max="15876" width="53.6640625" style="72" customWidth="1"/>
    <col min="15877" max="15877" width="21.6640625" style="72" customWidth="1"/>
    <col min="15878" max="16128" width="8.88671875" style="72"/>
    <col min="16129" max="16129" width="12.6640625" style="72" customWidth="1"/>
    <col min="16130" max="16130" width="10.6640625" style="72" customWidth="1"/>
    <col min="16131" max="16131" width="30.6640625" style="72" customWidth="1"/>
    <col min="16132" max="16132" width="53.6640625" style="72" customWidth="1"/>
    <col min="16133" max="16133" width="21.6640625" style="72" customWidth="1"/>
    <col min="16134" max="16384" width="8.88671875" style="72"/>
  </cols>
  <sheetData>
    <row r="1" spans="1:5" ht="21" customHeight="1" x14ac:dyDescent="0.3">
      <c r="A1" s="409" t="s">
        <v>1280</v>
      </c>
      <c r="B1" s="410"/>
      <c r="C1" s="410"/>
      <c r="D1" s="410"/>
      <c r="E1" s="411"/>
    </row>
    <row r="2" spans="1:5" ht="21" customHeight="1" thickBot="1" x14ac:dyDescent="0.35">
      <c r="A2" s="412" t="s">
        <v>1281</v>
      </c>
      <c r="B2" s="413"/>
      <c r="C2" s="413"/>
      <c r="D2" s="413"/>
      <c r="E2" s="414"/>
    </row>
    <row r="3" spans="1:5" ht="21" customHeight="1" thickBot="1" x14ac:dyDescent="0.3">
      <c r="A3" s="415" t="s">
        <v>1282</v>
      </c>
      <c r="B3" s="416"/>
      <c r="C3" s="416"/>
      <c r="D3" s="416"/>
      <c r="E3" s="417"/>
    </row>
    <row r="4" spans="1:5" ht="40.5" customHeight="1" thickBot="1" x14ac:dyDescent="0.3">
      <c r="A4" s="226" t="s">
        <v>1223</v>
      </c>
      <c r="B4" s="227" t="s">
        <v>1224</v>
      </c>
      <c r="C4" s="227" t="s">
        <v>66</v>
      </c>
      <c r="D4" s="227" t="s">
        <v>70</v>
      </c>
      <c r="E4" s="228" t="s">
        <v>1225</v>
      </c>
    </row>
    <row r="5" spans="1:5" ht="25.65" customHeight="1" x14ac:dyDescent="0.25">
      <c r="A5" s="229" t="s">
        <v>1283</v>
      </c>
      <c r="B5" s="230" t="s">
        <v>1284</v>
      </c>
      <c r="C5" s="230" t="s">
        <v>1285</v>
      </c>
      <c r="D5" s="230" t="s">
        <v>1286</v>
      </c>
      <c r="E5" s="231">
        <v>50000</v>
      </c>
    </row>
    <row r="6" spans="1:5" ht="25.65" customHeight="1" x14ac:dyDescent="0.25">
      <c r="A6" s="232" t="s">
        <v>1287</v>
      </c>
      <c r="B6" s="233" t="s">
        <v>1288</v>
      </c>
      <c r="C6" s="233" t="s">
        <v>1289</v>
      </c>
      <c r="D6" s="233" t="s">
        <v>1290</v>
      </c>
      <c r="E6" s="234">
        <v>60000</v>
      </c>
    </row>
    <row r="7" spans="1:5" ht="25.5" customHeight="1" x14ac:dyDescent="0.25">
      <c r="A7" s="232" t="s">
        <v>1291</v>
      </c>
      <c r="B7" s="233" t="s">
        <v>1292</v>
      </c>
      <c r="C7" s="233" t="s">
        <v>1293</v>
      </c>
      <c r="D7" s="233" t="s">
        <v>1294</v>
      </c>
      <c r="E7" s="234">
        <v>20000</v>
      </c>
    </row>
    <row r="8" spans="1:5" ht="27" customHeight="1" x14ac:dyDescent="0.25">
      <c r="A8" s="232" t="s">
        <v>1295</v>
      </c>
      <c r="B8" s="233" t="s">
        <v>1296</v>
      </c>
      <c r="C8" s="233" t="s">
        <v>1297</v>
      </c>
      <c r="D8" s="233" t="s">
        <v>1298</v>
      </c>
      <c r="E8" s="234">
        <v>50000</v>
      </c>
    </row>
    <row r="9" spans="1:5" ht="25.65" customHeight="1" x14ac:dyDescent="0.25">
      <c r="A9" s="232" t="s">
        <v>1299</v>
      </c>
      <c r="B9" s="233" t="s">
        <v>1300</v>
      </c>
      <c r="C9" s="233" t="s">
        <v>1301</v>
      </c>
      <c r="D9" s="233" t="s">
        <v>1302</v>
      </c>
      <c r="E9" s="234">
        <v>50000</v>
      </c>
    </row>
    <row r="10" spans="1:5" ht="25.65" customHeight="1" x14ac:dyDescent="0.25">
      <c r="A10" s="232" t="s">
        <v>1303</v>
      </c>
      <c r="B10" s="233" t="s">
        <v>1304</v>
      </c>
      <c r="C10" s="233" t="s">
        <v>1305</v>
      </c>
      <c r="D10" s="233" t="s">
        <v>1306</v>
      </c>
      <c r="E10" s="234">
        <v>60000</v>
      </c>
    </row>
    <row r="11" spans="1:5" ht="25.65" customHeight="1" thickBot="1" x14ac:dyDescent="0.3">
      <c r="A11" s="235" t="s">
        <v>1307</v>
      </c>
      <c r="B11" s="236" t="s">
        <v>1308</v>
      </c>
      <c r="C11" s="236" t="s">
        <v>1309</v>
      </c>
      <c r="D11" s="236" t="s">
        <v>1310</v>
      </c>
      <c r="E11" s="237">
        <v>60000</v>
      </c>
    </row>
    <row r="12" spans="1:5" ht="30" customHeight="1" thickBot="1" x14ac:dyDescent="0.3">
      <c r="A12" s="421" t="s">
        <v>847</v>
      </c>
      <c r="B12" s="419"/>
      <c r="C12" s="419"/>
      <c r="D12" s="420"/>
      <c r="E12" s="238">
        <f>SUM(E5:E11)</f>
        <v>350000</v>
      </c>
    </row>
    <row r="15" spans="1:5" ht="18" x14ac:dyDescent="0.25">
      <c r="A15" s="338" t="s">
        <v>2007</v>
      </c>
    </row>
  </sheetData>
  <mergeCells count="4">
    <mergeCell ref="A1:E1"/>
    <mergeCell ref="A2:E2"/>
    <mergeCell ref="A3:E3"/>
    <mergeCell ref="A12:D12"/>
  </mergeCells>
  <hyperlinks>
    <hyperlink ref="A15" location="Přehled!A1" display="&lt;- ZPĚT"/>
  </hyperlinks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1" sqref="G1"/>
    </sheetView>
  </sheetViews>
  <sheetFormatPr defaultRowHeight="14.4" x14ac:dyDescent="0.3"/>
  <cols>
    <col min="3" max="3" width="15.5546875" customWidth="1"/>
    <col min="4" max="4" width="37" customWidth="1"/>
    <col min="5" max="5" width="22" bestFit="1" customWidth="1"/>
  </cols>
  <sheetData>
    <row r="1" spans="1:7" ht="62.4" customHeight="1" thickTop="1" thickBot="1" x14ac:dyDescent="0.35">
      <c r="A1" s="422" t="s">
        <v>1221</v>
      </c>
      <c r="B1" s="423"/>
      <c r="C1" s="423"/>
      <c r="D1" s="423"/>
      <c r="E1" s="424"/>
      <c r="G1" s="338" t="s">
        <v>2007</v>
      </c>
    </row>
    <row r="2" spans="1:7" ht="15" thickTop="1" x14ac:dyDescent="0.3">
      <c r="A2" s="425"/>
      <c r="B2" s="426"/>
      <c r="C2" s="426"/>
      <c r="D2" s="426"/>
      <c r="E2" s="427"/>
    </row>
    <row r="3" spans="1:7" ht="26.4" customHeight="1" thickBot="1" x14ac:dyDescent="0.35">
      <c r="A3" s="428" t="s">
        <v>1222</v>
      </c>
      <c r="B3" s="429"/>
      <c r="C3" s="429"/>
      <c r="D3" s="429"/>
      <c r="E3" s="430"/>
    </row>
    <row r="4" spans="1:7" ht="27.6" thickTop="1" thickBot="1" x14ac:dyDescent="0.35">
      <c r="A4" s="215" t="s">
        <v>1223</v>
      </c>
      <c r="B4" s="216" t="s">
        <v>1224</v>
      </c>
      <c r="C4" s="216" t="s">
        <v>66</v>
      </c>
      <c r="D4" s="216" t="s">
        <v>70</v>
      </c>
      <c r="E4" s="217" t="s">
        <v>1225</v>
      </c>
    </row>
    <row r="5" spans="1:7" ht="27.6" thickTop="1" thickBot="1" x14ac:dyDescent="0.35">
      <c r="A5" s="218" t="s">
        <v>1226</v>
      </c>
      <c r="B5" s="219">
        <v>255971</v>
      </c>
      <c r="C5" s="219" t="s">
        <v>1227</v>
      </c>
      <c r="D5" s="219" t="s">
        <v>1228</v>
      </c>
      <c r="E5" s="220">
        <v>49500</v>
      </c>
    </row>
    <row r="6" spans="1:7" ht="27" thickBot="1" x14ac:dyDescent="0.35">
      <c r="A6" s="218" t="s">
        <v>1229</v>
      </c>
      <c r="B6" s="219">
        <v>260231</v>
      </c>
      <c r="C6" s="219" t="s">
        <v>1230</v>
      </c>
      <c r="D6" s="219" t="s">
        <v>1231</v>
      </c>
      <c r="E6" s="220">
        <v>45500</v>
      </c>
    </row>
    <row r="7" spans="1:7" ht="27" thickBot="1" x14ac:dyDescent="0.35">
      <c r="A7" s="218" t="s">
        <v>1232</v>
      </c>
      <c r="B7" s="219">
        <v>255688</v>
      </c>
      <c r="C7" s="219" t="s">
        <v>1233</v>
      </c>
      <c r="D7" s="219" t="s">
        <v>1234</v>
      </c>
      <c r="E7" s="220">
        <v>49500</v>
      </c>
    </row>
    <row r="8" spans="1:7" ht="27" thickBot="1" x14ac:dyDescent="0.35">
      <c r="A8" s="218" t="s">
        <v>1235</v>
      </c>
      <c r="B8" s="219">
        <v>256358</v>
      </c>
      <c r="C8" s="219" t="s">
        <v>1236</v>
      </c>
      <c r="D8" s="219" t="s">
        <v>1237</v>
      </c>
      <c r="E8" s="220">
        <v>50000</v>
      </c>
    </row>
    <row r="9" spans="1:7" ht="27" thickBot="1" x14ac:dyDescent="0.35">
      <c r="A9" s="218" t="s">
        <v>1238</v>
      </c>
      <c r="B9" s="219">
        <v>256731</v>
      </c>
      <c r="C9" s="219" t="s">
        <v>1239</v>
      </c>
      <c r="D9" s="219" t="s">
        <v>1240</v>
      </c>
      <c r="E9" s="220">
        <v>12500</v>
      </c>
    </row>
    <row r="10" spans="1:7" ht="27" thickBot="1" x14ac:dyDescent="0.35">
      <c r="A10" s="218" t="s">
        <v>1241</v>
      </c>
      <c r="B10" s="219">
        <v>256552</v>
      </c>
      <c r="C10" s="219" t="s">
        <v>1242</v>
      </c>
      <c r="D10" s="219" t="s">
        <v>1243</v>
      </c>
      <c r="E10" s="220">
        <v>36000</v>
      </c>
    </row>
    <row r="11" spans="1:7" ht="27" thickBot="1" x14ac:dyDescent="0.35">
      <c r="A11" s="218" t="s">
        <v>1244</v>
      </c>
      <c r="B11" s="219">
        <v>257761</v>
      </c>
      <c r="C11" s="219" t="s">
        <v>1245</v>
      </c>
      <c r="D11" s="219" t="s">
        <v>1246</v>
      </c>
      <c r="E11" s="220">
        <v>50000</v>
      </c>
    </row>
    <row r="12" spans="1:7" ht="27" thickBot="1" x14ac:dyDescent="0.35">
      <c r="A12" s="218" t="s">
        <v>1247</v>
      </c>
      <c r="B12" s="219">
        <v>255416</v>
      </c>
      <c r="C12" s="219" t="s">
        <v>1248</v>
      </c>
      <c r="D12" s="219" t="s">
        <v>1249</v>
      </c>
      <c r="E12" s="220">
        <v>49500</v>
      </c>
    </row>
    <row r="13" spans="1:7" ht="27" thickBot="1" x14ac:dyDescent="0.35">
      <c r="A13" s="218" t="s">
        <v>1250</v>
      </c>
      <c r="B13" s="219">
        <v>259811</v>
      </c>
      <c r="C13" s="219" t="s">
        <v>1251</v>
      </c>
      <c r="D13" s="219" t="s">
        <v>1252</v>
      </c>
      <c r="E13" s="220">
        <v>50000</v>
      </c>
    </row>
    <row r="14" spans="1:7" ht="27" thickBot="1" x14ac:dyDescent="0.35">
      <c r="A14" s="218" t="s">
        <v>1253</v>
      </c>
      <c r="B14" s="219">
        <v>256242</v>
      </c>
      <c r="C14" s="219" t="s">
        <v>1254</v>
      </c>
      <c r="D14" s="219" t="s">
        <v>1255</v>
      </c>
      <c r="E14" s="220">
        <v>41000</v>
      </c>
    </row>
    <row r="15" spans="1:7" ht="27" thickBot="1" x14ac:dyDescent="0.35">
      <c r="A15" s="218" t="s">
        <v>1256</v>
      </c>
      <c r="B15" s="219">
        <v>256129</v>
      </c>
      <c r="C15" s="219" t="s">
        <v>1257</v>
      </c>
      <c r="D15" s="219" t="s">
        <v>1258</v>
      </c>
      <c r="E15" s="220">
        <v>50000</v>
      </c>
    </row>
    <row r="16" spans="1:7" ht="40.200000000000003" thickBot="1" x14ac:dyDescent="0.35">
      <c r="A16" s="218" t="s">
        <v>1259</v>
      </c>
      <c r="B16" s="219">
        <v>257982</v>
      </c>
      <c r="C16" s="219" t="s">
        <v>1260</v>
      </c>
      <c r="D16" s="219" t="s">
        <v>1261</v>
      </c>
      <c r="E16" s="220">
        <v>46000</v>
      </c>
    </row>
    <row r="17" spans="1:5" ht="27" thickBot="1" x14ac:dyDescent="0.35">
      <c r="A17" s="218" t="s">
        <v>1262</v>
      </c>
      <c r="B17" s="219">
        <v>260274</v>
      </c>
      <c r="C17" s="219" t="s">
        <v>1263</v>
      </c>
      <c r="D17" s="219" t="s">
        <v>1264</v>
      </c>
      <c r="E17" s="220">
        <v>50000</v>
      </c>
    </row>
    <row r="18" spans="1:5" ht="27" thickBot="1" x14ac:dyDescent="0.35">
      <c r="A18" s="218" t="s">
        <v>1265</v>
      </c>
      <c r="B18" s="219">
        <v>573931</v>
      </c>
      <c r="C18" s="219" t="s">
        <v>1266</v>
      </c>
      <c r="D18" s="219" t="s">
        <v>1267</v>
      </c>
      <c r="E18" s="220">
        <v>24500</v>
      </c>
    </row>
    <row r="19" spans="1:5" ht="27" thickBot="1" x14ac:dyDescent="0.35">
      <c r="A19" s="218" t="s">
        <v>1268</v>
      </c>
      <c r="B19" s="219">
        <v>573591</v>
      </c>
      <c r="C19" s="219" t="s">
        <v>1269</v>
      </c>
      <c r="D19" s="219" t="s">
        <v>1270</v>
      </c>
      <c r="E19" s="220">
        <v>20500</v>
      </c>
    </row>
    <row r="20" spans="1:5" ht="27" thickBot="1" x14ac:dyDescent="0.35">
      <c r="A20" s="218" t="s">
        <v>1271</v>
      </c>
      <c r="B20" s="219">
        <v>255530</v>
      </c>
      <c r="C20" s="219" t="s">
        <v>1272</v>
      </c>
      <c r="D20" s="219" t="s">
        <v>1273</v>
      </c>
      <c r="E20" s="220">
        <v>35000</v>
      </c>
    </row>
    <row r="21" spans="1:5" ht="27" thickBot="1" x14ac:dyDescent="0.35">
      <c r="A21" s="218" t="s">
        <v>1274</v>
      </c>
      <c r="B21" s="219">
        <v>257826</v>
      </c>
      <c r="C21" s="219" t="s">
        <v>1275</v>
      </c>
      <c r="D21" s="219" t="s">
        <v>1276</v>
      </c>
      <c r="E21" s="220">
        <v>50000</v>
      </c>
    </row>
    <row r="22" spans="1:5" ht="40.200000000000003" thickBot="1" x14ac:dyDescent="0.35">
      <c r="A22" s="221" t="s">
        <v>1277</v>
      </c>
      <c r="B22" s="222">
        <v>573329</v>
      </c>
      <c r="C22" s="222" t="s">
        <v>1278</v>
      </c>
      <c r="D22" s="222" t="s">
        <v>1279</v>
      </c>
      <c r="E22" s="223">
        <v>48000</v>
      </c>
    </row>
    <row r="23" spans="1:5" ht="15" thickTop="1" x14ac:dyDescent="0.3">
      <c r="A23" s="431"/>
      <c r="B23" s="432"/>
      <c r="C23" s="432"/>
      <c r="D23" s="433"/>
      <c r="E23" s="224"/>
    </row>
    <row r="24" spans="1:5" ht="16.2" thickBot="1" x14ac:dyDescent="0.35">
      <c r="A24" s="434" t="s">
        <v>847</v>
      </c>
      <c r="B24" s="435"/>
      <c r="C24" s="435"/>
      <c r="D24" s="436"/>
      <c r="E24" s="225">
        <v>757500</v>
      </c>
    </row>
    <row r="25" spans="1:5" ht="15" thickTop="1" x14ac:dyDescent="0.3"/>
    <row r="26" spans="1:5" ht="39.6" x14ac:dyDescent="0.3">
      <c r="A26" s="239" t="s">
        <v>1311</v>
      </c>
      <c r="B26" s="239" t="s">
        <v>1312</v>
      </c>
      <c r="C26" s="240" t="s">
        <v>1313</v>
      </c>
      <c r="D26" s="240" t="s">
        <v>1314</v>
      </c>
      <c r="E26" s="239" t="s">
        <v>1315</v>
      </c>
    </row>
    <row r="27" spans="1:5" ht="39.6" x14ac:dyDescent="0.3">
      <c r="A27" s="241" t="s">
        <v>1316</v>
      </c>
      <c r="B27" s="242">
        <v>71164201</v>
      </c>
      <c r="C27" s="241" t="s">
        <v>1317</v>
      </c>
      <c r="D27" s="243" t="s">
        <v>1318</v>
      </c>
      <c r="E27" s="244">
        <v>11500</v>
      </c>
    </row>
    <row r="28" spans="1:5" ht="26.4" x14ac:dyDescent="0.3">
      <c r="A28" s="241" t="s">
        <v>1319</v>
      </c>
      <c r="B28" s="242">
        <v>71164201</v>
      </c>
      <c r="C28" s="241" t="s">
        <v>1317</v>
      </c>
      <c r="D28" s="241" t="s">
        <v>1320</v>
      </c>
      <c r="E28" s="244">
        <v>8000</v>
      </c>
    </row>
    <row r="29" spans="1:5" ht="39.6" x14ac:dyDescent="0.3">
      <c r="A29" s="241" t="s">
        <v>1321</v>
      </c>
      <c r="B29" s="242">
        <v>26523141</v>
      </c>
      <c r="C29" s="241" t="s">
        <v>1322</v>
      </c>
      <c r="D29" s="243" t="s">
        <v>1323</v>
      </c>
      <c r="E29" s="244">
        <v>14500</v>
      </c>
    </row>
    <row r="30" spans="1:5" ht="26.4" x14ac:dyDescent="0.3">
      <c r="A30" s="241" t="s">
        <v>1324</v>
      </c>
      <c r="B30" s="242">
        <v>22840176</v>
      </c>
      <c r="C30" s="241" t="s">
        <v>1325</v>
      </c>
      <c r="D30" s="241" t="s">
        <v>1326</v>
      </c>
      <c r="E30" s="244">
        <v>34500</v>
      </c>
    </row>
    <row r="31" spans="1:5" ht="39.6" x14ac:dyDescent="0.3">
      <c r="A31" s="241" t="s">
        <v>1327</v>
      </c>
      <c r="B31" s="242">
        <v>71178171</v>
      </c>
      <c r="C31" s="241" t="s">
        <v>1328</v>
      </c>
      <c r="D31" s="243" t="s">
        <v>1329</v>
      </c>
      <c r="E31" s="244">
        <v>25000</v>
      </c>
    </row>
    <row r="32" spans="1:5" ht="39.6" x14ac:dyDescent="0.3">
      <c r="A32" s="241" t="s">
        <v>1330</v>
      </c>
      <c r="B32" s="242">
        <v>22904123</v>
      </c>
      <c r="C32" s="241" t="s">
        <v>1331</v>
      </c>
      <c r="D32" s="241" t="s">
        <v>1332</v>
      </c>
      <c r="E32" s="244">
        <v>10000</v>
      </c>
    </row>
    <row r="33" spans="1:5" ht="39.6" x14ac:dyDescent="0.3">
      <c r="A33" s="241" t="s">
        <v>1333</v>
      </c>
      <c r="B33" s="242">
        <v>22904123</v>
      </c>
      <c r="C33" s="243" t="s">
        <v>1334</v>
      </c>
      <c r="D33" s="241" t="s">
        <v>1335</v>
      </c>
      <c r="E33" s="244">
        <v>5000</v>
      </c>
    </row>
    <row r="34" spans="1:5" ht="39.6" x14ac:dyDescent="0.3">
      <c r="A34" s="241" t="s">
        <v>1336</v>
      </c>
      <c r="B34" s="242">
        <v>1795503</v>
      </c>
      <c r="C34" s="241" t="s">
        <v>1337</v>
      </c>
      <c r="D34" s="241" t="s">
        <v>1338</v>
      </c>
      <c r="E34" s="244">
        <v>0</v>
      </c>
    </row>
    <row r="35" spans="1:5" ht="79.2" x14ac:dyDescent="0.3">
      <c r="A35" s="245" t="s">
        <v>1339</v>
      </c>
      <c r="B35" s="246">
        <v>61781797</v>
      </c>
      <c r="C35" s="241" t="s">
        <v>1340</v>
      </c>
      <c r="D35" s="241" t="s">
        <v>1341</v>
      </c>
      <c r="E35" s="247">
        <v>49000</v>
      </c>
    </row>
    <row r="36" spans="1:5" ht="26.4" x14ac:dyDescent="0.3">
      <c r="A36" s="241" t="s">
        <v>1342</v>
      </c>
      <c r="B36" s="242">
        <v>22736816</v>
      </c>
      <c r="C36" s="241" t="s">
        <v>1343</v>
      </c>
      <c r="D36" s="241" t="s">
        <v>1344</v>
      </c>
      <c r="E36" s="244">
        <v>10000</v>
      </c>
    </row>
    <row r="37" spans="1:5" ht="26.4" x14ac:dyDescent="0.3">
      <c r="A37" s="241" t="s">
        <v>1345</v>
      </c>
      <c r="B37" s="242">
        <v>72069406</v>
      </c>
      <c r="C37" s="241" t="s">
        <v>1346</v>
      </c>
      <c r="D37" s="241" t="s">
        <v>1347</v>
      </c>
      <c r="E37" s="244">
        <v>0</v>
      </c>
    </row>
    <row r="38" spans="1:5" ht="52.8" x14ac:dyDescent="0.3">
      <c r="A38" s="245" t="s">
        <v>1348</v>
      </c>
      <c r="B38" s="246">
        <v>72025069</v>
      </c>
      <c r="C38" s="241" t="s">
        <v>1349</v>
      </c>
      <c r="D38" s="241" t="s">
        <v>1350</v>
      </c>
      <c r="E38" s="247">
        <v>4000</v>
      </c>
    </row>
    <row r="39" spans="1:5" ht="26.4" x14ac:dyDescent="0.3">
      <c r="A39" s="241" t="s">
        <v>1351</v>
      </c>
      <c r="B39" s="248">
        <v>14862</v>
      </c>
      <c r="C39" s="241" t="s">
        <v>1352</v>
      </c>
      <c r="D39" s="241" t="s">
        <v>1353</v>
      </c>
      <c r="E39" s="244">
        <v>50000</v>
      </c>
    </row>
    <row r="40" spans="1:5" ht="26.4" x14ac:dyDescent="0.3">
      <c r="A40" s="241" t="s">
        <v>1354</v>
      </c>
      <c r="B40" s="242">
        <v>18243606</v>
      </c>
      <c r="C40" s="241" t="s">
        <v>1355</v>
      </c>
      <c r="D40" s="241" t="s">
        <v>1356</v>
      </c>
      <c r="E40" s="244">
        <v>0</v>
      </c>
    </row>
    <row r="41" spans="1:5" ht="26.4" x14ac:dyDescent="0.3">
      <c r="A41" s="241" t="s">
        <v>1357</v>
      </c>
      <c r="B41" s="242">
        <v>18243606</v>
      </c>
      <c r="C41" s="241" t="s">
        <v>1355</v>
      </c>
      <c r="D41" s="241" t="s">
        <v>1358</v>
      </c>
      <c r="E41" s="244">
        <v>4000</v>
      </c>
    </row>
    <row r="42" spans="1:5" ht="15.6" x14ac:dyDescent="0.3">
      <c r="A42" s="249" t="s">
        <v>1359</v>
      </c>
      <c r="B42" s="250"/>
      <c r="C42" s="250"/>
      <c r="D42" s="250"/>
      <c r="E42" s="251">
        <v>225500</v>
      </c>
    </row>
  </sheetData>
  <mergeCells count="5">
    <mergeCell ref="A1:E1"/>
    <mergeCell ref="A2:E2"/>
    <mergeCell ref="A3:E3"/>
    <mergeCell ref="A23:D23"/>
    <mergeCell ref="A24:D24"/>
  </mergeCells>
  <hyperlinks>
    <hyperlink ref="G1" location="Přehled!A1" display="&lt;- ZPĚ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17" sqref="A17"/>
    </sheetView>
  </sheetViews>
  <sheetFormatPr defaultColWidth="19" defaultRowHeight="13.8" x14ac:dyDescent="0.25"/>
  <cols>
    <col min="1" max="1" width="29.6640625" style="290" customWidth="1"/>
    <col min="2" max="2" width="13.33203125" style="291" customWidth="1"/>
    <col min="3" max="3" width="63.33203125" style="292" customWidth="1"/>
    <col min="4" max="4" width="21" style="294" customWidth="1"/>
    <col min="5" max="16384" width="19" style="289"/>
  </cols>
  <sheetData>
    <row r="1" spans="1:16" s="252" customFormat="1" ht="107.25" customHeight="1" thickBot="1" x14ac:dyDescent="0.35">
      <c r="A1" s="373" t="s">
        <v>1389</v>
      </c>
      <c r="B1" s="374"/>
      <c r="C1" s="374"/>
      <c r="D1" s="374"/>
    </row>
    <row r="2" spans="1:16" s="256" customFormat="1" ht="28.2" thickBot="1" x14ac:dyDescent="0.3">
      <c r="A2" s="253" t="s">
        <v>66</v>
      </c>
      <c r="B2" s="254" t="s">
        <v>65</v>
      </c>
      <c r="C2" s="255" t="s">
        <v>70</v>
      </c>
      <c r="D2" s="254" t="s">
        <v>1390</v>
      </c>
    </row>
    <row r="3" spans="1:16" s="261" customFormat="1" x14ac:dyDescent="0.3">
      <c r="A3" s="257" t="s">
        <v>1391</v>
      </c>
      <c r="B3" s="258">
        <v>262056</v>
      </c>
      <c r="C3" s="259" t="s">
        <v>1392</v>
      </c>
      <c r="D3" s="260">
        <v>1916986</v>
      </c>
    </row>
    <row r="4" spans="1:16" s="261" customFormat="1" x14ac:dyDescent="0.3">
      <c r="A4" s="262" t="s">
        <v>1393</v>
      </c>
      <c r="B4" s="263">
        <v>265098</v>
      </c>
      <c r="C4" s="264" t="s">
        <v>1394</v>
      </c>
      <c r="D4" s="265">
        <v>4000000</v>
      </c>
    </row>
    <row r="5" spans="1:16" s="261" customFormat="1" x14ac:dyDescent="0.3">
      <c r="A5" s="262" t="s">
        <v>1395</v>
      </c>
      <c r="B5" s="263">
        <v>525049</v>
      </c>
      <c r="C5" s="264" t="s">
        <v>1396</v>
      </c>
      <c r="D5" s="265">
        <v>1212086</v>
      </c>
    </row>
    <row r="6" spans="1:16" s="261" customFormat="1" x14ac:dyDescent="0.3">
      <c r="A6" s="262" t="s">
        <v>1397</v>
      </c>
      <c r="B6" s="263">
        <v>556904</v>
      </c>
      <c r="C6" s="264" t="s">
        <v>1398</v>
      </c>
      <c r="D6" s="265">
        <v>2211206</v>
      </c>
    </row>
    <row r="7" spans="1:16" s="261" customFormat="1" ht="14.4" thickBot="1" x14ac:dyDescent="0.35">
      <c r="A7" s="266" t="s">
        <v>1399</v>
      </c>
      <c r="B7" s="267">
        <v>66109973</v>
      </c>
      <c r="C7" s="268" t="s">
        <v>1400</v>
      </c>
      <c r="D7" s="269">
        <v>3041090</v>
      </c>
    </row>
    <row r="8" spans="1:16" s="261" customFormat="1" ht="15.6" x14ac:dyDescent="0.3">
      <c r="A8" s="270" t="s">
        <v>1401</v>
      </c>
      <c r="B8" s="271">
        <v>266663</v>
      </c>
      <c r="C8" s="272" t="s">
        <v>1402</v>
      </c>
      <c r="D8" s="273">
        <v>1527338</v>
      </c>
    </row>
    <row r="9" spans="1:16" s="252" customFormat="1" ht="21" x14ac:dyDescent="0.3">
      <c r="A9" s="262" t="s">
        <v>1403</v>
      </c>
      <c r="B9" s="263">
        <v>555215</v>
      </c>
      <c r="C9" s="264" t="s">
        <v>1404</v>
      </c>
      <c r="D9" s="274">
        <v>1500000</v>
      </c>
    </row>
    <row r="10" spans="1:16" s="252" customFormat="1" ht="21" x14ac:dyDescent="0.3">
      <c r="A10" s="262" t="s">
        <v>1405</v>
      </c>
      <c r="B10" s="263">
        <v>265004</v>
      </c>
      <c r="C10" s="264" t="s">
        <v>1406</v>
      </c>
      <c r="D10" s="274">
        <v>4657000</v>
      </c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s="261" customFormat="1" ht="15.6" x14ac:dyDescent="0.3">
      <c r="A11" s="276" t="s">
        <v>1407</v>
      </c>
      <c r="B11" s="277">
        <v>264164</v>
      </c>
      <c r="C11" s="278" t="s">
        <v>1408</v>
      </c>
      <c r="D11" s="279">
        <v>2909365.2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</row>
    <row r="12" spans="1:16" s="261" customFormat="1" ht="30" customHeight="1" x14ac:dyDescent="0.3">
      <c r="A12" s="262" t="s">
        <v>1409</v>
      </c>
      <c r="B12" s="263">
        <v>264474</v>
      </c>
      <c r="C12" s="264" t="s">
        <v>1410</v>
      </c>
      <c r="D12" s="274">
        <v>1431162</v>
      </c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</row>
    <row r="13" spans="1:16" s="261" customFormat="1" ht="30" customHeight="1" x14ac:dyDescent="0.3">
      <c r="A13" s="262" t="s">
        <v>1411</v>
      </c>
      <c r="B13" s="263">
        <v>556254</v>
      </c>
      <c r="C13" s="264" t="s">
        <v>1412</v>
      </c>
      <c r="D13" s="274">
        <v>5410389</v>
      </c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</row>
    <row r="14" spans="1:16" s="261" customFormat="1" ht="16.2" thickBot="1" x14ac:dyDescent="0.35">
      <c r="A14" s="281" t="s">
        <v>1413</v>
      </c>
      <c r="B14" s="282">
        <v>264652</v>
      </c>
      <c r="C14" s="283" t="s">
        <v>1414</v>
      </c>
      <c r="D14" s="284">
        <v>1336221.6000000001</v>
      </c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</row>
    <row r="15" spans="1:16" ht="15.6" x14ac:dyDescent="0.25">
      <c r="A15" s="285"/>
      <c r="B15" s="286"/>
      <c r="C15" s="287"/>
      <c r="D15" s="288"/>
    </row>
    <row r="16" spans="1:16" x14ac:dyDescent="0.25">
      <c r="D16" s="293">
        <f>SUM(D3:D15)</f>
        <v>31152843.800000001</v>
      </c>
    </row>
    <row r="17" spans="1:1" ht="18" x14ac:dyDescent="0.35">
      <c r="A17" s="337" t="s">
        <v>2007</v>
      </c>
    </row>
  </sheetData>
  <mergeCells count="1">
    <mergeCell ref="A1:D1"/>
  </mergeCells>
  <hyperlinks>
    <hyperlink ref="A17" location="Přehled!A1" display="Přehled!A1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11" sqref="A11"/>
    </sheetView>
  </sheetViews>
  <sheetFormatPr defaultRowHeight="14.4" x14ac:dyDescent="0.3"/>
  <cols>
    <col min="3" max="3" width="18.33203125" customWidth="1"/>
    <col min="5" max="5" width="40.5546875" customWidth="1"/>
    <col min="6" max="7" width="11.21875" bestFit="1" customWidth="1"/>
    <col min="8" max="8" width="10.109375" bestFit="1" customWidth="1"/>
    <col min="9" max="9" width="11.88671875" bestFit="1" customWidth="1"/>
    <col min="10" max="10" width="8.44140625" bestFit="1" customWidth="1"/>
    <col min="11" max="11" width="9.88671875" bestFit="1" customWidth="1"/>
    <col min="12" max="12" width="11" bestFit="1" customWidth="1"/>
  </cols>
  <sheetData>
    <row r="1" spans="1:13" ht="19.95" customHeight="1" thickBot="1" x14ac:dyDescent="0.35">
      <c r="A1" s="144" t="s">
        <v>1123</v>
      </c>
      <c r="B1" s="144" t="s">
        <v>65</v>
      </c>
      <c r="C1" s="144" t="s">
        <v>824</v>
      </c>
      <c r="D1" s="144" t="s">
        <v>1124</v>
      </c>
      <c r="E1" s="144" t="s">
        <v>1125</v>
      </c>
      <c r="F1" s="144" t="s">
        <v>1126</v>
      </c>
      <c r="G1" s="144" t="s">
        <v>1127</v>
      </c>
      <c r="H1" s="144" t="s">
        <v>1128</v>
      </c>
      <c r="I1" s="144" t="s">
        <v>1129</v>
      </c>
      <c r="J1" s="144" t="s">
        <v>1130</v>
      </c>
      <c r="K1" s="144" t="s">
        <v>1131</v>
      </c>
      <c r="L1" s="144" t="s">
        <v>1132</v>
      </c>
      <c r="M1" s="144" t="s">
        <v>1133</v>
      </c>
    </row>
    <row r="2" spans="1:13" ht="30" customHeight="1" thickBot="1" x14ac:dyDescent="0.35">
      <c r="A2" s="145">
        <v>8</v>
      </c>
      <c r="B2" s="145">
        <v>600679</v>
      </c>
      <c r="C2" s="145" t="s">
        <v>1134</v>
      </c>
      <c r="D2" s="145" t="s">
        <v>1135</v>
      </c>
      <c r="E2" s="145" t="s">
        <v>1136</v>
      </c>
      <c r="F2" s="146">
        <v>5320000</v>
      </c>
      <c r="G2" s="146">
        <v>5200000</v>
      </c>
      <c r="H2" s="146">
        <v>2860000</v>
      </c>
      <c r="I2" s="146">
        <v>2860000</v>
      </c>
      <c r="J2" s="147">
        <v>0.55000000000000004</v>
      </c>
      <c r="K2" s="148">
        <v>41820</v>
      </c>
      <c r="L2" s="148">
        <v>42231</v>
      </c>
      <c r="M2" s="145" t="s">
        <v>1137</v>
      </c>
    </row>
    <row r="3" spans="1:13" ht="30" customHeight="1" thickBot="1" x14ac:dyDescent="0.35">
      <c r="A3" s="145">
        <v>13</v>
      </c>
      <c r="B3" s="145">
        <v>535966</v>
      </c>
      <c r="C3" s="145" t="s">
        <v>1138</v>
      </c>
      <c r="D3" s="145" t="s">
        <v>1135</v>
      </c>
      <c r="E3" s="145" t="s">
        <v>1139</v>
      </c>
      <c r="F3" s="146">
        <v>4309400</v>
      </c>
      <c r="G3" s="146">
        <v>3561500</v>
      </c>
      <c r="H3" s="146">
        <v>2493000</v>
      </c>
      <c r="I3" s="146">
        <v>2493000</v>
      </c>
      <c r="J3" s="147">
        <v>0.7</v>
      </c>
      <c r="K3" s="148">
        <v>41761</v>
      </c>
      <c r="L3" s="148">
        <v>41943</v>
      </c>
      <c r="M3" s="145" t="s">
        <v>1140</v>
      </c>
    </row>
    <row r="4" spans="1:13" ht="30" customHeight="1" thickBot="1" x14ac:dyDescent="0.35">
      <c r="A4" s="145">
        <v>1</v>
      </c>
      <c r="B4" s="145">
        <v>300080</v>
      </c>
      <c r="C4" s="145" t="s">
        <v>1141</v>
      </c>
      <c r="D4" s="145" t="s">
        <v>1135</v>
      </c>
      <c r="E4" s="145" t="s">
        <v>1142</v>
      </c>
      <c r="F4" s="146">
        <v>19695300</v>
      </c>
      <c r="G4" s="146">
        <v>13777107</v>
      </c>
      <c r="H4" s="146">
        <v>7500000</v>
      </c>
      <c r="I4" s="146">
        <v>7500000</v>
      </c>
      <c r="J4" s="147">
        <v>0.5444</v>
      </c>
      <c r="K4" s="148">
        <v>41654</v>
      </c>
      <c r="L4" s="148">
        <v>41973</v>
      </c>
      <c r="M4" s="145" t="s">
        <v>1143</v>
      </c>
    </row>
    <row r="5" spans="1:13" ht="30" customHeight="1" thickBot="1" x14ac:dyDescent="0.35">
      <c r="A5" s="145">
        <v>12</v>
      </c>
      <c r="B5" s="145">
        <v>296031</v>
      </c>
      <c r="C5" s="145" t="s">
        <v>1144</v>
      </c>
      <c r="D5" s="145" t="s">
        <v>1135</v>
      </c>
      <c r="E5" s="145" t="s">
        <v>1145</v>
      </c>
      <c r="F5" s="146">
        <v>2466420</v>
      </c>
      <c r="G5" s="146">
        <v>2466420</v>
      </c>
      <c r="H5" s="146">
        <v>1849700</v>
      </c>
      <c r="I5" s="146">
        <v>1849700</v>
      </c>
      <c r="J5" s="147">
        <v>0.75</v>
      </c>
      <c r="K5" s="148">
        <v>41764</v>
      </c>
      <c r="L5" s="148">
        <v>42260</v>
      </c>
      <c r="M5" s="145" t="s">
        <v>1146</v>
      </c>
    </row>
    <row r="6" spans="1:13" ht="30" customHeight="1" thickBot="1" x14ac:dyDescent="0.35">
      <c r="A6" s="145">
        <v>15</v>
      </c>
      <c r="B6" s="145">
        <v>576000</v>
      </c>
      <c r="C6" s="145" t="s">
        <v>1147</v>
      </c>
      <c r="D6" s="145" t="s">
        <v>1135</v>
      </c>
      <c r="E6" s="145" t="s">
        <v>1148</v>
      </c>
      <c r="F6" s="146">
        <v>510988</v>
      </c>
      <c r="G6" s="146">
        <v>510988</v>
      </c>
      <c r="H6" s="146">
        <v>383200</v>
      </c>
      <c r="I6" s="146">
        <v>383200</v>
      </c>
      <c r="J6" s="147">
        <v>0.74990000000000001</v>
      </c>
      <c r="K6" s="148">
        <v>41759</v>
      </c>
      <c r="L6" s="148">
        <v>41943</v>
      </c>
      <c r="M6" s="145" t="s">
        <v>1149</v>
      </c>
    </row>
    <row r="7" spans="1:13" ht="30" customHeight="1" thickBot="1" x14ac:dyDescent="0.35">
      <c r="A7" s="145">
        <v>9</v>
      </c>
      <c r="B7" s="145">
        <v>576131</v>
      </c>
      <c r="C7" s="145" t="s">
        <v>1150</v>
      </c>
      <c r="D7" s="145" t="s">
        <v>1135</v>
      </c>
      <c r="E7" s="145" t="s">
        <v>1151</v>
      </c>
      <c r="F7" s="146">
        <v>905664</v>
      </c>
      <c r="G7" s="146">
        <v>905664</v>
      </c>
      <c r="H7" s="146">
        <v>633900</v>
      </c>
      <c r="I7" s="146">
        <v>633900</v>
      </c>
      <c r="J7" s="147">
        <v>0.69989999999999997</v>
      </c>
      <c r="K7" s="148">
        <v>41760</v>
      </c>
      <c r="L7" s="148">
        <v>41973</v>
      </c>
      <c r="M7" s="145" t="s">
        <v>1152</v>
      </c>
    </row>
    <row r="8" spans="1:13" ht="30" customHeight="1" thickBot="1" x14ac:dyDescent="0.35">
      <c r="A8" s="145">
        <v>18</v>
      </c>
      <c r="B8" s="145">
        <v>561193</v>
      </c>
      <c r="C8" s="145" t="s">
        <v>1153</v>
      </c>
      <c r="D8" s="145" t="s">
        <v>1135</v>
      </c>
      <c r="E8" s="145" t="s">
        <v>1154</v>
      </c>
      <c r="F8" s="146">
        <v>6200000</v>
      </c>
      <c r="G8" s="146">
        <v>6200000</v>
      </c>
      <c r="H8" s="146">
        <v>4030000</v>
      </c>
      <c r="I8" s="146">
        <v>4030000</v>
      </c>
      <c r="J8" s="147">
        <v>0.65</v>
      </c>
      <c r="K8" s="148">
        <v>41640</v>
      </c>
      <c r="L8" s="148">
        <v>42277</v>
      </c>
      <c r="M8" s="145" t="s">
        <v>1155</v>
      </c>
    </row>
    <row r="9" spans="1:13" ht="30" customHeight="1" thickBot="1" x14ac:dyDescent="0.35">
      <c r="A9" s="149" t="s">
        <v>847</v>
      </c>
      <c r="B9" s="145"/>
      <c r="C9" s="145"/>
      <c r="D9" s="145"/>
      <c r="E9" s="145"/>
      <c r="F9" s="145"/>
      <c r="G9" s="145"/>
      <c r="H9" s="145"/>
      <c r="I9" s="150">
        <v>19749800</v>
      </c>
      <c r="J9" s="145"/>
      <c r="K9" s="145"/>
      <c r="L9" s="145"/>
      <c r="M9" s="145"/>
    </row>
    <row r="11" spans="1:13" ht="18" x14ac:dyDescent="0.3">
      <c r="A11" s="338" t="s">
        <v>2007</v>
      </c>
    </row>
  </sheetData>
  <hyperlinks>
    <hyperlink ref="A11" location="Přehled!A1" display="&lt;- ZPĚT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workbookViewId="0">
      <selection activeCell="G2" sqref="G2"/>
    </sheetView>
  </sheetViews>
  <sheetFormatPr defaultRowHeight="14.4" x14ac:dyDescent="0.3"/>
  <cols>
    <col min="1" max="1" width="17.109375" customWidth="1"/>
    <col min="2" max="2" width="41.21875" customWidth="1"/>
    <col min="3" max="3" width="10.44140625" bestFit="1" customWidth="1"/>
    <col min="4" max="4" width="39.21875" customWidth="1"/>
    <col min="5" max="5" width="16.6640625" bestFit="1" customWidth="1"/>
    <col min="7" max="7" width="13.21875" customWidth="1"/>
  </cols>
  <sheetData>
    <row r="1" spans="1:7" ht="25.05" customHeight="1" thickTop="1" thickBot="1" x14ac:dyDescent="0.35">
      <c r="A1" s="339" t="s">
        <v>1223</v>
      </c>
      <c r="B1" s="339" t="s">
        <v>1015</v>
      </c>
      <c r="C1" s="339" t="s">
        <v>69</v>
      </c>
      <c r="D1" s="339" t="s">
        <v>70</v>
      </c>
      <c r="E1" s="339" t="s">
        <v>2009</v>
      </c>
    </row>
    <row r="2" spans="1:7" ht="25.05" customHeight="1" thickTop="1" thickBot="1" x14ac:dyDescent="0.4">
      <c r="A2" s="340" t="s">
        <v>2010</v>
      </c>
      <c r="B2" s="340" t="s">
        <v>2011</v>
      </c>
      <c r="C2" s="340" t="s">
        <v>2012</v>
      </c>
      <c r="D2" s="340" t="s">
        <v>2013</v>
      </c>
      <c r="E2" s="341">
        <v>49000</v>
      </c>
      <c r="G2" s="337" t="s">
        <v>2007</v>
      </c>
    </row>
    <row r="3" spans="1:7" ht="25.05" customHeight="1" thickTop="1" thickBot="1" x14ac:dyDescent="0.35">
      <c r="A3" s="340" t="s">
        <v>2014</v>
      </c>
      <c r="B3" s="340" t="s">
        <v>2015</v>
      </c>
      <c r="C3" s="340" t="s">
        <v>2016</v>
      </c>
      <c r="D3" s="340" t="s">
        <v>2017</v>
      </c>
      <c r="E3" s="341">
        <v>48600</v>
      </c>
    </row>
    <row r="4" spans="1:7" ht="25.05" customHeight="1" thickTop="1" thickBot="1" x14ac:dyDescent="0.35">
      <c r="A4" s="340" t="s">
        <v>2018</v>
      </c>
      <c r="B4" s="340" t="s">
        <v>2019</v>
      </c>
      <c r="C4" s="340" t="s">
        <v>2020</v>
      </c>
      <c r="D4" s="340" t="s">
        <v>2021</v>
      </c>
      <c r="E4" s="341">
        <v>227513</v>
      </c>
    </row>
    <row r="5" spans="1:7" ht="25.05" customHeight="1" thickTop="1" thickBot="1" x14ac:dyDescent="0.35">
      <c r="A5" s="340" t="s">
        <v>2022</v>
      </c>
      <c r="B5" s="340" t="s">
        <v>2023</v>
      </c>
      <c r="C5" s="340" t="s">
        <v>2024</v>
      </c>
      <c r="D5" s="340" t="s">
        <v>2025</v>
      </c>
      <c r="E5" s="341">
        <v>136135</v>
      </c>
    </row>
    <row r="6" spans="1:7" ht="25.05" customHeight="1" thickTop="1" thickBot="1" x14ac:dyDescent="0.35">
      <c r="A6" s="340" t="s">
        <v>2026</v>
      </c>
      <c r="B6" s="340" t="s">
        <v>2027</v>
      </c>
      <c r="C6" s="340" t="s">
        <v>2012</v>
      </c>
      <c r="D6" s="340" t="s">
        <v>2028</v>
      </c>
      <c r="E6" s="341">
        <v>232199</v>
      </c>
    </row>
    <row r="7" spans="1:7" ht="25.05" customHeight="1" thickTop="1" thickBot="1" x14ac:dyDescent="0.35">
      <c r="A7" s="340" t="s">
        <v>2029</v>
      </c>
      <c r="B7" s="340" t="s">
        <v>2030</v>
      </c>
      <c r="C7" s="340" t="s">
        <v>2012</v>
      </c>
      <c r="D7" s="340" t="s">
        <v>2031</v>
      </c>
      <c r="E7" s="341">
        <v>248467</v>
      </c>
    </row>
    <row r="8" spans="1:7" ht="25.05" customHeight="1" thickTop="1" thickBot="1" x14ac:dyDescent="0.35">
      <c r="A8" s="340" t="s">
        <v>2032</v>
      </c>
      <c r="B8" s="340" t="s">
        <v>2033</v>
      </c>
      <c r="C8" s="340" t="s">
        <v>2034</v>
      </c>
      <c r="D8" s="340" t="s">
        <v>2035</v>
      </c>
      <c r="E8" s="341">
        <v>989695</v>
      </c>
    </row>
    <row r="9" spans="1:7" ht="25.05" customHeight="1" thickTop="1" thickBot="1" x14ac:dyDescent="0.35">
      <c r="A9" s="340" t="s">
        <v>2036</v>
      </c>
      <c r="B9" s="340" t="s">
        <v>2037</v>
      </c>
      <c r="C9" s="340" t="s">
        <v>2038</v>
      </c>
      <c r="D9" s="340" t="s">
        <v>2039</v>
      </c>
      <c r="E9" s="341">
        <v>1573093</v>
      </c>
    </row>
    <row r="10" spans="1:7" ht="25.05" customHeight="1" thickTop="1" thickBot="1" x14ac:dyDescent="0.35">
      <c r="A10" s="340" t="s">
        <v>2040</v>
      </c>
      <c r="B10" s="340" t="s">
        <v>2041</v>
      </c>
      <c r="C10" s="340" t="s">
        <v>2042</v>
      </c>
      <c r="D10" s="340" t="s">
        <v>2043</v>
      </c>
      <c r="E10" s="341">
        <v>10000</v>
      </c>
    </row>
    <row r="11" spans="1:7" ht="25.05" customHeight="1" thickTop="1" thickBot="1" x14ac:dyDescent="0.35">
      <c r="A11" s="340" t="s">
        <v>2044</v>
      </c>
      <c r="B11" s="340" t="s">
        <v>2045</v>
      </c>
      <c r="C11" s="340" t="s">
        <v>2046</v>
      </c>
      <c r="D11" s="340" t="s">
        <v>2047</v>
      </c>
      <c r="E11" s="341">
        <v>10000</v>
      </c>
    </row>
    <row r="12" spans="1:7" ht="25.05" customHeight="1" thickTop="1" thickBot="1" x14ac:dyDescent="0.35">
      <c r="A12" s="340" t="s">
        <v>2048</v>
      </c>
      <c r="B12" s="340" t="s">
        <v>2049</v>
      </c>
      <c r="C12" s="340" t="s">
        <v>2042</v>
      </c>
      <c r="D12" s="340" t="s">
        <v>2050</v>
      </c>
      <c r="E12" s="341">
        <v>1000000</v>
      </c>
    </row>
    <row r="13" spans="1:7" ht="25.05" customHeight="1" thickTop="1" thickBot="1" x14ac:dyDescent="0.35">
      <c r="A13" s="340" t="s">
        <v>2051</v>
      </c>
      <c r="B13" s="340" t="s">
        <v>2052</v>
      </c>
      <c r="C13" s="340" t="s">
        <v>2053</v>
      </c>
      <c r="D13" s="340" t="s">
        <v>2054</v>
      </c>
      <c r="E13" s="341">
        <v>10000</v>
      </c>
    </row>
    <row r="14" spans="1:7" ht="25.05" customHeight="1" thickTop="1" thickBot="1" x14ac:dyDescent="0.35">
      <c r="A14" s="340" t="s">
        <v>2055</v>
      </c>
      <c r="B14" s="340" t="s">
        <v>2056</v>
      </c>
      <c r="C14" s="340" t="s">
        <v>2053</v>
      </c>
      <c r="D14" s="340" t="s">
        <v>2057</v>
      </c>
      <c r="E14" s="341">
        <v>4000000</v>
      </c>
    </row>
    <row r="15" spans="1:7" ht="25.05" customHeight="1" thickTop="1" thickBot="1" x14ac:dyDescent="0.35">
      <c r="A15" s="340" t="s">
        <v>2058</v>
      </c>
      <c r="B15" s="340" t="s">
        <v>2059</v>
      </c>
      <c r="C15" s="340" t="s">
        <v>2020</v>
      </c>
      <c r="D15" s="340" t="s">
        <v>2060</v>
      </c>
      <c r="E15" s="341">
        <v>150000</v>
      </c>
    </row>
    <row r="16" spans="1:7" ht="25.05" customHeight="1" thickTop="1" thickBot="1" x14ac:dyDescent="0.35">
      <c r="A16" s="340" t="s">
        <v>2061</v>
      </c>
      <c r="B16" s="340" t="s">
        <v>2062</v>
      </c>
      <c r="C16" s="340" t="s">
        <v>2063</v>
      </c>
      <c r="D16" s="340" t="s">
        <v>2064</v>
      </c>
      <c r="E16" s="341">
        <v>900000</v>
      </c>
    </row>
    <row r="17" spans="1:5" ht="25.05" customHeight="1" thickTop="1" thickBot="1" x14ac:dyDescent="0.35">
      <c r="A17" s="340" t="s">
        <v>2065</v>
      </c>
      <c r="B17" s="340" t="s">
        <v>2066</v>
      </c>
      <c r="C17" s="340" t="s">
        <v>2024</v>
      </c>
      <c r="D17" s="340" t="s">
        <v>2067</v>
      </c>
      <c r="E17" s="341">
        <v>357000</v>
      </c>
    </row>
    <row r="18" spans="1:5" ht="25.05" customHeight="1" thickTop="1" thickBot="1" x14ac:dyDescent="0.35">
      <c r="A18" s="340" t="s">
        <v>2068</v>
      </c>
      <c r="B18" s="340" t="s">
        <v>2069</v>
      </c>
      <c r="C18" s="340" t="s">
        <v>2024</v>
      </c>
      <c r="D18" s="340" t="s">
        <v>2070</v>
      </c>
      <c r="E18" s="341">
        <v>237500</v>
      </c>
    </row>
    <row r="19" spans="1:5" ht="25.05" customHeight="1" thickTop="1" thickBot="1" x14ac:dyDescent="0.35">
      <c r="A19" s="340" t="s">
        <v>2071</v>
      </c>
      <c r="B19" s="340" t="s">
        <v>2072</v>
      </c>
      <c r="C19" s="340" t="s">
        <v>2016</v>
      </c>
      <c r="D19" s="340" t="s">
        <v>2073</v>
      </c>
      <c r="E19" s="341">
        <v>1120000</v>
      </c>
    </row>
    <row r="20" spans="1:5" ht="25.05" customHeight="1" thickTop="1" thickBot="1" x14ac:dyDescent="0.35">
      <c r="A20" s="340" t="s">
        <v>2074</v>
      </c>
      <c r="B20" s="340" t="s">
        <v>2075</v>
      </c>
      <c r="C20" s="340" t="s">
        <v>2024</v>
      </c>
      <c r="D20" s="340" t="s">
        <v>2076</v>
      </c>
      <c r="E20" s="341">
        <v>250000</v>
      </c>
    </row>
    <row r="21" spans="1:5" ht="25.05" customHeight="1" thickTop="1" thickBot="1" x14ac:dyDescent="0.35">
      <c r="A21" s="340" t="s">
        <v>2077</v>
      </c>
      <c r="B21" s="340" t="s">
        <v>2078</v>
      </c>
      <c r="C21" s="340" t="s">
        <v>2038</v>
      </c>
      <c r="D21" s="340" t="s">
        <v>2079</v>
      </c>
      <c r="E21" s="341">
        <v>1232000</v>
      </c>
    </row>
    <row r="22" spans="1:5" ht="25.05" customHeight="1" thickTop="1" thickBot="1" x14ac:dyDescent="0.35">
      <c r="A22" s="340" t="s">
        <v>2080</v>
      </c>
      <c r="B22" s="340" t="s">
        <v>2081</v>
      </c>
      <c r="C22" s="340" t="s">
        <v>2038</v>
      </c>
      <c r="D22" s="340" t="s">
        <v>2082</v>
      </c>
      <c r="E22" s="341">
        <v>690234</v>
      </c>
    </row>
    <row r="23" spans="1:5" ht="25.05" customHeight="1" thickTop="1" thickBot="1" x14ac:dyDescent="0.35">
      <c r="A23" s="340" t="s">
        <v>2083</v>
      </c>
      <c r="B23" s="340" t="s">
        <v>2084</v>
      </c>
      <c r="C23" s="340" t="s">
        <v>2085</v>
      </c>
      <c r="D23" s="340" t="s">
        <v>2086</v>
      </c>
      <c r="E23" s="341">
        <v>47500</v>
      </c>
    </row>
    <row r="24" spans="1:5" ht="25.05" customHeight="1" thickTop="1" thickBot="1" x14ac:dyDescent="0.35">
      <c r="A24" s="340" t="s">
        <v>2087</v>
      </c>
      <c r="B24" s="340" t="s">
        <v>2088</v>
      </c>
      <c r="C24" s="340" t="s">
        <v>2012</v>
      </c>
      <c r="D24" s="340" t="s">
        <v>2089</v>
      </c>
      <c r="E24" s="341">
        <v>10000</v>
      </c>
    </row>
    <row r="25" spans="1:5" ht="25.05" customHeight="1" thickTop="1" thickBot="1" x14ac:dyDescent="0.35">
      <c r="A25" s="340" t="s">
        <v>2090</v>
      </c>
      <c r="B25" s="340" t="s">
        <v>2091</v>
      </c>
      <c r="C25" s="340" t="s">
        <v>2038</v>
      </c>
      <c r="D25" s="340" t="s">
        <v>2092</v>
      </c>
      <c r="E25" s="341">
        <v>48700</v>
      </c>
    </row>
    <row r="26" spans="1:5" ht="25.05" customHeight="1" thickTop="1" thickBot="1" x14ac:dyDescent="0.35">
      <c r="A26" s="340" t="s">
        <v>2093</v>
      </c>
      <c r="B26" s="340" t="s">
        <v>2094</v>
      </c>
      <c r="C26" s="340" t="s">
        <v>2012</v>
      </c>
      <c r="D26" s="340" t="s">
        <v>2095</v>
      </c>
      <c r="E26" s="341">
        <v>254000</v>
      </c>
    </row>
    <row r="27" spans="1:5" ht="25.05" customHeight="1" thickTop="1" thickBot="1" x14ac:dyDescent="0.35">
      <c r="A27" s="340" t="s">
        <v>2096</v>
      </c>
      <c r="B27" s="340" t="s">
        <v>2097</v>
      </c>
      <c r="C27" s="340" t="s">
        <v>2063</v>
      </c>
      <c r="D27" s="340" t="s">
        <v>2098</v>
      </c>
      <c r="E27" s="341">
        <v>1832000</v>
      </c>
    </row>
    <row r="28" spans="1:5" ht="25.05" customHeight="1" thickTop="1" thickBot="1" x14ac:dyDescent="0.35">
      <c r="A28" s="340" t="s">
        <v>2099</v>
      </c>
      <c r="B28" s="340" t="s">
        <v>2100</v>
      </c>
      <c r="C28" s="340" t="s">
        <v>2042</v>
      </c>
      <c r="D28" s="340" t="s">
        <v>2101</v>
      </c>
      <c r="E28" s="341">
        <v>10000</v>
      </c>
    </row>
    <row r="29" spans="1:5" ht="25.05" customHeight="1" thickTop="1" thickBot="1" x14ac:dyDescent="0.35">
      <c r="A29" s="340" t="s">
        <v>2102</v>
      </c>
      <c r="B29" s="340" t="s">
        <v>2103</v>
      </c>
      <c r="C29" s="340" t="s">
        <v>2104</v>
      </c>
      <c r="D29" s="340" t="s">
        <v>2105</v>
      </c>
      <c r="E29" s="341">
        <v>10000</v>
      </c>
    </row>
    <row r="30" spans="1:5" ht="25.05" customHeight="1" thickTop="1" thickBot="1" x14ac:dyDescent="0.35">
      <c r="A30" s="340" t="s">
        <v>2106</v>
      </c>
      <c r="B30" s="340" t="s">
        <v>2107</v>
      </c>
      <c r="C30" s="340" t="s">
        <v>2053</v>
      </c>
      <c r="D30" s="340" t="s">
        <v>2108</v>
      </c>
      <c r="E30" s="341">
        <v>10000</v>
      </c>
    </row>
    <row r="31" spans="1:5" ht="25.05" customHeight="1" thickTop="1" thickBot="1" x14ac:dyDescent="0.35">
      <c r="A31" s="340" t="s">
        <v>2109</v>
      </c>
      <c r="B31" s="340" t="s">
        <v>2110</v>
      </c>
      <c r="C31" s="340" t="s">
        <v>2042</v>
      </c>
      <c r="D31" s="340" t="s">
        <v>2111</v>
      </c>
      <c r="E31" s="341">
        <v>10000</v>
      </c>
    </row>
    <row r="32" spans="1:5" ht="25.05" customHeight="1" thickTop="1" thickBot="1" x14ac:dyDescent="0.35">
      <c r="A32" s="340" t="s">
        <v>2112</v>
      </c>
      <c r="B32" s="340" t="s">
        <v>2113</v>
      </c>
      <c r="C32" s="340" t="s">
        <v>2038</v>
      </c>
      <c r="D32" s="340" t="s">
        <v>2101</v>
      </c>
      <c r="E32" s="341">
        <v>10000</v>
      </c>
    </row>
    <row r="33" spans="1:5" ht="25.05" customHeight="1" thickTop="1" thickBot="1" x14ac:dyDescent="0.35">
      <c r="A33" s="340" t="s">
        <v>2114</v>
      </c>
      <c r="B33" s="340" t="s">
        <v>2115</v>
      </c>
      <c r="C33" s="340" t="s">
        <v>2042</v>
      </c>
      <c r="D33" s="340" t="s">
        <v>2116</v>
      </c>
      <c r="E33" s="341">
        <v>10000</v>
      </c>
    </row>
    <row r="34" spans="1:5" ht="25.05" customHeight="1" thickTop="1" thickBot="1" x14ac:dyDescent="0.35">
      <c r="A34" s="340" t="s">
        <v>2117</v>
      </c>
      <c r="B34" s="340" t="s">
        <v>2118</v>
      </c>
      <c r="C34" s="340" t="s">
        <v>2038</v>
      </c>
      <c r="D34" s="340" t="s">
        <v>2119</v>
      </c>
      <c r="E34" s="341">
        <v>10000</v>
      </c>
    </row>
    <row r="35" spans="1:5" ht="25.05" customHeight="1" thickTop="1" thickBot="1" x14ac:dyDescent="0.35">
      <c r="A35" s="340" t="s">
        <v>2120</v>
      </c>
      <c r="B35" s="340" t="s">
        <v>2121</v>
      </c>
      <c r="C35" s="340" t="s">
        <v>2024</v>
      </c>
      <c r="D35" s="340" t="s">
        <v>2122</v>
      </c>
      <c r="E35" s="341">
        <v>947765</v>
      </c>
    </row>
    <row r="36" spans="1:5" ht="25.05" customHeight="1" thickTop="1" thickBot="1" x14ac:dyDescent="0.35">
      <c r="A36" s="340" t="s">
        <v>2123</v>
      </c>
      <c r="B36" s="340" t="s">
        <v>2124</v>
      </c>
      <c r="C36" s="340" t="s">
        <v>2046</v>
      </c>
      <c r="D36" s="340" t="s">
        <v>2125</v>
      </c>
      <c r="E36" s="341">
        <v>10000</v>
      </c>
    </row>
    <row r="37" spans="1:5" ht="25.05" customHeight="1" thickTop="1" thickBot="1" x14ac:dyDescent="0.35">
      <c r="A37" s="340" t="s">
        <v>2126</v>
      </c>
      <c r="B37" s="340" t="s">
        <v>2127</v>
      </c>
      <c r="C37" s="340" t="s">
        <v>2012</v>
      </c>
      <c r="D37" s="340" t="s">
        <v>2128</v>
      </c>
      <c r="E37" s="341">
        <v>9500</v>
      </c>
    </row>
    <row r="38" spans="1:5" ht="25.05" customHeight="1" thickTop="1" thickBot="1" x14ac:dyDescent="0.35">
      <c r="A38" s="340" t="s">
        <v>2129</v>
      </c>
      <c r="B38" s="340" t="s">
        <v>2130</v>
      </c>
      <c r="C38" s="340" t="s">
        <v>2063</v>
      </c>
      <c r="D38" s="340" t="s">
        <v>2131</v>
      </c>
      <c r="E38" s="341">
        <v>535872</v>
      </c>
    </row>
    <row r="39" spans="1:5" ht="25.05" customHeight="1" thickTop="1" thickBot="1" x14ac:dyDescent="0.35">
      <c r="A39" s="340" t="s">
        <v>2132</v>
      </c>
      <c r="B39" s="340" t="s">
        <v>2133</v>
      </c>
      <c r="C39" s="340" t="s">
        <v>2024</v>
      </c>
      <c r="D39" s="340" t="s">
        <v>2134</v>
      </c>
      <c r="E39" s="341">
        <v>698000</v>
      </c>
    </row>
    <row r="40" spans="1:5" ht="25.05" customHeight="1" thickTop="1" thickBot="1" x14ac:dyDescent="0.35">
      <c r="A40" s="340" t="s">
        <v>2135</v>
      </c>
      <c r="B40" s="340" t="s">
        <v>2136</v>
      </c>
      <c r="C40" s="340" t="s">
        <v>2063</v>
      </c>
      <c r="D40" s="340" t="s">
        <v>2137</v>
      </c>
      <c r="E40" s="341">
        <v>10000</v>
      </c>
    </row>
    <row r="41" spans="1:5" ht="25.05" customHeight="1" thickTop="1" thickBot="1" x14ac:dyDescent="0.35">
      <c r="A41" s="340" t="s">
        <v>2138</v>
      </c>
      <c r="B41" s="340" t="s">
        <v>2139</v>
      </c>
      <c r="C41" s="340" t="s">
        <v>2085</v>
      </c>
      <c r="D41" s="340" t="s">
        <v>2140</v>
      </c>
      <c r="E41" s="341">
        <v>367307</v>
      </c>
    </row>
    <row r="42" spans="1:5" ht="25.05" customHeight="1" thickTop="1" thickBot="1" x14ac:dyDescent="0.35">
      <c r="A42" s="340" t="s">
        <v>2141</v>
      </c>
      <c r="B42" s="340" t="s">
        <v>2142</v>
      </c>
      <c r="C42" s="340" t="s">
        <v>2053</v>
      </c>
      <c r="D42" s="340" t="s">
        <v>2143</v>
      </c>
      <c r="E42" s="341">
        <v>500000</v>
      </c>
    </row>
    <row r="43" spans="1:5" ht="25.05" customHeight="1" thickTop="1" thickBot="1" x14ac:dyDescent="0.35">
      <c r="A43" s="340" t="s">
        <v>2144</v>
      </c>
      <c r="B43" s="340" t="s">
        <v>2145</v>
      </c>
      <c r="C43" s="340" t="s">
        <v>2020</v>
      </c>
      <c r="D43" s="340" t="s">
        <v>2146</v>
      </c>
      <c r="E43" s="341">
        <v>47500</v>
      </c>
    </row>
    <row r="44" spans="1:5" ht="25.05" customHeight="1" thickTop="1" thickBot="1" x14ac:dyDescent="0.35">
      <c r="A44" s="340" t="s">
        <v>2147</v>
      </c>
      <c r="B44" s="340" t="s">
        <v>2148</v>
      </c>
      <c r="C44" s="340" t="s">
        <v>2085</v>
      </c>
      <c r="D44" s="340" t="s">
        <v>2149</v>
      </c>
      <c r="E44" s="341">
        <v>10000</v>
      </c>
    </row>
    <row r="45" spans="1:5" ht="25.05" customHeight="1" thickTop="1" thickBot="1" x14ac:dyDescent="0.35">
      <c r="A45" s="340" t="s">
        <v>2150</v>
      </c>
      <c r="B45" s="340" t="s">
        <v>2151</v>
      </c>
      <c r="C45" s="340" t="s">
        <v>2038</v>
      </c>
      <c r="D45" s="340" t="s">
        <v>2152</v>
      </c>
      <c r="E45" s="341">
        <v>248072</v>
      </c>
    </row>
    <row r="46" spans="1:5" ht="25.05" customHeight="1" thickTop="1" thickBot="1" x14ac:dyDescent="0.35">
      <c r="A46" s="340" t="s">
        <v>2153</v>
      </c>
      <c r="B46" s="340" t="s">
        <v>2154</v>
      </c>
      <c r="C46" s="340" t="s">
        <v>2053</v>
      </c>
      <c r="D46" s="340" t="s">
        <v>2155</v>
      </c>
      <c r="E46" s="341">
        <v>1000000</v>
      </c>
    </row>
    <row r="47" spans="1:5" ht="25.05" customHeight="1" thickTop="1" thickBot="1" x14ac:dyDescent="0.35">
      <c r="A47" s="340" t="s">
        <v>2156</v>
      </c>
      <c r="B47" s="340" t="s">
        <v>2157</v>
      </c>
      <c r="C47" s="340" t="s">
        <v>2024</v>
      </c>
      <c r="D47" s="340" t="s">
        <v>2158</v>
      </c>
      <c r="E47" s="341">
        <v>10000</v>
      </c>
    </row>
    <row r="48" spans="1:5" ht="25.05" customHeight="1" thickTop="1" thickBot="1" x14ac:dyDescent="0.35">
      <c r="A48" s="340" t="s">
        <v>2159</v>
      </c>
      <c r="B48" s="340" t="s">
        <v>2160</v>
      </c>
      <c r="C48" s="340" t="s">
        <v>2016</v>
      </c>
      <c r="D48" s="340" t="s">
        <v>2161</v>
      </c>
      <c r="E48" s="341">
        <v>33250</v>
      </c>
    </row>
    <row r="49" spans="1:5" ht="25.05" customHeight="1" thickTop="1" thickBot="1" x14ac:dyDescent="0.35">
      <c r="A49" s="340" t="s">
        <v>2162</v>
      </c>
      <c r="B49" s="340" t="s">
        <v>2163</v>
      </c>
      <c r="C49" s="340" t="s">
        <v>2042</v>
      </c>
      <c r="D49" s="340" t="s">
        <v>2164</v>
      </c>
      <c r="E49" s="341">
        <v>106000</v>
      </c>
    </row>
    <row r="50" spans="1:5" ht="25.05" customHeight="1" thickTop="1" thickBot="1" x14ac:dyDescent="0.35">
      <c r="A50" s="340" t="s">
        <v>2165</v>
      </c>
      <c r="B50" s="340" t="s">
        <v>2166</v>
      </c>
      <c r="C50" s="340" t="s">
        <v>2046</v>
      </c>
      <c r="D50" s="340" t="s">
        <v>2167</v>
      </c>
      <c r="E50" s="341">
        <v>9500</v>
      </c>
    </row>
    <row r="51" spans="1:5" ht="25.05" customHeight="1" thickTop="1" thickBot="1" x14ac:dyDescent="0.35">
      <c r="A51" s="340" t="s">
        <v>2168</v>
      </c>
      <c r="B51" s="340" t="s">
        <v>2169</v>
      </c>
      <c r="C51" s="340" t="s">
        <v>2024</v>
      </c>
      <c r="D51" s="340" t="s">
        <v>2170</v>
      </c>
      <c r="E51" s="341">
        <v>10000</v>
      </c>
    </row>
    <row r="52" spans="1:5" ht="25.05" customHeight="1" thickTop="1" thickBot="1" x14ac:dyDescent="0.35">
      <c r="A52" s="340" t="s">
        <v>2171</v>
      </c>
      <c r="B52" s="340" t="s">
        <v>2172</v>
      </c>
      <c r="C52" s="340" t="s">
        <v>2063</v>
      </c>
      <c r="D52" s="340" t="s">
        <v>2173</v>
      </c>
      <c r="E52" s="341">
        <v>50000</v>
      </c>
    </row>
    <row r="53" spans="1:5" ht="25.05" customHeight="1" thickTop="1" thickBot="1" x14ac:dyDescent="0.35">
      <c r="A53" s="340" t="s">
        <v>2174</v>
      </c>
      <c r="B53" s="340" t="s">
        <v>2175</v>
      </c>
      <c r="C53" s="340" t="s">
        <v>2042</v>
      </c>
      <c r="D53" s="340" t="s">
        <v>2176</v>
      </c>
      <c r="E53" s="341">
        <v>58000</v>
      </c>
    </row>
    <row r="54" spans="1:5" ht="25.05" customHeight="1" thickTop="1" thickBot="1" x14ac:dyDescent="0.35">
      <c r="A54" s="340" t="s">
        <v>2177</v>
      </c>
      <c r="B54" s="340" t="s">
        <v>2178</v>
      </c>
      <c r="C54" s="340" t="s">
        <v>2038</v>
      </c>
      <c r="D54" s="340" t="s">
        <v>2179</v>
      </c>
      <c r="E54" s="341">
        <v>450000</v>
      </c>
    </row>
    <row r="55" spans="1:5" ht="25.05" customHeight="1" thickTop="1" thickBot="1" x14ac:dyDescent="0.35">
      <c r="A55" s="340" t="s">
        <v>2180</v>
      </c>
      <c r="B55" s="340" t="s">
        <v>2181</v>
      </c>
      <c r="C55" s="340" t="s">
        <v>2012</v>
      </c>
      <c r="D55" s="340" t="s">
        <v>2182</v>
      </c>
      <c r="E55" s="341">
        <v>200000</v>
      </c>
    </row>
    <row r="56" spans="1:5" ht="25.05" customHeight="1" thickTop="1" thickBot="1" x14ac:dyDescent="0.35">
      <c r="A56" s="340" t="s">
        <v>2183</v>
      </c>
      <c r="B56" s="340" t="s">
        <v>2184</v>
      </c>
      <c r="C56" s="340" t="s">
        <v>2042</v>
      </c>
      <c r="D56" s="340" t="s">
        <v>2185</v>
      </c>
      <c r="E56" s="341">
        <v>176626</v>
      </c>
    </row>
    <row r="57" spans="1:5" ht="25.05" customHeight="1" thickTop="1" thickBot="1" x14ac:dyDescent="0.35">
      <c r="A57" s="340" t="s">
        <v>2186</v>
      </c>
      <c r="B57" s="340" t="s">
        <v>2187</v>
      </c>
      <c r="C57" s="340" t="s">
        <v>2046</v>
      </c>
      <c r="D57" s="340" t="s">
        <v>2188</v>
      </c>
      <c r="E57" s="341">
        <v>10000</v>
      </c>
    </row>
    <row r="58" spans="1:5" ht="25.05" customHeight="1" thickTop="1" thickBot="1" x14ac:dyDescent="0.35">
      <c r="A58" s="340" t="s">
        <v>2189</v>
      </c>
      <c r="B58" s="340" t="s">
        <v>2190</v>
      </c>
      <c r="C58" s="340" t="s">
        <v>2063</v>
      </c>
      <c r="D58" s="340" t="s">
        <v>2191</v>
      </c>
      <c r="E58" s="341">
        <v>10000</v>
      </c>
    </row>
    <row r="59" spans="1:5" ht="25.05" customHeight="1" thickTop="1" thickBot="1" x14ac:dyDescent="0.35">
      <c r="A59" s="340" t="s">
        <v>2192</v>
      </c>
      <c r="B59" s="340" t="s">
        <v>2193</v>
      </c>
      <c r="C59" s="340" t="s">
        <v>2063</v>
      </c>
      <c r="D59" s="340" t="s">
        <v>2194</v>
      </c>
      <c r="E59" s="341">
        <v>10000</v>
      </c>
    </row>
    <row r="60" spans="1:5" ht="25.05" customHeight="1" thickTop="1" thickBot="1" x14ac:dyDescent="0.35">
      <c r="A60" s="340" t="s">
        <v>2195</v>
      </c>
      <c r="B60" s="340" t="s">
        <v>2196</v>
      </c>
      <c r="C60" s="340" t="s">
        <v>2012</v>
      </c>
      <c r="D60" s="340" t="s">
        <v>2197</v>
      </c>
      <c r="E60" s="341">
        <v>1236216</v>
      </c>
    </row>
    <row r="61" spans="1:5" ht="25.05" customHeight="1" thickTop="1" thickBot="1" x14ac:dyDescent="0.35">
      <c r="A61" s="340" t="s">
        <v>2198</v>
      </c>
      <c r="B61" s="340" t="s">
        <v>2199</v>
      </c>
      <c r="C61" s="340" t="s">
        <v>2024</v>
      </c>
      <c r="D61" s="340" t="s">
        <v>2200</v>
      </c>
      <c r="E61" s="341">
        <v>10000</v>
      </c>
    </row>
    <row r="62" spans="1:5" ht="25.05" customHeight="1" thickTop="1" thickBot="1" x14ac:dyDescent="0.35">
      <c r="A62" s="340" t="s">
        <v>2201</v>
      </c>
      <c r="B62" s="340" t="s">
        <v>2202</v>
      </c>
      <c r="C62" s="340" t="s">
        <v>2085</v>
      </c>
      <c r="D62" s="340" t="s">
        <v>2203</v>
      </c>
      <c r="E62" s="341">
        <v>116000</v>
      </c>
    </row>
    <row r="63" spans="1:5" ht="25.05" customHeight="1" thickTop="1" thickBot="1" x14ac:dyDescent="0.35">
      <c r="A63" s="340" t="s">
        <v>2204</v>
      </c>
      <c r="B63" s="340" t="s">
        <v>2205</v>
      </c>
      <c r="C63" s="340" t="s">
        <v>2038</v>
      </c>
      <c r="D63" s="340" t="s">
        <v>2206</v>
      </c>
      <c r="E63" s="341">
        <v>2784800</v>
      </c>
    </row>
    <row r="64" spans="1:5" ht="25.05" customHeight="1" thickTop="1" thickBot="1" x14ac:dyDescent="0.35">
      <c r="A64" s="340" t="s">
        <v>2207</v>
      </c>
      <c r="B64" s="340" t="s">
        <v>2208</v>
      </c>
      <c r="C64" s="340" t="s">
        <v>2042</v>
      </c>
      <c r="D64" s="340" t="s">
        <v>2209</v>
      </c>
      <c r="E64" s="341">
        <v>1000000</v>
      </c>
    </row>
    <row r="65" spans="1:5" ht="25.05" customHeight="1" thickTop="1" thickBot="1" x14ac:dyDescent="0.35">
      <c r="A65" s="340" t="s">
        <v>2210</v>
      </c>
      <c r="B65" s="340" t="s">
        <v>2211</v>
      </c>
      <c r="C65" s="340" t="s">
        <v>2046</v>
      </c>
      <c r="D65" s="340" t="s">
        <v>2212</v>
      </c>
      <c r="E65" s="341">
        <v>250000</v>
      </c>
    </row>
    <row r="66" spans="1:5" ht="25.05" customHeight="1" thickTop="1" thickBot="1" x14ac:dyDescent="0.35">
      <c r="A66" s="340" t="s">
        <v>2213</v>
      </c>
      <c r="B66" s="340" t="s">
        <v>2214</v>
      </c>
      <c r="C66" s="340" t="s">
        <v>2042</v>
      </c>
      <c r="D66" s="340" t="s">
        <v>2215</v>
      </c>
      <c r="E66" s="341">
        <v>10000</v>
      </c>
    </row>
    <row r="67" spans="1:5" ht="25.05" customHeight="1" thickTop="1" thickBot="1" x14ac:dyDescent="0.35">
      <c r="A67" s="340" t="s">
        <v>2216</v>
      </c>
      <c r="B67" s="340" t="s">
        <v>2217</v>
      </c>
      <c r="C67" s="340" t="s">
        <v>2085</v>
      </c>
      <c r="D67" s="340" t="s">
        <v>2218</v>
      </c>
      <c r="E67" s="341">
        <v>928565</v>
      </c>
    </row>
    <row r="68" spans="1:5" ht="25.05" customHeight="1" thickTop="1" thickBot="1" x14ac:dyDescent="0.35">
      <c r="A68" s="340" t="s">
        <v>2219</v>
      </c>
      <c r="B68" s="340" t="s">
        <v>2220</v>
      </c>
      <c r="C68" s="340" t="s">
        <v>2038</v>
      </c>
      <c r="D68" s="340" t="s">
        <v>2221</v>
      </c>
      <c r="E68" s="341">
        <v>50000</v>
      </c>
    </row>
    <row r="69" spans="1:5" ht="25.05" customHeight="1" thickTop="1" thickBot="1" x14ac:dyDescent="0.35">
      <c r="A69" s="340" t="s">
        <v>2222</v>
      </c>
      <c r="B69" s="340" t="s">
        <v>2223</v>
      </c>
      <c r="C69" s="340" t="s">
        <v>2224</v>
      </c>
      <c r="D69" s="340" t="s">
        <v>2225</v>
      </c>
      <c r="E69" s="341">
        <v>50000</v>
      </c>
    </row>
    <row r="70" spans="1:5" ht="25.05" customHeight="1" thickTop="1" thickBot="1" x14ac:dyDescent="0.35">
      <c r="A70" s="340" t="s">
        <v>2226</v>
      </c>
      <c r="B70" s="340" t="s">
        <v>2227</v>
      </c>
      <c r="C70" s="340" t="s">
        <v>2042</v>
      </c>
      <c r="D70" s="340" t="s">
        <v>2215</v>
      </c>
      <c r="E70" s="341">
        <v>10000</v>
      </c>
    </row>
    <row r="71" spans="1:5" ht="25.05" customHeight="1" thickTop="1" thickBot="1" x14ac:dyDescent="0.35">
      <c r="A71" s="340" t="s">
        <v>2228</v>
      </c>
      <c r="B71" s="340" t="s">
        <v>2229</v>
      </c>
      <c r="C71" s="340" t="s">
        <v>2034</v>
      </c>
      <c r="D71" s="340" t="s">
        <v>2230</v>
      </c>
      <c r="E71" s="341">
        <v>18000</v>
      </c>
    </row>
    <row r="72" spans="1:5" ht="25.05" customHeight="1" thickTop="1" thickBot="1" x14ac:dyDescent="0.35">
      <c r="A72" s="340" t="s">
        <v>2231</v>
      </c>
      <c r="B72" s="340" t="s">
        <v>2232</v>
      </c>
      <c r="C72" s="340" t="s">
        <v>2020</v>
      </c>
      <c r="D72" s="340" t="s">
        <v>2233</v>
      </c>
      <c r="E72" s="341">
        <v>200000</v>
      </c>
    </row>
    <row r="73" spans="1:5" ht="25.05" customHeight="1" thickTop="1" thickBot="1" x14ac:dyDescent="0.35">
      <c r="A73" s="340" t="s">
        <v>2234</v>
      </c>
      <c r="B73" s="340" t="s">
        <v>2235</v>
      </c>
      <c r="C73" s="340" t="s">
        <v>2038</v>
      </c>
      <c r="D73" s="340" t="s">
        <v>2236</v>
      </c>
      <c r="E73" s="341">
        <v>72000</v>
      </c>
    </row>
    <row r="74" spans="1:5" ht="25.05" customHeight="1" thickTop="1" thickBot="1" x14ac:dyDescent="0.35">
      <c r="A74" s="340" t="s">
        <v>2237</v>
      </c>
      <c r="B74" s="340" t="s">
        <v>2238</v>
      </c>
      <c r="C74" s="340" t="s">
        <v>2020</v>
      </c>
      <c r="D74" s="340" t="s">
        <v>2239</v>
      </c>
      <c r="E74" s="341">
        <v>47500</v>
      </c>
    </row>
    <row r="75" spans="1:5" ht="25.05" customHeight="1" thickTop="1" thickBot="1" x14ac:dyDescent="0.35">
      <c r="A75" s="340" t="s">
        <v>2240</v>
      </c>
      <c r="B75" s="340" t="s">
        <v>2241</v>
      </c>
      <c r="C75" s="340" t="s">
        <v>2224</v>
      </c>
      <c r="D75" s="340" t="s">
        <v>2242</v>
      </c>
      <c r="E75" s="341">
        <v>1499411</v>
      </c>
    </row>
    <row r="76" spans="1:5" ht="25.05" customHeight="1" thickTop="1" thickBot="1" x14ac:dyDescent="0.35">
      <c r="A76" s="340" t="s">
        <v>2243</v>
      </c>
      <c r="B76" s="340" t="s">
        <v>2244</v>
      </c>
      <c r="C76" s="340" t="s">
        <v>2012</v>
      </c>
      <c r="D76" s="340" t="s">
        <v>2245</v>
      </c>
      <c r="E76" s="341">
        <v>120000</v>
      </c>
    </row>
    <row r="77" spans="1:5" ht="25.05" customHeight="1" thickTop="1" thickBot="1" x14ac:dyDescent="0.35">
      <c r="A77" s="340" t="s">
        <v>2246</v>
      </c>
      <c r="B77" s="340" t="s">
        <v>2247</v>
      </c>
      <c r="C77" s="340" t="s">
        <v>2038</v>
      </c>
      <c r="D77" s="340" t="s">
        <v>2248</v>
      </c>
      <c r="E77" s="341">
        <v>10000</v>
      </c>
    </row>
    <row r="78" spans="1:5" ht="25.05" customHeight="1" thickTop="1" thickBot="1" x14ac:dyDescent="0.35">
      <c r="A78" s="340" t="s">
        <v>2249</v>
      </c>
      <c r="B78" s="340" t="s">
        <v>2250</v>
      </c>
      <c r="C78" s="340" t="s">
        <v>2053</v>
      </c>
      <c r="D78" s="340" t="s">
        <v>2251</v>
      </c>
      <c r="E78" s="341">
        <v>10000</v>
      </c>
    </row>
    <row r="79" spans="1:5" ht="25.05" customHeight="1" thickTop="1" thickBot="1" x14ac:dyDescent="0.35">
      <c r="A79" s="340" t="s">
        <v>2252</v>
      </c>
      <c r="B79" s="340" t="s">
        <v>2253</v>
      </c>
      <c r="C79" s="340" t="s">
        <v>2038</v>
      </c>
      <c r="D79" s="340" t="s">
        <v>2254</v>
      </c>
      <c r="E79" s="341">
        <v>1000000</v>
      </c>
    </row>
    <row r="80" spans="1:5" ht="25.05" customHeight="1" thickTop="1" thickBot="1" x14ac:dyDescent="0.35">
      <c r="A80" s="340" t="s">
        <v>2255</v>
      </c>
      <c r="B80" s="340" t="s">
        <v>2256</v>
      </c>
      <c r="C80" s="340" t="s">
        <v>2012</v>
      </c>
      <c r="D80" s="340" t="s">
        <v>2257</v>
      </c>
      <c r="E80" s="341">
        <v>50000</v>
      </c>
    </row>
    <row r="81" spans="1:5" ht="25.05" customHeight="1" thickTop="1" thickBot="1" x14ac:dyDescent="0.35">
      <c r="A81" s="340" t="s">
        <v>2258</v>
      </c>
      <c r="B81" s="340" t="s">
        <v>2259</v>
      </c>
      <c r="C81" s="340" t="s">
        <v>2053</v>
      </c>
      <c r="D81" s="340" t="s">
        <v>2260</v>
      </c>
      <c r="E81" s="341">
        <v>1293549</v>
      </c>
    </row>
    <row r="82" spans="1:5" ht="25.05" customHeight="1" thickTop="1" thickBot="1" x14ac:dyDescent="0.35">
      <c r="A82" s="340" t="s">
        <v>2261</v>
      </c>
      <c r="B82" s="340" t="s">
        <v>2262</v>
      </c>
      <c r="C82" s="340" t="s">
        <v>2042</v>
      </c>
      <c r="D82" s="340" t="s">
        <v>2263</v>
      </c>
      <c r="E82" s="341">
        <v>10000</v>
      </c>
    </row>
    <row r="83" spans="1:5" ht="25.05" customHeight="1" thickTop="1" thickBot="1" x14ac:dyDescent="0.35">
      <c r="A83" s="340" t="s">
        <v>2264</v>
      </c>
      <c r="B83" s="340" t="s">
        <v>2265</v>
      </c>
      <c r="C83" s="340" t="s">
        <v>2020</v>
      </c>
      <c r="D83" s="340" t="s">
        <v>2266</v>
      </c>
      <c r="E83" s="341">
        <v>2312500</v>
      </c>
    </row>
    <row r="84" spans="1:5" ht="25.05" customHeight="1" thickTop="1" thickBot="1" x14ac:dyDescent="0.35">
      <c r="A84" s="340" t="s">
        <v>2267</v>
      </c>
      <c r="B84" s="340" t="s">
        <v>2268</v>
      </c>
      <c r="C84" s="340" t="s">
        <v>2042</v>
      </c>
      <c r="D84" s="340" t="s">
        <v>2269</v>
      </c>
      <c r="E84" s="341">
        <v>10000</v>
      </c>
    </row>
    <row r="85" spans="1:5" ht="25.05" customHeight="1" thickTop="1" thickBot="1" x14ac:dyDescent="0.35">
      <c r="A85" s="340" t="s">
        <v>2270</v>
      </c>
      <c r="B85" s="340" t="s">
        <v>2271</v>
      </c>
      <c r="C85" s="340" t="s">
        <v>2042</v>
      </c>
      <c r="D85" s="340" t="s">
        <v>2272</v>
      </c>
      <c r="E85" s="341">
        <v>10000</v>
      </c>
    </row>
    <row r="86" spans="1:5" ht="25.05" customHeight="1" thickTop="1" thickBot="1" x14ac:dyDescent="0.35">
      <c r="A86" s="340" t="s">
        <v>2273</v>
      </c>
      <c r="B86" s="340" t="s">
        <v>2274</v>
      </c>
      <c r="C86" s="340" t="s">
        <v>2016</v>
      </c>
      <c r="D86" s="340" t="s">
        <v>2275</v>
      </c>
      <c r="E86" s="341">
        <v>1550000</v>
      </c>
    </row>
    <row r="87" spans="1:5" ht="25.05" customHeight="1" thickTop="1" thickBot="1" x14ac:dyDescent="0.35">
      <c r="A87" s="340" t="s">
        <v>2276</v>
      </c>
      <c r="B87" s="340" t="s">
        <v>2277</v>
      </c>
      <c r="C87" s="340" t="s">
        <v>2046</v>
      </c>
      <c r="D87" s="340" t="s">
        <v>2278</v>
      </c>
      <c r="E87" s="341">
        <v>657742</v>
      </c>
    </row>
    <row r="88" spans="1:5" ht="25.05" customHeight="1" thickTop="1" thickBot="1" x14ac:dyDescent="0.35">
      <c r="A88" s="340" t="s">
        <v>2279</v>
      </c>
      <c r="B88" s="340" t="s">
        <v>2280</v>
      </c>
      <c r="C88" s="340" t="s">
        <v>2012</v>
      </c>
      <c r="D88" s="340" t="s">
        <v>2281</v>
      </c>
      <c r="E88" s="341">
        <v>10000</v>
      </c>
    </row>
    <row r="89" spans="1:5" ht="25.05" customHeight="1" thickTop="1" thickBot="1" x14ac:dyDescent="0.35">
      <c r="A89" s="340" t="s">
        <v>2282</v>
      </c>
      <c r="B89" s="340" t="s">
        <v>2283</v>
      </c>
      <c r="C89" s="340" t="s">
        <v>2053</v>
      </c>
      <c r="D89" s="340" t="s">
        <v>2284</v>
      </c>
      <c r="E89" s="341">
        <v>10000</v>
      </c>
    </row>
    <row r="90" spans="1:5" ht="25.05" customHeight="1" thickTop="1" thickBot="1" x14ac:dyDescent="0.35">
      <c r="A90" s="340" t="s">
        <v>2285</v>
      </c>
      <c r="B90" s="340" t="s">
        <v>2286</v>
      </c>
      <c r="C90" s="340" t="s">
        <v>2012</v>
      </c>
      <c r="D90" s="340" t="s">
        <v>2215</v>
      </c>
      <c r="E90" s="341">
        <v>10000</v>
      </c>
    </row>
    <row r="91" spans="1:5" ht="25.05" customHeight="1" thickTop="1" thickBot="1" x14ac:dyDescent="0.35">
      <c r="A91" s="340" t="s">
        <v>2287</v>
      </c>
      <c r="B91" s="340" t="s">
        <v>2288</v>
      </c>
      <c r="C91" s="340" t="s">
        <v>2085</v>
      </c>
      <c r="D91" s="340" t="s">
        <v>2251</v>
      </c>
      <c r="E91" s="341">
        <v>10000</v>
      </c>
    </row>
    <row r="92" spans="1:5" ht="25.05" customHeight="1" thickTop="1" thickBot="1" x14ac:dyDescent="0.35">
      <c r="A92" s="340" t="s">
        <v>2289</v>
      </c>
      <c r="B92" s="340" t="s">
        <v>2290</v>
      </c>
      <c r="C92" s="340" t="s">
        <v>2038</v>
      </c>
      <c r="D92" s="340" t="s">
        <v>2101</v>
      </c>
      <c r="E92" s="341">
        <v>10000</v>
      </c>
    </row>
    <row r="93" spans="1:5" ht="25.05" customHeight="1" thickTop="1" thickBot="1" x14ac:dyDescent="0.35">
      <c r="A93" s="340" t="s">
        <v>2291</v>
      </c>
      <c r="B93" s="340" t="s">
        <v>2292</v>
      </c>
      <c r="C93" s="340" t="s">
        <v>2085</v>
      </c>
      <c r="D93" s="340" t="s">
        <v>2101</v>
      </c>
      <c r="E93" s="341">
        <v>10000</v>
      </c>
    </row>
    <row r="94" spans="1:5" ht="25.05" customHeight="1" thickTop="1" thickBot="1" x14ac:dyDescent="0.35">
      <c r="A94" s="340" t="s">
        <v>2293</v>
      </c>
      <c r="B94" s="340" t="s">
        <v>2294</v>
      </c>
      <c r="C94" s="340" t="s">
        <v>2046</v>
      </c>
      <c r="D94" s="340" t="s">
        <v>2295</v>
      </c>
      <c r="E94" s="341">
        <v>10000</v>
      </c>
    </row>
    <row r="95" spans="1:5" ht="25.05" customHeight="1" thickTop="1" thickBot="1" x14ac:dyDescent="0.35">
      <c r="A95" s="340" t="s">
        <v>2296</v>
      </c>
      <c r="B95" s="340" t="s">
        <v>2297</v>
      </c>
      <c r="C95" s="340" t="s">
        <v>2085</v>
      </c>
      <c r="D95" s="340" t="s">
        <v>2298</v>
      </c>
      <c r="E95" s="341">
        <v>238000</v>
      </c>
    </row>
    <row r="96" spans="1:5" ht="25.05" customHeight="1" thickTop="1" thickBot="1" x14ac:dyDescent="0.35">
      <c r="A96" s="340" t="s">
        <v>2299</v>
      </c>
      <c r="B96" s="340" t="s">
        <v>2300</v>
      </c>
      <c r="C96" s="340" t="s">
        <v>2085</v>
      </c>
      <c r="D96" s="340" t="s">
        <v>2301</v>
      </c>
      <c r="E96" s="341">
        <v>10000</v>
      </c>
    </row>
    <row r="97" spans="1:5" ht="25.05" customHeight="1" thickTop="1" thickBot="1" x14ac:dyDescent="0.35">
      <c r="A97" s="340" t="s">
        <v>2302</v>
      </c>
      <c r="B97" s="340" t="s">
        <v>2303</v>
      </c>
      <c r="C97" s="340" t="s">
        <v>2034</v>
      </c>
      <c r="D97" s="340" t="s">
        <v>2304</v>
      </c>
      <c r="E97" s="341">
        <v>950000</v>
      </c>
    </row>
    <row r="98" spans="1:5" ht="25.05" customHeight="1" thickTop="1" thickBot="1" x14ac:dyDescent="0.35">
      <c r="A98" s="340" t="s">
        <v>2305</v>
      </c>
      <c r="B98" s="340" t="s">
        <v>2306</v>
      </c>
      <c r="C98" s="340" t="s">
        <v>2053</v>
      </c>
      <c r="D98" s="340" t="s">
        <v>2307</v>
      </c>
      <c r="E98" s="341">
        <v>751171</v>
      </c>
    </row>
    <row r="99" spans="1:5" ht="25.05" customHeight="1" thickTop="1" thickBot="1" x14ac:dyDescent="0.35">
      <c r="A99" s="340" t="s">
        <v>2308</v>
      </c>
      <c r="B99" s="340" t="s">
        <v>2309</v>
      </c>
      <c r="C99" s="340" t="s">
        <v>2053</v>
      </c>
      <c r="D99" s="340" t="s">
        <v>2310</v>
      </c>
      <c r="E99" s="341">
        <v>10000</v>
      </c>
    </row>
    <row r="100" spans="1:5" ht="25.05" customHeight="1" thickTop="1" thickBot="1" x14ac:dyDescent="0.35">
      <c r="A100" s="340" t="s">
        <v>2311</v>
      </c>
      <c r="B100" s="340" t="s">
        <v>2312</v>
      </c>
      <c r="C100" s="340" t="s">
        <v>2020</v>
      </c>
      <c r="D100" s="340" t="s">
        <v>2313</v>
      </c>
      <c r="E100" s="341">
        <v>500000</v>
      </c>
    </row>
    <row r="101" spans="1:5" ht="25.05" customHeight="1" thickTop="1" thickBot="1" x14ac:dyDescent="0.35">
      <c r="A101" s="340" t="s">
        <v>2314</v>
      </c>
      <c r="B101" s="340" t="s">
        <v>2315</v>
      </c>
      <c r="C101" s="340" t="s">
        <v>2042</v>
      </c>
      <c r="D101" s="340" t="s">
        <v>2043</v>
      </c>
      <c r="E101" s="341">
        <v>10000</v>
      </c>
    </row>
    <row r="102" spans="1:5" ht="25.05" customHeight="1" thickTop="1" thickBot="1" x14ac:dyDescent="0.35">
      <c r="A102" s="340" t="s">
        <v>2316</v>
      </c>
      <c r="B102" s="340" t="s">
        <v>2317</v>
      </c>
      <c r="C102" s="340" t="s">
        <v>2024</v>
      </c>
      <c r="D102" s="340" t="s">
        <v>2318</v>
      </c>
      <c r="E102" s="341">
        <v>297720</v>
      </c>
    </row>
    <row r="103" spans="1:5" ht="25.05" customHeight="1" thickTop="1" thickBot="1" x14ac:dyDescent="0.35">
      <c r="A103" s="340" t="s">
        <v>2319</v>
      </c>
      <c r="B103" s="340" t="s">
        <v>2320</v>
      </c>
      <c r="C103" s="340" t="s">
        <v>2038</v>
      </c>
      <c r="D103" s="340" t="s">
        <v>2321</v>
      </c>
      <c r="E103" s="341">
        <v>1566000</v>
      </c>
    </row>
    <row r="104" spans="1:5" ht="25.05" customHeight="1" thickTop="1" thickBot="1" x14ac:dyDescent="0.35">
      <c r="A104" s="340" t="s">
        <v>2322</v>
      </c>
      <c r="B104" s="340" t="s">
        <v>2323</v>
      </c>
      <c r="C104" s="340" t="s">
        <v>2324</v>
      </c>
      <c r="D104" s="340" t="s">
        <v>2325</v>
      </c>
      <c r="E104" s="341">
        <v>500000</v>
      </c>
    </row>
    <row r="105" spans="1:5" ht="25.05" customHeight="1" thickTop="1" thickBot="1" x14ac:dyDescent="0.35">
      <c r="A105" s="340" t="s">
        <v>2326</v>
      </c>
      <c r="B105" s="340" t="s">
        <v>2327</v>
      </c>
      <c r="C105" s="340" t="s">
        <v>2034</v>
      </c>
      <c r="D105" s="340" t="s">
        <v>2328</v>
      </c>
      <c r="E105" s="341">
        <v>13190</v>
      </c>
    </row>
    <row r="106" spans="1:5" ht="25.05" customHeight="1" thickTop="1" thickBot="1" x14ac:dyDescent="0.35">
      <c r="A106" s="340" t="s">
        <v>2329</v>
      </c>
      <c r="B106" s="340" t="s">
        <v>2330</v>
      </c>
      <c r="C106" s="340" t="s">
        <v>2224</v>
      </c>
      <c r="D106" s="340" t="s">
        <v>2331</v>
      </c>
      <c r="E106" s="341">
        <v>50000</v>
      </c>
    </row>
    <row r="107" spans="1:5" ht="25.05" customHeight="1" thickTop="1" thickBot="1" x14ac:dyDescent="0.35">
      <c r="A107" s="340" t="s">
        <v>2332</v>
      </c>
      <c r="B107" s="340" t="s">
        <v>2333</v>
      </c>
      <c r="C107" s="340" t="s">
        <v>2063</v>
      </c>
      <c r="D107" s="340" t="s">
        <v>2334</v>
      </c>
      <c r="E107" s="341">
        <v>160000</v>
      </c>
    </row>
    <row r="108" spans="1:5" ht="25.05" customHeight="1" thickTop="1" thickBot="1" x14ac:dyDescent="0.35">
      <c r="A108" s="340" t="s">
        <v>2335</v>
      </c>
      <c r="B108" s="340" t="s">
        <v>2336</v>
      </c>
      <c r="C108" s="340" t="s">
        <v>2224</v>
      </c>
      <c r="D108" s="340" t="s">
        <v>2337</v>
      </c>
      <c r="E108" s="341">
        <v>1500000</v>
      </c>
    </row>
    <row r="109" spans="1:5" ht="25.05" customHeight="1" thickTop="1" thickBot="1" x14ac:dyDescent="0.35">
      <c r="A109" s="340" t="s">
        <v>2338</v>
      </c>
      <c r="B109" s="340" t="s">
        <v>2339</v>
      </c>
      <c r="C109" s="340" t="s">
        <v>2224</v>
      </c>
      <c r="D109" s="340" t="s">
        <v>2340</v>
      </c>
      <c r="E109" s="341">
        <v>70000</v>
      </c>
    </row>
    <row r="110" spans="1:5" ht="25.05" customHeight="1" thickTop="1" thickBot="1" x14ac:dyDescent="0.35">
      <c r="A110" s="340" t="s">
        <v>2341</v>
      </c>
      <c r="B110" s="340" t="s">
        <v>2342</v>
      </c>
      <c r="C110" s="340" t="s">
        <v>2224</v>
      </c>
      <c r="D110" s="340" t="s">
        <v>2343</v>
      </c>
      <c r="E110" s="341">
        <v>50000</v>
      </c>
    </row>
    <row r="111" spans="1:5" ht="25.05" customHeight="1" thickTop="1" thickBot="1" x14ac:dyDescent="0.35">
      <c r="A111" s="340" t="s">
        <v>2344</v>
      </c>
      <c r="B111" s="340" t="s">
        <v>2345</v>
      </c>
      <c r="C111" s="340" t="s">
        <v>2038</v>
      </c>
      <c r="D111" s="340" t="s">
        <v>2346</v>
      </c>
      <c r="E111" s="341">
        <v>50000</v>
      </c>
    </row>
    <row r="112" spans="1:5" ht="18.600000000000001" thickTop="1" x14ac:dyDescent="0.35">
      <c r="D112" s="345" t="s">
        <v>2473</v>
      </c>
      <c r="E112" s="344">
        <f>SUM(E2:E111)</f>
        <v>43363392</v>
      </c>
    </row>
  </sheetData>
  <hyperlinks>
    <hyperlink ref="G2" location="Přehled!A1" display="Přehled!A1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2" workbookViewId="0">
      <selection activeCell="H33" sqref="H33"/>
    </sheetView>
  </sheetViews>
  <sheetFormatPr defaultRowHeight="14.4" x14ac:dyDescent="0.3"/>
  <cols>
    <col min="1" max="1" width="20.88671875" customWidth="1"/>
    <col min="2" max="2" width="13.5546875" customWidth="1"/>
    <col min="4" max="4" width="42" customWidth="1"/>
    <col min="5" max="5" width="14.109375" customWidth="1"/>
    <col min="6" max="6" width="9.77734375" customWidth="1"/>
    <col min="7" max="7" width="14.109375" customWidth="1"/>
  </cols>
  <sheetData>
    <row r="1" spans="1:7" ht="25.05" customHeight="1" thickTop="1" thickBot="1" x14ac:dyDescent="0.35">
      <c r="A1" s="339" t="s">
        <v>1223</v>
      </c>
      <c r="B1" s="339" t="s">
        <v>1015</v>
      </c>
      <c r="C1" s="339" t="s">
        <v>69</v>
      </c>
      <c r="D1" s="339" t="s">
        <v>2347</v>
      </c>
      <c r="E1" s="339" t="s">
        <v>2009</v>
      </c>
    </row>
    <row r="2" spans="1:7" ht="25.05" customHeight="1" thickTop="1" thickBot="1" x14ac:dyDescent="0.4">
      <c r="A2" s="340" t="s">
        <v>2348</v>
      </c>
      <c r="B2" s="340" t="s">
        <v>2349</v>
      </c>
      <c r="C2" s="340" t="s">
        <v>2085</v>
      </c>
      <c r="D2" s="340" t="s">
        <v>2350</v>
      </c>
      <c r="E2" s="341">
        <v>6526013</v>
      </c>
      <c r="G2" s="337" t="s">
        <v>2007</v>
      </c>
    </row>
    <row r="3" spans="1:7" ht="25.05" customHeight="1" thickTop="1" thickBot="1" x14ac:dyDescent="0.35">
      <c r="A3" s="340" t="s">
        <v>2351</v>
      </c>
      <c r="B3" s="340" t="s">
        <v>2352</v>
      </c>
      <c r="C3" s="340" t="s">
        <v>2024</v>
      </c>
      <c r="D3" s="340" t="s">
        <v>2353</v>
      </c>
      <c r="E3" s="341">
        <v>5734000</v>
      </c>
    </row>
    <row r="4" spans="1:7" ht="25.05" customHeight="1" thickTop="1" thickBot="1" x14ac:dyDescent="0.35">
      <c r="A4" s="340" t="s">
        <v>2354</v>
      </c>
      <c r="B4" s="340" t="s">
        <v>2355</v>
      </c>
      <c r="C4" s="340" t="s">
        <v>2012</v>
      </c>
      <c r="D4" s="340" t="s">
        <v>2356</v>
      </c>
      <c r="E4" s="341">
        <v>8000000</v>
      </c>
    </row>
    <row r="5" spans="1:7" ht="25.05" customHeight="1" thickTop="1" thickBot="1" x14ac:dyDescent="0.35">
      <c r="A5" s="340" t="s">
        <v>2357</v>
      </c>
      <c r="B5" s="340" t="s">
        <v>2358</v>
      </c>
      <c r="C5" s="340" t="s">
        <v>2085</v>
      </c>
      <c r="D5" s="340" t="s">
        <v>2359</v>
      </c>
      <c r="E5" s="341">
        <v>1709400</v>
      </c>
    </row>
    <row r="6" spans="1:7" ht="25.05" customHeight="1" thickTop="1" thickBot="1" x14ac:dyDescent="0.35">
      <c r="A6" s="340" t="s">
        <v>2360</v>
      </c>
      <c r="B6" s="340" t="s">
        <v>2361</v>
      </c>
      <c r="C6" s="340" t="s">
        <v>2046</v>
      </c>
      <c r="D6" s="340" t="s">
        <v>2362</v>
      </c>
      <c r="E6" s="341">
        <v>4500000</v>
      </c>
    </row>
    <row r="7" spans="1:7" ht="25.05" customHeight="1" thickTop="1" thickBot="1" x14ac:dyDescent="0.35">
      <c r="A7" s="340" t="s">
        <v>2363</v>
      </c>
      <c r="B7" s="340" t="s">
        <v>2364</v>
      </c>
      <c r="C7" s="340" t="s">
        <v>2024</v>
      </c>
      <c r="D7" s="340" t="s">
        <v>2365</v>
      </c>
      <c r="E7" s="341">
        <v>5120000</v>
      </c>
    </row>
    <row r="8" spans="1:7" ht="25.05" customHeight="1" thickTop="1" thickBot="1" x14ac:dyDescent="0.35">
      <c r="A8" s="340" t="s">
        <v>2366</v>
      </c>
      <c r="B8" s="340" t="s">
        <v>2367</v>
      </c>
      <c r="C8" s="340" t="s">
        <v>2224</v>
      </c>
      <c r="D8" s="340" t="s">
        <v>2368</v>
      </c>
      <c r="E8" s="341">
        <v>4683922</v>
      </c>
    </row>
    <row r="9" spans="1:7" ht="25.05" customHeight="1" thickTop="1" thickBot="1" x14ac:dyDescent="0.35">
      <c r="A9" s="340" t="s">
        <v>2369</v>
      </c>
      <c r="B9" s="340" t="s">
        <v>2370</v>
      </c>
      <c r="C9" s="340" t="s">
        <v>2085</v>
      </c>
      <c r="D9" s="340" t="s">
        <v>2371</v>
      </c>
      <c r="E9" s="341">
        <v>5589818</v>
      </c>
    </row>
    <row r="10" spans="1:7" ht="25.05" customHeight="1" thickTop="1" thickBot="1" x14ac:dyDescent="0.35">
      <c r="A10" s="340" t="s">
        <v>2372</v>
      </c>
      <c r="B10" s="340" t="s">
        <v>2373</v>
      </c>
      <c r="C10" s="340" t="s">
        <v>2034</v>
      </c>
      <c r="D10" s="340" t="s">
        <v>2374</v>
      </c>
      <c r="E10" s="341">
        <v>5699504</v>
      </c>
    </row>
    <row r="11" spans="1:7" ht="25.05" customHeight="1" thickTop="1" thickBot="1" x14ac:dyDescent="0.35">
      <c r="A11" s="340" t="s">
        <v>2375</v>
      </c>
      <c r="B11" s="340" t="s">
        <v>2376</v>
      </c>
      <c r="C11" s="340" t="s">
        <v>2053</v>
      </c>
      <c r="D11" s="340" t="s">
        <v>2377</v>
      </c>
      <c r="E11" s="341">
        <v>7600000</v>
      </c>
    </row>
    <row r="12" spans="1:7" ht="25.05" customHeight="1" thickTop="1" thickBot="1" x14ac:dyDescent="0.35">
      <c r="A12" s="340" t="s">
        <v>2378</v>
      </c>
      <c r="B12" s="340" t="s">
        <v>2379</v>
      </c>
      <c r="C12" s="340" t="s">
        <v>2085</v>
      </c>
      <c r="D12" s="340" t="s">
        <v>2380</v>
      </c>
      <c r="E12" s="341">
        <v>2000000</v>
      </c>
    </row>
    <row r="13" spans="1:7" ht="25.05" customHeight="1" thickTop="1" thickBot="1" x14ac:dyDescent="0.35">
      <c r="A13" s="340" t="s">
        <v>2381</v>
      </c>
      <c r="B13" s="340" t="s">
        <v>2382</v>
      </c>
      <c r="C13" s="340" t="s">
        <v>2063</v>
      </c>
      <c r="D13" s="340" t="s">
        <v>2383</v>
      </c>
      <c r="E13" s="341">
        <v>640616</v>
      </c>
    </row>
    <row r="14" spans="1:7" ht="25.05" customHeight="1" thickTop="1" thickBot="1" x14ac:dyDescent="0.35">
      <c r="A14" s="340" t="s">
        <v>2384</v>
      </c>
      <c r="B14" s="340" t="s">
        <v>2385</v>
      </c>
      <c r="C14" s="340" t="s">
        <v>2046</v>
      </c>
      <c r="D14" s="340" t="s">
        <v>2386</v>
      </c>
      <c r="E14" s="341">
        <v>2331716</v>
      </c>
    </row>
    <row r="15" spans="1:7" ht="25.05" customHeight="1" thickTop="1" thickBot="1" x14ac:dyDescent="0.35">
      <c r="A15" s="340" t="s">
        <v>2387</v>
      </c>
      <c r="B15" s="340" t="s">
        <v>2388</v>
      </c>
      <c r="C15" s="340" t="s">
        <v>2024</v>
      </c>
      <c r="D15" s="340" t="s">
        <v>2389</v>
      </c>
      <c r="E15" s="341">
        <v>10000000</v>
      </c>
    </row>
    <row r="16" spans="1:7" ht="25.05" customHeight="1" thickTop="1" thickBot="1" x14ac:dyDescent="0.35">
      <c r="A16" s="340" t="s">
        <v>2390</v>
      </c>
      <c r="B16" s="340" t="s">
        <v>2391</v>
      </c>
      <c r="C16" s="340" t="s">
        <v>2020</v>
      </c>
      <c r="D16" s="340" t="s">
        <v>2392</v>
      </c>
      <c r="E16" s="341">
        <v>2658754</v>
      </c>
    </row>
    <row r="17" spans="1:5" ht="25.05" customHeight="1" thickTop="1" thickBot="1" x14ac:dyDescent="0.35">
      <c r="A17" s="340" t="s">
        <v>2393</v>
      </c>
      <c r="B17" s="340" t="s">
        <v>2394</v>
      </c>
      <c r="C17" s="340" t="s">
        <v>2038</v>
      </c>
      <c r="D17" s="340" t="s">
        <v>2395</v>
      </c>
      <c r="E17" s="341">
        <v>3000000</v>
      </c>
    </row>
    <row r="18" spans="1:5" ht="25.05" customHeight="1" thickTop="1" thickBot="1" x14ac:dyDescent="0.35">
      <c r="A18" s="340" t="s">
        <v>2396</v>
      </c>
      <c r="B18" s="340" t="s">
        <v>2397</v>
      </c>
      <c r="C18" s="340" t="s">
        <v>2046</v>
      </c>
      <c r="D18" s="340" t="s">
        <v>2398</v>
      </c>
      <c r="E18" s="341">
        <v>2604900</v>
      </c>
    </row>
    <row r="19" spans="1:5" ht="25.05" customHeight="1" thickTop="1" thickBot="1" x14ac:dyDescent="0.35">
      <c r="A19" s="340" t="s">
        <v>2399</v>
      </c>
      <c r="B19" s="340" t="s">
        <v>2400</v>
      </c>
      <c r="C19" s="340" t="s">
        <v>2024</v>
      </c>
      <c r="D19" s="340" t="s">
        <v>2401</v>
      </c>
      <c r="E19" s="341">
        <v>2828380</v>
      </c>
    </row>
    <row r="20" spans="1:5" ht="25.05" customHeight="1" thickTop="1" thickBot="1" x14ac:dyDescent="0.35">
      <c r="A20" s="340" t="s">
        <v>2402</v>
      </c>
      <c r="B20" s="340" t="s">
        <v>2403</v>
      </c>
      <c r="C20" s="340" t="s">
        <v>2020</v>
      </c>
      <c r="D20" s="340" t="s">
        <v>2404</v>
      </c>
      <c r="E20" s="341">
        <v>90250</v>
      </c>
    </row>
    <row r="21" spans="1:5" ht="25.05" customHeight="1" thickTop="1" thickBot="1" x14ac:dyDescent="0.35">
      <c r="A21" s="340" t="s">
        <v>2405</v>
      </c>
      <c r="B21" s="340" t="s">
        <v>2406</v>
      </c>
      <c r="C21" s="340" t="s">
        <v>2024</v>
      </c>
      <c r="D21" s="340" t="s">
        <v>2407</v>
      </c>
      <c r="E21" s="341">
        <v>5690211</v>
      </c>
    </row>
    <row r="22" spans="1:5" ht="25.05" customHeight="1" thickTop="1" thickBot="1" x14ac:dyDescent="0.35">
      <c r="A22" s="340" t="s">
        <v>2408</v>
      </c>
      <c r="B22" s="340" t="s">
        <v>2409</v>
      </c>
      <c r="C22" s="340" t="s">
        <v>2053</v>
      </c>
      <c r="D22" s="340" t="s">
        <v>2410</v>
      </c>
      <c r="E22" s="341">
        <v>8538000</v>
      </c>
    </row>
    <row r="23" spans="1:5" ht="25.05" customHeight="1" thickTop="1" thickBot="1" x14ac:dyDescent="0.35">
      <c r="A23" s="340" t="s">
        <v>2411</v>
      </c>
      <c r="B23" s="340" t="s">
        <v>2412</v>
      </c>
      <c r="C23" s="340" t="s">
        <v>2020</v>
      </c>
      <c r="D23" s="340" t="s">
        <v>2413</v>
      </c>
      <c r="E23" s="341">
        <v>4000000</v>
      </c>
    </row>
    <row r="24" spans="1:5" ht="25.05" customHeight="1" thickTop="1" thickBot="1" x14ac:dyDescent="0.35">
      <c r="A24" s="340" t="s">
        <v>2414</v>
      </c>
      <c r="B24" s="340" t="s">
        <v>2415</v>
      </c>
      <c r="C24" s="340" t="s">
        <v>2020</v>
      </c>
      <c r="D24" s="340" t="s">
        <v>2416</v>
      </c>
      <c r="E24" s="341">
        <v>3000000</v>
      </c>
    </row>
    <row r="25" spans="1:5" ht="25.05" customHeight="1" thickTop="1" thickBot="1" x14ac:dyDescent="0.35">
      <c r="A25" s="340" t="s">
        <v>2417</v>
      </c>
      <c r="B25" s="340" t="s">
        <v>2418</v>
      </c>
      <c r="C25" s="340" t="s">
        <v>2034</v>
      </c>
      <c r="D25" s="340" t="s">
        <v>2419</v>
      </c>
      <c r="E25" s="341">
        <v>991000</v>
      </c>
    </row>
    <row r="26" spans="1:5" ht="25.05" customHeight="1" thickTop="1" thickBot="1" x14ac:dyDescent="0.35">
      <c r="A26" s="340" t="s">
        <v>2420</v>
      </c>
      <c r="B26" s="340" t="s">
        <v>2421</v>
      </c>
      <c r="C26" s="340" t="s">
        <v>2012</v>
      </c>
      <c r="D26" s="340" t="s">
        <v>2422</v>
      </c>
      <c r="E26" s="341">
        <v>2170386</v>
      </c>
    </row>
    <row r="27" spans="1:5" ht="25.05" customHeight="1" thickTop="1" thickBot="1" x14ac:dyDescent="0.35">
      <c r="A27" s="340" t="s">
        <v>2423</v>
      </c>
      <c r="B27" s="340" t="s">
        <v>2424</v>
      </c>
      <c r="C27" s="340" t="s">
        <v>2042</v>
      </c>
      <c r="D27" s="340" t="s">
        <v>2425</v>
      </c>
      <c r="E27" s="341">
        <v>332500</v>
      </c>
    </row>
    <row r="28" spans="1:5" ht="25.05" customHeight="1" thickTop="1" thickBot="1" x14ac:dyDescent="0.35">
      <c r="A28" s="340" t="s">
        <v>2426</v>
      </c>
      <c r="B28" s="340" t="s">
        <v>2427</v>
      </c>
      <c r="C28" s="340" t="s">
        <v>2020</v>
      </c>
      <c r="D28" s="340" t="s">
        <v>2428</v>
      </c>
      <c r="E28" s="342" t="s">
        <v>2429</v>
      </c>
    </row>
    <row r="29" spans="1:5" ht="25.05" customHeight="1" thickTop="1" thickBot="1" x14ac:dyDescent="0.35">
      <c r="A29" s="340" t="s">
        <v>2430</v>
      </c>
      <c r="B29" s="340" t="s">
        <v>2431</v>
      </c>
      <c r="C29" s="340" t="s">
        <v>2224</v>
      </c>
      <c r="D29" s="340" t="s">
        <v>2432</v>
      </c>
      <c r="E29" s="341">
        <v>1825060</v>
      </c>
    </row>
    <row r="30" spans="1:5" ht="25.05" customHeight="1" thickTop="1" thickBot="1" x14ac:dyDescent="0.35">
      <c r="A30" s="340" t="s">
        <v>2433</v>
      </c>
      <c r="B30" s="340" t="s">
        <v>2434</v>
      </c>
      <c r="C30" s="340" t="s">
        <v>2024</v>
      </c>
      <c r="D30" s="340" t="s">
        <v>2435</v>
      </c>
      <c r="E30" s="341">
        <v>2000000</v>
      </c>
    </row>
    <row r="31" spans="1:5" ht="25.05" customHeight="1" thickTop="1" thickBot="1" x14ac:dyDescent="0.35">
      <c r="A31" s="340" t="s">
        <v>2436</v>
      </c>
      <c r="B31" s="340" t="s">
        <v>298</v>
      </c>
      <c r="C31" s="340" t="s">
        <v>2224</v>
      </c>
      <c r="D31" s="340" t="s">
        <v>2437</v>
      </c>
      <c r="E31" s="341">
        <v>1041929</v>
      </c>
    </row>
    <row r="32" spans="1:5" ht="25.05" customHeight="1" thickTop="1" thickBot="1" x14ac:dyDescent="0.35">
      <c r="A32" s="340" t="s">
        <v>2438</v>
      </c>
      <c r="B32" s="340" t="s">
        <v>2439</v>
      </c>
      <c r="C32" s="340" t="s">
        <v>2020</v>
      </c>
      <c r="D32" s="340" t="s">
        <v>2440</v>
      </c>
      <c r="E32" s="341">
        <v>2900000</v>
      </c>
    </row>
    <row r="33" spans="1:5" ht="25.05" customHeight="1" thickTop="1" thickBot="1" x14ac:dyDescent="0.35">
      <c r="A33" s="340" t="s">
        <v>2441</v>
      </c>
      <c r="B33" s="340" t="s">
        <v>2442</v>
      </c>
      <c r="C33" s="340" t="s">
        <v>2024</v>
      </c>
      <c r="D33" s="340" t="s">
        <v>2443</v>
      </c>
      <c r="E33" s="341">
        <v>947680</v>
      </c>
    </row>
    <row r="34" spans="1:5" ht="25.05" customHeight="1" thickTop="1" thickBot="1" x14ac:dyDescent="0.35">
      <c r="A34" s="340" t="s">
        <v>2444</v>
      </c>
      <c r="B34" s="340" t="s">
        <v>2445</v>
      </c>
      <c r="C34" s="340" t="s">
        <v>2046</v>
      </c>
      <c r="D34" s="340" t="s">
        <v>2446</v>
      </c>
      <c r="E34" s="341">
        <v>2663320</v>
      </c>
    </row>
    <row r="35" spans="1:5" ht="25.05" customHeight="1" thickTop="1" thickBot="1" x14ac:dyDescent="0.35">
      <c r="A35" s="340" t="s">
        <v>2447</v>
      </c>
      <c r="B35" s="340" t="s">
        <v>2448</v>
      </c>
      <c r="C35" s="340" t="s">
        <v>2012</v>
      </c>
      <c r="D35" s="340" t="s">
        <v>2449</v>
      </c>
      <c r="E35" s="341">
        <v>276117</v>
      </c>
    </row>
    <row r="36" spans="1:5" ht="25.05" customHeight="1" thickTop="1" thickBot="1" x14ac:dyDescent="0.35">
      <c r="A36" s="340" t="s">
        <v>2450</v>
      </c>
      <c r="B36" s="340" t="s">
        <v>2451</v>
      </c>
      <c r="C36" s="340" t="s">
        <v>2016</v>
      </c>
      <c r="D36" s="340" t="s">
        <v>2452</v>
      </c>
      <c r="E36" s="341">
        <v>180000</v>
      </c>
    </row>
    <row r="37" spans="1:5" ht="25.05" customHeight="1" thickTop="1" thickBot="1" x14ac:dyDescent="0.35">
      <c r="A37" s="340" t="s">
        <v>2453</v>
      </c>
      <c r="B37" s="340" t="s">
        <v>2454</v>
      </c>
      <c r="C37" s="340" t="s">
        <v>2038</v>
      </c>
      <c r="D37" s="340" t="s">
        <v>2455</v>
      </c>
      <c r="E37" s="341">
        <v>1002000</v>
      </c>
    </row>
    <row r="38" spans="1:5" ht="25.05" customHeight="1" thickTop="1" thickBot="1" x14ac:dyDescent="0.35">
      <c r="A38" s="340" t="s">
        <v>2456</v>
      </c>
      <c r="B38" s="340" t="s">
        <v>2457</v>
      </c>
      <c r="C38" s="340" t="s">
        <v>2020</v>
      </c>
      <c r="D38" s="340" t="s">
        <v>2458</v>
      </c>
      <c r="E38" s="341">
        <v>1500000</v>
      </c>
    </row>
    <row r="39" spans="1:5" ht="25.05" customHeight="1" thickTop="1" thickBot="1" x14ac:dyDescent="0.35">
      <c r="A39" s="340" t="s">
        <v>2459</v>
      </c>
      <c r="B39" s="340" t="s">
        <v>2460</v>
      </c>
      <c r="C39" s="340" t="s">
        <v>2016</v>
      </c>
      <c r="D39" s="340" t="s">
        <v>2461</v>
      </c>
      <c r="E39" s="341">
        <v>2500000</v>
      </c>
    </row>
    <row r="40" spans="1:5" ht="25.05" customHeight="1" thickTop="1" thickBot="1" x14ac:dyDescent="0.35">
      <c r="A40" s="340" t="s">
        <v>2462</v>
      </c>
      <c r="B40" s="340" t="s">
        <v>2463</v>
      </c>
      <c r="C40" s="340" t="s">
        <v>2046</v>
      </c>
      <c r="D40" s="340" t="s">
        <v>2464</v>
      </c>
      <c r="E40" s="341">
        <v>5416878</v>
      </c>
    </row>
    <row r="41" spans="1:5" ht="25.05" customHeight="1" thickTop="1" thickBot="1" x14ac:dyDescent="0.35">
      <c r="A41" s="340" t="s">
        <v>2465</v>
      </c>
      <c r="B41" s="340" t="s">
        <v>2466</v>
      </c>
      <c r="C41" s="340" t="s">
        <v>2224</v>
      </c>
      <c r="D41" s="340" t="s">
        <v>2467</v>
      </c>
      <c r="E41" s="341">
        <v>4993000</v>
      </c>
    </row>
    <row r="42" spans="1:5" ht="25.05" customHeight="1" thickTop="1" thickBot="1" x14ac:dyDescent="0.35">
      <c r="A42" s="340" t="s">
        <v>2468</v>
      </c>
      <c r="B42" s="340" t="s">
        <v>2469</v>
      </c>
      <c r="C42" s="340" t="s">
        <v>2046</v>
      </c>
      <c r="D42" s="340" t="s">
        <v>2470</v>
      </c>
      <c r="E42" s="341">
        <v>376782</v>
      </c>
    </row>
    <row r="43" spans="1:5" ht="30" customHeight="1" thickTop="1" x14ac:dyDescent="0.35">
      <c r="D43" s="345" t="s">
        <v>2473</v>
      </c>
      <c r="E43" s="344">
        <f>SUM(E29:E42)</f>
        <v>27622766</v>
      </c>
    </row>
  </sheetData>
  <hyperlinks>
    <hyperlink ref="G2" location="Přehled!A1" display="Přehled!A1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F3" sqref="F3"/>
    </sheetView>
  </sheetViews>
  <sheetFormatPr defaultRowHeight="14.4" x14ac:dyDescent="0.3"/>
  <cols>
    <col min="2" max="2" width="24.33203125" bestFit="1" customWidth="1"/>
    <col min="3" max="3" width="33.21875" customWidth="1"/>
    <col min="4" max="4" width="12.21875" customWidth="1"/>
  </cols>
  <sheetData>
    <row r="1" spans="1:6" ht="15.6" x14ac:dyDescent="0.3">
      <c r="A1" s="151" t="s">
        <v>1156</v>
      </c>
    </row>
    <row r="2" spans="1:6" ht="15.6" x14ac:dyDescent="0.3">
      <c r="A2" s="151"/>
    </row>
    <row r="3" spans="1:6" ht="18" x14ac:dyDescent="0.3">
      <c r="A3" s="152" t="s">
        <v>1157</v>
      </c>
      <c r="F3" s="338" t="s">
        <v>2007</v>
      </c>
    </row>
    <row r="4" spans="1:6" ht="15.6" x14ac:dyDescent="0.3">
      <c r="B4" s="153" t="s">
        <v>1158</v>
      </c>
    </row>
    <row r="5" spans="1:6" ht="16.2" thickBot="1" x14ac:dyDescent="0.35">
      <c r="A5" s="153"/>
    </row>
    <row r="6" spans="1:6" ht="40.200000000000003" thickBot="1" x14ac:dyDescent="0.35">
      <c r="A6" s="140" t="s">
        <v>1159</v>
      </c>
      <c r="B6" s="154" t="s">
        <v>1160</v>
      </c>
      <c r="C6" s="154" t="s">
        <v>1161</v>
      </c>
      <c r="D6" s="154" t="s">
        <v>1162</v>
      </c>
    </row>
    <row r="7" spans="1:6" ht="15" thickBot="1" x14ac:dyDescent="0.35">
      <c r="A7" s="155" t="s">
        <v>1163</v>
      </c>
      <c r="B7" s="156" t="s">
        <v>1164</v>
      </c>
      <c r="C7" s="156" t="s">
        <v>1165</v>
      </c>
      <c r="D7" s="157">
        <v>2000</v>
      </c>
    </row>
    <row r="8" spans="1:6" x14ac:dyDescent="0.3">
      <c r="A8" s="158"/>
      <c r="B8" s="159"/>
      <c r="C8" s="440" t="s">
        <v>1166</v>
      </c>
      <c r="D8" s="160"/>
    </row>
    <row r="9" spans="1:6" ht="31.8" customHeight="1" thickBot="1" x14ac:dyDescent="0.35">
      <c r="A9" s="155" t="s">
        <v>1167</v>
      </c>
      <c r="B9" s="156" t="s">
        <v>1168</v>
      </c>
      <c r="C9" s="441"/>
      <c r="D9" s="157">
        <v>1000</v>
      </c>
    </row>
    <row r="10" spans="1:6" ht="53.4" customHeight="1" x14ac:dyDescent="0.3">
      <c r="A10" s="440" t="s">
        <v>1169</v>
      </c>
      <c r="B10" s="440" t="s">
        <v>1170</v>
      </c>
      <c r="C10" s="440" t="s">
        <v>1171</v>
      </c>
      <c r="D10" s="160"/>
    </row>
    <row r="11" spans="1:6" ht="15" thickBot="1" x14ac:dyDescent="0.35">
      <c r="A11" s="441"/>
      <c r="B11" s="441"/>
      <c r="C11" s="441"/>
      <c r="D11" s="157">
        <v>1800</v>
      </c>
    </row>
    <row r="12" spans="1:6" ht="15" thickBot="1" x14ac:dyDescent="0.35">
      <c r="A12" s="155" t="s">
        <v>1172</v>
      </c>
      <c r="B12" s="156" t="s">
        <v>1173</v>
      </c>
      <c r="C12" s="156" t="s">
        <v>1174</v>
      </c>
      <c r="D12" s="157">
        <v>3000</v>
      </c>
    </row>
    <row r="13" spans="1:6" ht="67.8" customHeight="1" x14ac:dyDescent="0.3">
      <c r="A13" s="158"/>
      <c r="B13" s="159"/>
      <c r="C13" s="440" t="s">
        <v>1175</v>
      </c>
      <c r="D13" s="160"/>
    </row>
    <row r="14" spans="1:6" ht="15" thickBot="1" x14ac:dyDescent="0.35">
      <c r="A14" s="155" t="s">
        <v>1176</v>
      </c>
      <c r="B14" s="156" t="s">
        <v>1177</v>
      </c>
      <c r="C14" s="441"/>
      <c r="D14" s="157">
        <v>3000</v>
      </c>
    </row>
    <row r="15" spans="1:6" ht="15" thickBot="1" x14ac:dyDescent="0.35">
      <c r="A15" s="155" t="s">
        <v>1178</v>
      </c>
      <c r="B15" s="156" t="s">
        <v>1179</v>
      </c>
      <c r="C15" s="156" t="s">
        <v>1180</v>
      </c>
      <c r="D15" s="157">
        <v>2000</v>
      </c>
    </row>
    <row r="16" spans="1:6" ht="15" thickBot="1" x14ac:dyDescent="0.35">
      <c r="A16" s="155" t="s">
        <v>1181</v>
      </c>
      <c r="B16" s="156" t="s">
        <v>1182</v>
      </c>
      <c r="C16" s="156" t="s">
        <v>1183</v>
      </c>
      <c r="D16" s="161">
        <v>800</v>
      </c>
    </row>
    <row r="17" spans="1:4" ht="15" thickBot="1" x14ac:dyDescent="0.35">
      <c r="A17" s="155" t="s">
        <v>1184</v>
      </c>
      <c r="B17" s="156" t="s">
        <v>1185</v>
      </c>
      <c r="C17" s="156" t="s">
        <v>1186</v>
      </c>
      <c r="D17" s="157">
        <v>3000</v>
      </c>
    </row>
    <row r="18" spans="1:4" ht="27" thickBot="1" x14ac:dyDescent="0.35">
      <c r="A18" s="155" t="s">
        <v>1187</v>
      </c>
      <c r="B18" s="156" t="s">
        <v>1188</v>
      </c>
      <c r="C18" s="156" t="s">
        <v>1189</v>
      </c>
      <c r="D18" s="157">
        <v>3000</v>
      </c>
    </row>
    <row r="19" spans="1:4" x14ac:dyDescent="0.3">
      <c r="A19" s="437"/>
      <c r="B19" s="438"/>
      <c r="C19" s="439"/>
      <c r="D19" s="162"/>
    </row>
    <row r="20" spans="1:4" ht="15" thickBot="1" x14ac:dyDescent="0.35">
      <c r="A20" s="442" t="s">
        <v>847</v>
      </c>
      <c r="B20" s="443"/>
      <c r="C20" s="444"/>
      <c r="D20" s="163">
        <v>19600</v>
      </c>
    </row>
    <row r="21" spans="1:4" ht="18.600000000000001" customHeight="1" x14ac:dyDescent="0.3">
      <c r="A21" s="153"/>
    </row>
    <row r="22" spans="1:4" ht="15.6" x14ac:dyDescent="0.3">
      <c r="A22" s="153"/>
    </row>
    <row r="23" spans="1:4" ht="15.6" x14ac:dyDescent="0.3">
      <c r="A23" s="152" t="s">
        <v>1190</v>
      </c>
    </row>
    <row r="24" spans="1:4" ht="15.6" x14ac:dyDescent="0.3">
      <c r="A24" s="153"/>
    </row>
    <row r="25" spans="1:4" ht="15.6" thickBot="1" x14ac:dyDescent="0.35">
      <c r="A25" s="152"/>
    </row>
    <row r="26" spans="1:4" ht="40.200000000000003" thickBot="1" x14ac:dyDescent="0.35">
      <c r="A26" s="140" t="s">
        <v>1159</v>
      </c>
      <c r="B26" s="154" t="s">
        <v>1160</v>
      </c>
      <c r="C26" s="154" t="s">
        <v>1161</v>
      </c>
      <c r="D26" s="154" t="s">
        <v>1162</v>
      </c>
    </row>
    <row r="27" spans="1:4" ht="51" customHeight="1" x14ac:dyDescent="0.3">
      <c r="A27" s="440" t="s">
        <v>1163</v>
      </c>
      <c r="B27" s="440" t="s">
        <v>1191</v>
      </c>
      <c r="C27" s="440" t="s">
        <v>1192</v>
      </c>
      <c r="D27" s="160"/>
    </row>
    <row r="28" spans="1:4" ht="15" thickBot="1" x14ac:dyDescent="0.35">
      <c r="A28" s="441"/>
      <c r="B28" s="441"/>
      <c r="C28" s="441"/>
      <c r="D28" s="161">
        <v>500</v>
      </c>
    </row>
    <row r="29" spans="1:4" ht="183" customHeight="1" x14ac:dyDescent="0.3">
      <c r="A29" s="440" t="s">
        <v>1167</v>
      </c>
      <c r="B29" s="440" t="s">
        <v>1193</v>
      </c>
      <c r="C29" s="440" t="s">
        <v>1194</v>
      </c>
      <c r="D29" s="160"/>
    </row>
    <row r="30" spans="1:4" ht="15" thickBot="1" x14ac:dyDescent="0.35">
      <c r="A30" s="441"/>
      <c r="B30" s="441"/>
      <c r="C30" s="441"/>
      <c r="D30" s="157">
        <v>2500</v>
      </c>
    </row>
    <row r="31" spans="1:4" ht="15" thickBot="1" x14ac:dyDescent="0.35">
      <c r="A31" s="155" t="s">
        <v>1169</v>
      </c>
      <c r="B31" s="156" t="s">
        <v>1195</v>
      </c>
      <c r="C31" s="156" t="s">
        <v>1196</v>
      </c>
      <c r="D31" s="161">
        <v>900</v>
      </c>
    </row>
    <row r="32" spans="1:4" x14ac:dyDescent="0.3">
      <c r="A32" s="437"/>
      <c r="B32" s="438"/>
      <c r="C32" s="439"/>
      <c r="D32" s="162"/>
    </row>
    <row r="33" spans="1:4" ht="15" thickBot="1" x14ac:dyDescent="0.35">
      <c r="A33" s="442" t="s">
        <v>847</v>
      </c>
      <c r="B33" s="443"/>
      <c r="C33" s="444"/>
      <c r="D33" s="163">
        <v>3900</v>
      </c>
    </row>
    <row r="34" spans="1:4" x14ac:dyDescent="0.3">
      <c r="A34" s="164"/>
    </row>
    <row r="35" spans="1:4" ht="15" x14ac:dyDescent="0.3">
      <c r="A35" s="152"/>
    </row>
    <row r="36" spans="1:4" ht="15" x14ac:dyDescent="0.3">
      <c r="A36" s="152"/>
    </row>
    <row r="37" spans="1:4" ht="15.6" x14ac:dyDescent="0.3">
      <c r="A37" s="153"/>
    </row>
  </sheetData>
  <mergeCells count="15">
    <mergeCell ref="A32:C32"/>
    <mergeCell ref="A33:C33"/>
    <mergeCell ref="A20:C20"/>
    <mergeCell ref="A27:A28"/>
    <mergeCell ref="B27:B28"/>
    <mergeCell ref="C27:C28"/>
    <mergeCell ref="A29:A30"/>
    <mergeCell ref="B29:B30"/>
    <mergeCell ref="C29:C30"/>
    <mergeCell ref="A19:C19"/>
    <mergeCell ref="C8:C9"/>
    <mergeCell ref="A10:A11"/>
    <mergeCell ref="B10:B11"/>
    <mergeCell ref="C10:C11"/>
    <mergeCell ref="C13:C14"/>
  </mergeCells>
  <hyperlinks>
    <hyperlink ref="F3" location="Přehled!A1" display="&lt;- ZPĚT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3" sqref="B23"/>
    </sheetView>
  </sheetViews>
  <sheetFormatPr defaultRowHeight="13.2" x14ac:dyDescent="0.3"/>
  <cols>
    <col min="1" max="1" width="14" style="1" customWidth="1"/>
    <col min="2" max="2" width="50.5546875" style="1" bestFit="1" customWidth="1"/>
    <col min="3" max="3" width="10.6640625" style="1" customWidth="1"/>
    <col min="4" max="4" width="53.88671875" style="1" customWidth="1"/>
    <col min="5" max="5" width="5.5546875" style="1" bestFit="1" customWidth="1"/>
    <col min="6" max="6" width="13.109375" style="1" customWidth="1"/>
    <col min="7" max="7" width="10.88671875" style="1" bestFit="1" customWidth="1"/>
    <col min="8" max="9" width="16.5546875" style="1" bestFit="1" customWidth="1"/>
    <col min="10" max="16384" width="8.88671875" style="1"/>
  </cols>
  <sheetData>
    <row r="1" spans="1:9" ht="28.2" customHeight="1" x14ac:dyDescent="0.3">
      <c r="A1" s="312" t="s">
        <v>1884</v>
      </c>
      <c r="B1" s="313" t="s">
        <v>1885</v>
      </c>
      <c r="C1" s="313" t="s">
        <v>1886</v>
      </c>
      <c r="D1" s="313" t="s">
        <v>1887</v>
      </c>
      <c r="E1" s="313" t="s">
        <v>1888</v>
      </c>
      <c r="F1" s="313" t="s">
        <v>1889</v>
      </c>
      <c r="G1" s="312" t="s">
        <v>1890</v>
      </c>
      <c r="H1" s="312" t="s">
        <v>1891</v>
      </c>
      <c r="I1" s="312" t="s">
        <v>1892</v>
      </c>
    </row>
    <row r="2" spans="1:9" ht="30" customHeight="1" x14ac:dyDescent="0.3">
      <c r="A2" s="314" t="s">
        <v>1893</v>
      </c>
      <c r="B2" s="314" t="s">
        <v>1894</v>
      </c>
      <c r="C2" s="315">
        <v>75022966</v>
      </c>
      <c r="D2" s="314" t="s">
        <v>1895</v>
      </c>
      <c r="E2" s="314" t="s">
        <v>1896</v>
      </c>
      <c r="F2" s="314" t="s">
        <v>1896</v>
      </c>
      <c r="G2" s="314" t="s">
        <v>1897</v>
      </c>
      <c r="H2" s="314" t="s">
        <v>1898</v>
      </c>
      <c r="I2" s="316">
        <v>7362</v>
      </c>
    </row>
    <row r="3" spans="1:9" ht="30" customHeight="1" x14ac:dyDescent="0.3">
      <c r="A3" s="314" t="s">
        <v>1899</v>
      </c>
      <c r="B3" s="314" t="s">
        <v>1900</v>
      </c>
      <c r="C3" s="315">
        <v>61716707</v>
      </c>
      <c r="D3" s="314" t="s">
        <v>1901</v>
      </c>
      <c r="E3" s="314" t="s">
        <v>1902</v>
      </c>
      <c r="F3" s="314" t="s">
        <v>1903</v>
      </c>
      <c r="G3" s="314" t="s">
        <v>1904</v>
      </c>
      <c r="H3" s="314" t="s">
        <v>1905</v>
      </c>
      <c r="I3" s="316">
        <v>7037</v>
      </c>
    </row>
    <row r="4" spans="1:9" ht="30" customHeight="1" x14ac:dyDescent="0.3">
      <c r="A4" s="314" t="s">
        <v>1906</v>
      </c>
      <c r="B4" s="314" t="s">
        <v>1907</v>
      </c>
      <c r="C4" s="315">
        <v>47930268</v>
      </c>
      <c r="D4" s="314" t="s">
        <v>1908</v>
      </c>
      <c r="E4" s="314" t="s">
        <v>1909</v>
      </c>
      <c r="F4" s="314" t="s">
        <v>1909</v>
      </c>
      <c r="G4" s="314" t="s">
        <v>1910</v>
      </c>
      <c r="H4" s="314" t="s">
        <v>1911</v>
      </c>
      <c r="I4" s="316">
        <v>7143</v>
      </c>
    </row>
    <row r="5" spans="1:9" ht="30" customHeight="1" x14ac:dyDescent="0.3">
      <c r="A5" s="314" t="s">
        <v>1912</v>
      </c>
      <c r="B5" s="317" t="s">
        <v>1913</v>
      </c>
      <c r="C5" s="315">
        <v>46276394</v>
      </c>
      <c r="D5" s="317" t="s">
        <v>1914</v>
      </c>
      <c r="E5" s="314" t="s">
        <v>1902</v>
      </c>
      <c r="F5" s="314" t="s">
        <v>1903</v>
      </c>
      <c r="G5" s="314" t="s">
        <v>1904</v>
      </c>
      <c r="H5" s="314" t="s">
        <v>1915</v>
      </c>
      <c r="I5" s="316">
        <v>7407</v>
      </c>
    </row>
    <row r="6" spans="1:9" ht="30" customHeight="1" x14ac:dyDescent="0.3">
      <c r="A6" s="314" t="s">
        <v>1916</v>
      </c>
      <c r="B6" s="317" t="s">
        <v>1917</v>
      </c>
      <c r="C6" s="315">
        <v>65270011</v>
      </c>
      <c r="D6" s="314" t="s">
        <v>1918</v>
      </c>
      <c r="E6" s="314" t="s">
        <v>1909</v>
      </c>
      <c r="F6" s="314" t="s">
        <v>1909</v>
      </c>
      <c r="G6" s="314" t="s">
        <v>1919</v>
      </c>
      <c r="H6" s="314" t="s">
        <v>1920</v>
      </c>
      <c r="I6" s="316">
        <v>6000</v>
      </c>
    </row>
    <row r="7" spans="1:9" ht="30" customHeight="1" x14ac:dyDescent="0.3">
      <c r="A7" s="314" t="s">
        <v>1921</v>
      </c>
      <c r="B7" s="314" t="s">
        <v>1922</v>
      </c>
      <c r="C7" s="315">
        <v>49158295</v>
      </c>
      <c r="D7" s="314" t="s">
        <v>1923</v>
      </c>
      <c r="E7" s="314" t="s">
        <v>1902</v>
      </c>
      <c r="F7" s="314" t="s">
        <v>1902</v>
      </c>
      <c r="G7" s="314" t="s">
        <v>1924</v>
      </c>
      <c r="H7" s="314" t="s">
        <v>1925</v>
      </c>
      <c r="I7" s="316">
        <v>7282</v>
      </c>
    </row>
    <row r="8" spans="1:9" ht="30" customHeight="1" x14ac:dyDescent="0.3">
      <c r="A8" s="318" t="s">
        <v>1926</v>
      </c>
      <c r="B8" s="317" t="s">
        <v>1927</v>
      </c>
      <c r="C8" s="319">
        <v>70893675</v>
      </c>
      <c r="D8" s="317" t="s">
        <v>1928</v>
      </c>
      <c r="E8" s="318" t="s">
        <v>1929</v>
      </c>
      <c r="F8" s="318" t="s">
        <v>1930</v>
      </c>
      <c r="G8" s="318" t="s">
        <v>1931</v>
      </c>
      <c r="H8" s="318" t="s">
        <v>1915</v>
      </c>
      <c r="I8" s="320">
        <v>7500</v>
      </c>
    </row>
    <row r="9" spans="1:9" ht="30" customHeight="1" x14ac:dyDescent="0.3">
      <c r="A9" s="314" t="s">
        <v>1932</v>
      </c>
      <c r="B9" s="314" t="s">
        <v>1933</v>
      </c>
      <c r="C9" s="315">
        <v>75833328</v>
      </c>
      <c r="D9" s="314" t="s">
        <v>1934</v>
      </c>
      <c r="E9" s="314" t="s">
        <v>1896</v>
      </c>
      <c r="F9" s="314" t="s">
        <v>1896</v>
      </c>
      <c r="G9" s="314" t="s">
        <v>1935</v>
      </c>
      <c r="H9" s="314" t="s">
        <v>1936</v>
      </c>
      <c r="I9" s="316">
        <v>7387</v>
      </c>
    </row>
    <row r="10" spans="1:9" ht="30" customHeight="1" x14ac:dyDescent="0.3">
      <c r="A10" s="314" t="s">
        <v>1937</v>
      </c>
      <c r="B10" s="314" t="s">
        <v>1938</v>
      </c>
      <c r="C10" s="315">
        <v>75089602</v>
      </c>
      <c r="D10" s="314" t="s">
        <v>1939</v>
      </c>
      <c r="E10" s="314" t="s">
        <v>1896</v>
      </c>
      <c r="F10" s="314" t="s">
        <v>1896</v>
      </c>
      <c r="G10" s="314" t="s">
        <v>1940</v>
      </c>
      <c r="H10" s="314" t="s">
        <v>1941</v>
      </c>
      <c r="I10" s="316">
        <v>6823</v>
      </c>
    </row>
    <row r="11" spans="1:9" ht="30" customHeight="1" x14ac:dyDescent="0.3">
      <c r="A11" s="314" t="s">
        <v>1942</v>
      </c>
      <c r="B11" s="317" t="s">
        <v>1943</v>
      </c>
      <c r="C11" s="315">
        <v>44117477</v>
      </c>
      <c r="D11" s="317" t="s">
        <v>1944</v>
      </c>
      <c r="E11" s="314" t="s">
        <v>1902</v>
      </c>
      <c r="F11" s="314" t="s">
        <v>1902</v>
      </c>
      <c r="G11" s="314" t="s">
        <v>1945</v>
      </c>
      <c r="H11" s="314" t="s">
        <v>1946</v>
      </c>
      <c r="I11" s="316">
        <v>3621</v>
      </c>
    </row>
    <row r="12" spans="1:9" ht="30" customHeight="1" x14ac:dyDescent="0.3">
      <c r="A12" s="321" t="s">
        <v>1947</v>
      </c>
      <c r="B12" s="321" t="s">
        <v>1948</v>
      </c>
      <c r="C12" s="322">
        <v>28558863</v>
      </c>
      <c r="D12" s="323" t="s">
        <v>1949</v>
      </c>
      <c r="E12" s="321" t="s">
        <v>1929</v>
      </c>
      <c r="F12" s="321" t="s">
        <v>1929</v>
      </c>
      <c r="G12" s="321" t="s">
        <v>1950</v>
      </c>
      <c r="H12" s="321" t="s">
        <v>1951</v>
      </c>
      <c r="I12" s="324">
        <v>4354</v>
      </c>
    </row>
    <row r="13" spans="1:9" ht="30" customHeight="1" x14ac:dyDescent="0.3">
      <c r="A13" s="325" t="s">
        <v>1952</v>
      </c>
      <c r="B13" s="325" t="s">
        <v>1953</v>
      </c>
      <c r="C13" s="325">
        <v>60371790</v>
      </c>
      <c r="D13" s="326" t="s">
        <v>1954</v>
      </c>
      <c r="E13" s="325" t="s">
        <v>1955</v>
      </c>
      <c r="F13" s="325" t="s">
        <v>1955</v>
      </c>
      <c r="G13" s="327">
        <v>57000</v>
      </c>
      <c r="H13" s="327">
        <v>41000</v>
      </c>
      <c r="I13" s="327">
        <v>7193</v>
      </c>
    </row>
    <row r="14" spans="1:9" ht="30" customHeight="1" x14ac:dyDescent="0.3">
      <c r="A14" s="325" t="s">
        <v>1956</v>
      </c>
      <c r="B14" s="326" t="s">
        <v>1957</v>
      </c>
      <c r="C14" s="325">
        <v>843547</v>
      </c>
      <c r="D14" s="325" t="s">
        <v>1958</v>
      </c>
      <c r="E14" s="325" t="s">
        <v>1959</v>
      </c>
      <c r="F14" s="325" t="s">
        <v>1960</v>
      </c>
      <c r="G14" s="327">
        <v>44022</v>
      </c>
      <c r="H14" s="327">
        <v>32000</v>
      </c>
      <c r="I14" s="327">
        <v>7269</v>
      </c>
    </row>
    <row r="15" spans="1:9" ht="30" customHeight="1" x14ac:dyDescent="0.3">
      <c r="A15" s="325" t="s">
        <v>1961</v>
      </c>
      <c r="B15" s="325" t="s">
        <v>1962</v>
      </c>
      <c r="C15" s="325">
        <v>1438158</v>
      </c>
      <c r="D15" s="326" t="s">
        <v>1963</v>
      </c>
      <c r="E15" s="325" t="s">
        <v>1959</v>
      </c>
      <c r="F15" s="325" t="s">
        <v>1964</v>
      </c>
      <c r="G15" s="327">
        <v>52100</v>
      </c>
      <c r="H15" s="327">
        <v>39000</v>
      </c>
      <c r="I15" s="327">
        <v>7486</v>
      </c>
    </row>
    <row r="16" spans="1:9" ht="30" customHeight="1" x14ac:dyDescent="0.3">
      <c r="A16" s="325" t="s">
        <v>1965</v>
      </c>
      <c r="B16" s="325" t="s">
        <v>1966</v>
      </c>
      <c r="C16" s="325">
        <v>26562774</v>
      </c>
      <c r="D16" s="325" t="s">
        <v>1967</v>
      </c>
      <c r="E16" s="325" t="s">
        <v>1968</v>
      </c>
      <c r="F16" s="325" t="s">
        <v>1968</v>
      </c>
      <c r="G16" s="327">
        <v>106000</v>
      </c>
      <c r="H16" s="327">
        <v>37000</v>
      </c>
      <c r="I16" s="327">
        <v>3491</v>
      </c>
    </row>
    <row r="17" spans="1:9" ht="30" customHeight="1" x14ac:dyDescent="0.3">
      <c r="A17" s="325" t="s">
        <v>1969</v>
      </c>
      <c r="B17" s="326" t="s">
        <v>1970</v>
      </c>
      <c r="C17" s="325">
        <v>26651432</v>
      </c>
      <c r="D17" s="325" t="s">
        <v>1971</v>
      </c>
      <c r="E17" s="325" t="s">
        <v>1968</v>
      </c>
      <c r="F17" s="325" t="s">
        <v>1968</v>
      </c>
      <c r="G17" s="327">
        <v>45000</v>
      </c>
      <c r="H17" s="327">
        <v>30000</v>
      </c>
      <c r="I17" s="327">
        <v>6667</v>
      </c>
    </row>
    <row r="18" spans="1:9" ht="30" customHeight="1" x14ac:dyDescent="0.3">
      <c r="A18" s="325" t="s">
        <v>1972</v>
      </c>
      <c r="B18" s="325" t="s">
        <v>1973</v>
      </c>
      <c r="C18" s="325">
        <v>65841638</v>
      </c>
      <c r="D18" s="326" t="s">
        <v>1974</v>
      </c>
      <c r="E18" s="325" t="s">
        <v>1955</v>
      </c>
      <c r="F18" s="325" t="s">
        <v>1975</v>
      </c>
      <c r="G18" s="327">
        <v>51200</v>
      </c>
      <c r="H18" s="327">
        <v>38000</v>
      </c>
      <c r="I18" s="327">
        <v>7422</v>
      </c>
    </row>
    <row r="19" spans="1:9" ht="30" customHeight="1" x14ac:dyDescent="0.3">
      <c r="A19" s="325" t="s">
        <v>1976</v>
      </c>
      <c r="B19" s="325" t="s">
        <v>1977</v>
      </c>
      <c r="C19" s="325">
        <v>29370213</v>
      </c>
      <c r="D19" s="326" t="s">
        <v>1978</v>
      </c>
      <c r="E19" s="325" t="s">
        <v>1968</v>
      </c>
      <c r="F19" s="325" t="s">
        <v>1968</v>
      </c>
      <c r="G19" s="327">
        <v>35600</v>
      </c>
      <c r="H19" s="327">
        <v>15000</v>
      </c>
      <c r="I19" s="327">
        <v>4213</v>
      </c>
    </row>
    <row r="20" spans="1:9" ht="30" customHeight="1" x14ac:dyDescent="0.3">
      <c r="A20" s="325" t="s">
        <v>1979</v>
      </c>
      <c r="B20" s="325" t="s">
        <v>1980</v>
      </c>
      <c r="C20" s="325">
        <v>25553976</v>
      </c>
      <c r="D20" s="326" t="s">
        <v>1981</v>
      </c>
      <c r="E20" s="325" t="s">
        <v>1955</v>
      </c>
      <c r="F20" s="325" t="s">
        <v>1975</v>
      </c>
      <c r="G20" s="327">
        <v>136000</v>
      </c>
      <c r="H20" s="327">
        <v>100000</v>
      </c>
      <c r="I20" s="327">
        <v>7353</v>
      </c>
    </row>
    <row r="21" spans="1:9" ht="30" customHeight="1" x14ac:dyDescent="0.3">
      <c r="A21" s="325" t="s">
        <v>1982</v>
      </c>
      <c r="B21" s="325" t="s">
        <v>1983</v>
      </c>
      <c r="C21" s="325">
        <v>25318390</v>
      </c>
      <c r="D21" s="325" t="s">
        <v>1984</v>
      </c>
      <c r="E21" s="325" t="s">
        <v>1955</v>
      </c>
      <c r="F21" s="325" t="s">
        <v>1955</v>
      </c>
      <c r="G21" s="327">
        <v>67570</v>
      </c>
      <c r="H21" s="327">
        <v>50000</v>
      </c>
      <c r="I21" s="327">
        <v>7400</v>
      </c>
    </row>
    <row r="23" spans="1:9" ht="18" x14ac:dyDescent="0.3">
      <c r="B23" s="338" t="s">
        <v>2007</v>
      </c>
    </row>
  </sheetData>
  <hyperlinks>
    <hyperlink ref="B23" location="Přehled!A1" display="&lt;- ZPĚT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9" sqref="B9"/>
    </sheetView>
  </sheetViews>
  <sheetFormatPr defaultRowHeight="14.4" x14ac:dyDescent="0.3"/>
  <cols>
    <col min="1" max="1" width="3" bestFit="1" customWidth="1"/>
    <col min="2" max="2" width="17.77734375" customWidth="1"/>
    <col min="3" max="3" width="51.109375" customWidth="1"/>
    <col min="4" max="4" width="27.21875" customWidth="1"/>
  </cols>
  <sheetData>
    <row r="1" spans="1:4" ht="30" customHeight="1" thickBot="1" x14ac:dyDescent="0.35">
      <c r="A1" s="346" t="s">
        <v>1159</v>
      </c>
      <c r="B1" s="347" t="s">
        <v>2474</v>
      </c>
      <c r="C1" s="347" t="s">
        <v>2475</v>
      </c>
      <c r="D1" s="347" t="s">
        <v>2476</v>
      </c>
    </row>
    <row r="2" spans="1:4" ht="30" customHeight="1" thickBot="1" x14ac:dyDescent="0.35">
      <c r="A2" s="348">
        <v>1</v>
      </c>
      <c r="B2" s="349" t="s">
        <v>2477</v>
      </c>
      <c r="C2" s="350" t="s">
        <v>2478</v>
      </c>
      <c r="D2" s="351">
        <v>2800000</v>
      </c>
    </row>
    <row r="3" spans="1:4" ht="30" customHeight="1" thickBot="1" x14ac:dyDescent="0.35">
      <c r="A3" s="348">
        <v>2</v>
      </c>
      <c r="B3" s="349" t="s">
        <v>2479</v>
      </c>
      <c r="C3" s="350" t="s">
        <v>2480</v>
      </c>
      <c r="D3" s="351">
        <v>2785900</v>
      </c>
    </row>
    <row r="4" spans="1:4" ht="30" customHeight="1" thickBot="1" x14ac:dyDescent="0.35">
      <c r="A4" s="348">
        <v>3</v>
      </c>
      <c r="B4" s="349" t="s">
        <v>2481</v>
      </c>
      <c r="C4" s="350" t="s">
        <v>2482</v>
      </c>
      <c r="D4" s="352" t="s">
        <v>2483</v>
      </c>
    </row>
    <row r="5" spans="1:4" ht="30" customHeight="1" thickBot="1" x14ac:dyDescent="0.35">
      <c r="A5" s="348">
        <v>4</v>
      </c>
      <c r="B5" s="349" t="s">
        <v>2484</v>
      </c>
      <c r="C5" s="350" t="s">
        <v>2485</v>
      </c>
      <c r="D5" s="352" t="s">
        <v>2486</v>
      </c>
    </row>
    <row r="6" spans="1:4" ht="30" customHeight="1" thickBot="1" x14ac:dyDescent="0.35">
      <c r="A6" s="348">
        <v>5</v>
      </c>
      <c r="B6" s="349" t="s">
        <v>2487</v>
      </c>
      <c r="C6" s="350" t="s">
        <v>2488</v>
      </c>
      <c r="D6" s="353" t="s">
        <v>2489</v>
      </c>
    </row>
    <row r="7" spans="1:4" ht="30" customHeight="1" thickBot="1" x14ac:dyDescent="0.35">
      <c r="A7" s="348"/>
      <c r="B7" s="349"/>
      <c r="C7" s="354" t="s">
        <v>1005</v>
      </c>
      <c r="D7" s="353" t="s">
        <v>2490</v>
      </c>
    </row>
    <row r="9" spans="1:4" ht="18" x14ac:dyDescent="0.3">
      <c r="B9" s="338" t="s">
        <v>2007</v>
      </c>
    </row>
  </sheetData>
  <hyperlinks>
    <hyperlink ref="B9" location="Přehled!A1" display="&lt;- ZPĚT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F2" sqref="F2"/>
    </sheetView>
  </sheetViews>
  <sheetFormatPr defaultRowHeight="14.4" x14ac:dyDescent="0.3"/>
  <cols>
    <col min="1" max="1" width="3.21875" bestFit="1" customWidth="1"/>
    <col min="2" max="2" width="44.88671875" style="365" customWidth="1"/>
    <col min="3" max="3" width="56" customWidth="1"/>
    <col min="4" max="4" width="14.109375" bestFit="1" customWidth="1"/>
  </cols>
  <sheetData>
    <row r="1" spans="1:6" ht="30" customHeight="1" thickBot="1" x14ac:dyDescent="0.35">
      <c r="A1" s="355" t="s">
        <v>1159</v>
      </c>
      <c r="B1" s="356" t="s">
        <v>2474</v>
      </c>
      <c r="C1" s="357" t="s">
        <v>2475</v>
      </c>
      <c r="D1" s="357" t="s">
        <v>2491</v>
      </c>
    </row>
    <row r="2" spans="1:6" ht="30" customHeight="1" thickBot="1" x14ac:dyDescent="0.35">
      <c r="A2" s="358">
        <v>1</v>
      </c>
      <c r="B2" s="352" t="s">
        <v>2492</v>
      </c>
      <c r="C2" s="350" t="s">
        <v>2493</v>
      </c>
      <c r="D2" s="359">
        <v>670000</v>
      </c>
      <c r="F2" s="338" t="s">
        <v>2007</v>
      </c>
    </row>
    <row r="3" spans="1:6" ht="30" customHeight="1" thickBot="1" x14ac:dyDescent="0.35">
      <c r="A3" s="358">
        <v>2</v>
      </c>
      <c r="B3" s="352" t="s">
        <v>2479</v>
      </c>
      <c r="C3" s="350" t="s">
        <v>2494</v>
      </c>
      <c r="D3" s="359">
        <v>400600</v>
      </c>
    </row>
    <row r="4" spans="1:6" ht="30" customHeight="1" thickBot="1" x14ac:dyDescent="0.35">
      <c r="A4" s="358">
        <v>3</v>
      </c>
      <c r="B4" s="352" t="s">
        <v>2495</v>
      </c>
      <c r="C4" s="350" t="s">
        <v>2496</v>
      </c>
      <c r="D4" s="359">
        <v>2545200</v>
      </c>
    </row>
    <row r="5" spans="1:6" ht="30" customHeight="1" thickBot="1" x14ac:dyDescent="0.35">
      <c r="A5" s="358">
        <v>4</v>
      </c>
      <c r="B5" s="352" t="s">
        <v>2497</v>
      </c>
      <c r="C5" s="350" t="s">
        <v>2498</v>
      </c>
      <c r="D5" s="359">
        <v>2364100</v>
      </c>
    </row>
    <row r="6" spans="1:6" ht="30" customHeight="1" thickBot="1" x14ac:dyDescent="0.35">
      <c r="A6" s="358">
        <v>5</v>
      </c>
      <c r="B6" s="352" t="s">
        <v>2499</v>
      </c>
      <c r="C6" s="350" t="s">
        <v>2500</v>
      </c>
      <c r="D6" s="359">
        <v>2969600</v>
      </c>
    </row>
    <row r="7" spans="1:6" ht="30" customHeight="1" thickBot="1" x14ac:dyDescent="0.35">
      <c r="A7" s="358">
        <v>6</v>
      </c>
      <c r="B7" s="352" t="s">
        <v>2501</v>
      </c>
      <c r="C7" s="350" t="s">
        <v>2502</v>
      </c>
      <c r="D7" s="359">
        <v>1826700</v>
      </c>
    </row>
    <row r="8" spans="1:6" ht="30" customHeight="1" thickBot="1" x14ac:dyDescent="0.35">
      <c r="A8" s="358">
        <v>7</v>
      </c>
      <c r="B8" s="352" t="s">
        <v>2503</v>
      </c>
      <c r="C8" s="350" t="s">
        <v>2504</v>
      </c>
      <c r="D8" s="359">
        <v>1574000</v>
      </c>
    </row>
    <row r="9" spans="1:6" ht="30" customHeight="1" thickBot="1" x14ac:dyDescent="0.35">
      <c r="A9" s="358">
        <v>8</v>
      </c>
      <c r="B9" s="352" t="s">
        <v>2505</v>
      </c>
      <c r="C9" s="350" t="s">
        <v>2506</v>
      </c>
      <c r="D9" s="359">
        <v>847900</v>
      </c>
    </row>
    <row r="10" spans="1:6" ht="30" customHeight="1" thickBot="1" x14ac:dyDescent="0.35">
      <c r="A10" s="358">
        <v>9</v>
      </c>
      <c r="B10" s="352" t="s">
        <v>2507</v>
      </c>
      <c r="C10" s="350" t="s">
        <v>2508</v>
      </c>
      <c r="D10" s="359">
        <v>1573500</v>
      </c>
    </row>
    <row r="11" spans="1:6" ht="30" customHeight="1" thickBot="1" x14ac:dyDescent="0.35">
      <c r="A11" s="358">
        <v>10</v>
      </c>
      <c r="B11" s="352" t="s">
        <v>2509</v>
      </c>
      <c r="C11" s="350" t="s">
        <v>2510</v>
      </c>
      <c r="D11" s="359">
        <v>1265600</v>
      </c>
    </row>
    <row r="12" spans="1:6" ht="30" customHeight="1" thickBot="1" x14ac:dyDescent="0.35">
      <c r="A12" s="358">
        <v>11</v>
      </c>
      <c r="B12" s="352" t="s">
        <v>2511</v>
      </c>
      <c r="C12" s="350" t="s">
        <v>2512</v>
      </c>
      <c r="D12" s="359">
        <v>6037000</v>
      </c>
    </row>
    <row r="13" spans="1:6" ht="30" customHeight="1" thickBot="1" x14ac:dyDescent="0.35">
      <c r="A13" s="358">
        <v>12</v>
      </c>
      <c r="B13" s="352" t="s">
        <v>2513</v>
      </c>
      <c r="C13" s="350" t="s">
        <v>2514</v>
      </c>
      <c r="D13" s="359">
        <v>1227300</v>
      </c>
    </row>
    <row r="14" spans="1:6" ht="30" customHeight="1" thickBot="1" x14ac:dyDescent="0.35">
      <c r="A14" s="358">
        <v>13</v>
      </c>
      <c r="B14" s="352" t="s">
        <v>2515</v>
      </c>
      <c r="C14" s="350" t="s">
        <v>2516</v>
      </c>
      <c r="D14" s="359">
        <v>2258600</v>
      </c>
    </row>
    <row r="15" spans="1:6" ht="30" customHeight="1" thickBot="1" x14ac:dyDescent="0.35">
      <c r="A15" s="358">
        <v>14</v>
      </c>
      <c r="B15" s="352" t="s">
        <v>2517</v>
      </c>
      <c r="C15" s="350" t="s">
        <v>2518</v>
      </c>
      <c r="D15" s="359">
        <v>325400</v>
      </c>
    </row>
    <row r="16" spans="1:6" ht="30" customHeight="1" thickBot="1" x14ac:dyDescent="0.35">
      <c r="A16" s="358">
        <v>15</v>
      </c>
      <c r="B16" s="352" t="s">
        <v>2519</v>
      </c>
      <c r="C16" s="350" t="s">
        <v>2520</v>
      </c>
      <c r="D16" s="359">
        <v>1292100</v>
      </c>
    </row>
    <row r="17" spans="1:4" ht="30" customHeight="1" thickBot="1" x14ac:dyDescent="0.35">
      <c r="A17" s="358">
        <v>16</v>
      </c>
      <c r="B17" s="352" t="s">
        <v>2521</v>
      </c>
      <c r="C17" s="350" t="s">
        <v>2522</v>
      </c>
      <c r="D17" s="359">
        <v>2340700</v>
      </c>
    </row>
    <row r="18" spans="1:4" ht="30" customHeight="1" thickBot="1" x14ac:dyDescent="0.35">
      <c r="A18" s="358">
        <v>17</v>
      </c>
      <c r="B18" s="352" t="s">
        <v>2523</v>
      </c>
      <c r="C18" s="350" t="s">
        <v>2524</v>
      </c>
      <c r="D18" s="359">
        <v>5472000</v>
      </c>
    </row>
    <row r="19" spans="1:4" ht="30" customHeight="1" thickBot="1" x14ac:dyDescent="0.35">
      <c r="A19" s="358">
        <v>18</v>
      </c>
      <c r="B19" s="352" t="s">
        <v>2525</v>
      </c>
      <c r="C19" s="350" t="s">
        <v>2526</v>
      </c>
      <c r="D19" s="359">
        <v>913000</v>
      </c>
    </row>
    <row r="20" spans="1:4" ht="30" customHeight="1" thickBot="1" x14ac:dyDescent="0.35">
      <c r="A20" s="358">
        <v>19</v>
      </c>
      <c r="B20" s="352" t="s">
        <v>2527</v>
      </c>
      <c r="C20" s="350" t="s">
        <v>2528</v>
      </c>
      <c r="D20" s="359">
        <v>4150900</v>
      </c>
    </row>
    <row r="21" spans="1:4" ht="30" customHeight="1" thickBot="1" x14ac:dyDescent="0.35">
      <c r="A21" s="358">
        <v>20</v>
      </c>
      <c r="B21" s="352" t="s">
        <v>2529</v>
      </c>
      <c r="C21" s="350" t="s">
        <v>2530</v>
      </c>
      <c r="D21" s="359">
        <v>1489300</v>
      </c>
    </row>
    <row r="22" spans="1:4" ht="30" customHeight="1" thickBot="1" x14ac:dyDescent="0.35">
      <c r="A22" s="358">
        <v>21</v>
      </c>
      <c r="B22" s="352" t="s">
        <v>2531</v>
      </c>
      <c r="C22" s="350" t="s">
        <v>2532</v>
      </c>
      <c r="D22" s="359">
        <v>1606900</v>
      </c>
    </row>
    <row r="23" spans="1:4" ht="30" customHeight="1" thickBot="1" x14ac:dyDescent="0.35">
      <c r="A23" s="358">
        <v>22</v>
      </c>
      <c r="B23" s="352" t="s">
        <v>2533</v>
      </c>
      <c r="C23" s="350" t="s">
        <v>2534</v>
      </c>
      <c r="D23" s="359">
        <v>835000</v>
      </c>
    </row>
    <row r="24" spans="1:4" ht="30" customHeight="1" thickBot="1" x14ac:dyDescent="0.35">
      <c r="A24" s="358">
        <v>23</v>
      </c>
      <c r="B24" s="352" t="s">
        <v>2535</v>
      </c>
      <c r="C24" s="350" t="s">
        <v>2536</v>
      </c>
      <c r="D24" s="359">
        <v>903000</v>
      </c>
    </row>
    <row r="25" spans="1:4" ht="30" customHeight="1" thickBot="1" x14ac:dyDescent="0.35">
      <c r="A25" s="358">
        <v>24</v>
      </c>
      <c r="B25" s="352" t="s">
        <v>2537</v>
      </c>
      <c r="C25" s="350" t="s">
        <v>2538</v>
      </c>
      <c r="D25" s="359">
        <v>3198800</v>
      </c>
    </row>
    <row r="26" spans="1:4" ht="30" customHeight="1" thickBot="1" x14ac:dyDescent="0.35">
      <c r="A26" s="358">
        <v>25</v>
      </c>
      <c r="B26" s="360" t="s">
        <v>2539</v>
      </c>
      <c r="C26" s="361" t="s">
        <v>2540</v>
      </c>
      <c r="D26" s="362">
        <v>1457500</v>
      </c>
    </row>
    <row r="27" spans="1:4" ht="30" customHeight="1" thickBot="1" x14ac:dyDescent="0.35">
      <c r="A27" s="358">
        <v>26</v>
      </c>
      <c r="B27" s="360" t="s">
        <v>2541</v>
      </c>
      <c r="C27" s="361" t="s">
        <v>2542</v>
      </c>
      <c r="D27" s="362">
        <v>978900</v>
      </c>
    </row>
    <row r="28" spans="1:4" ht="30" customHeight="1" thickBot="1" x14ac:dyDescent="0.35">
      <c r="A28" s="358">
        <v>27</v>
      </c>
      <c r="B28" s="360" t="s">
        <v>2543</v>
      </c>
      <c r="C28" s="361" t="s">
        <v>2544</v>
      </c>
      <c r="D28" s="362">
        <v>1494000</v>
      </c>
    </row>
    <row r="29" spans="1:4" ht="30" customHeight="1" thickBot="1" x14ac:dyDescent="0.35">
      <c r="A29" s="358">
        <v>28</v>
      </c>
      <c r="B29" s="360" t="s">
        <v>2545</v>
      </c>
      <c r="C29" s="361" t="s">
        <v>2546</v>
      </c>
      <c r="D29" s="362">
        <v>2151500</v>
      </c>
    </row>
    <row r="30" spans="1:4" ht="30" customHeight="1" thickBot="1" x14ac:dyDescent="0.35">
      <c r="A30" s="358">
        <v>29</v>
      </c>
      <c r="B30" s="360" t="s">
        <v>2547</v>
      </c>
      <c r="C30" s="361" t="s">
        <v>2548</v>
      </c>
      <c r="D30" s="362">
        <v>1460300</v>
      </c>
    </row>
    <row r="31" spans="1:4" ht="30" customHeight="1" thickBot="1" x14ac:dyDescent="0.35">
      <c r="A31" s="358">
        <v>30</v>
      </c>
      <c r="B31" s="360" t="s">
        <v>2549</v>
      </c>
      <c r="C31" s="361" t="s">
        <v>2550</v>
      </c>
      <c r="D31" s="362">
        <v>10000000</v>
      </c>
    </row>
    <row r="32" spans="1:4" ht="30" customHeight="1" thickBot="1" x14ac:dyDescent="0.35">
      <c r="A32" s="358" t="s">
        <v>762</v>
      </c>
      <c r="B32" s="360" t="s">
        <v>2551</v>
      </c>
      <c r="C32" s="361" t="s">
        <v>2552</v>
      </c>
      <c r="D32" s="362">
        <v>5444100</v>
      </c>
    </row>
    <row r="33" spans="1:4" ht="30" customHeight="1" thickBot="1" x14ac:dyDescent="0.35">
      <c r="A33" s="358">
        <v>32</v>
      </c>
      <c r="B33" s="360" t="s">
        <v>2551</v>
      </c>
      <c r="C33" s="361" t="s">
        <v>2553</v>
      </c>
      <c r="D33" s="362">
        <v>7451300</v>
      </c>
    </row>
    <row r="34" spans="1:4" ht="30" customHeight="1" thickBot="1" x14ac:dyDescent="0.35">
      <c r="A34" s="358">
        <v>33</v>
      </c>
      <c r="B34" s="360" t="s">
        <v>2551</v>
      </c>
      <c r="C34" s="361" t="s">
        <v>2554</v>
      </c>
      <c r="D34" s="362">
        <v>1921100</v>
      </c>
    </row>
    <row r="35" spans="1:4" ht="30" customHeight="1" thickBot="1" x14ac:dyDescent="0.35">
      <c r="A35" s="358">
        <v>34</v>
      </c>
      <c r="B35" s="360" t="s">
        <v>2551</v>
      </c>
      <c r="C35" s="361" t="s">
        <v>2555</v>
      </c>
      <c r="D35" s="362">
        <v>1593000</v>
      </c>
    </row>
    <row r="36" spans="1:4" ht="30" customHeight="1" thickBot="1" x14ac:dyDescent="0.35">
      <c r="A36" s="358">
        <v>35</v>
      </c>
      <c r="B36" s="360" t="s">
        <v>2556</v>
      </c>
      <c r="C36" s="361" t="s">
        <v>2557</v>
      </c>
      <c r="D36" s="362">
        <v>1844000</v>
      </c>
    </row>
    <row r="37" spans="1:4" ht="30" customHeight="1" thickBot="1" x14ac:dyDescent="0.35">
      <c r="A37" s="358">
        <v>36</v>
      </c>
      <c r="B37" s="360" t="s">
        <v>2558</v>
      </c>
      <c r="C37" s="361" t="s">
        <v>2559</v>
      </c>
      <c r="D37" s="362">
        <v>351100</v>
      </c>
    </row>
    <row r="38" spans="1:4" ht="30" customHeight="1" thickBot="1" x14ac:dyDescent="0.35">
      <c r="A38" s="358">
        <v>37</v>
      </c>
      <c r="B38" s="360" t="s">
        <v>2560</v>
      </c>
      <c r="C38" s="361" t="s">
        <v>2561</v>
      </c>
      <c r="D38" s="362">
        <v>1833400</v>
      </c>
    </row>
    <row r="39" spans="1:4" ht="30" customHeight="1" thickBot="1" x14ac:dyDescent="0.35">
      <c r="A39" s="358">
        <v>38</v>
      </c>
      <c r="B39" s="360" t="s">
        <v>2551</v>
      </c>
      <c r="C39" s="361" t="s">
        <v>2562</v>
      </c>
      <c r="D39" s="362">
        <v>1262400</v>
      </c>
    </row>
    <row r="40" spans="1:4" ht="30" customHeight="1" thickBot="1" x14ac:dyDescent="0.35">
      <c r="A40" s="358">
        <v>39</v>
      </c>
      <c r="B40" s="360" t="s">
        <v>2551</v>
      </c>
      <c r="C40" s="361" t="s">
        <v>2563</v>
      </c>
      <c r="D40" s="362">
        <v>2261000</v>
      </c>
    </row>
    <row r="41" spans="1:4" ht="30" customHeight="1" thickBot="1" x14ac:dyDescent="0.35">
      <c r="A41" s="358">
        <v>40</v>
      </c>
      <c r="B41" s="360" t="s">
        <v>2551</v>
      </c>
      <c r="C41" s="361" t="s">
        <v>2564</v>
      </c>
      <c r="D41" s="362">
        <v>976900</v>
      </c>
    </row>
    <row r="42" spans="1:4" ht="30" customHeight="1" thickBot="1" x14ac:dyDescent="0.35">
      <c r="A42" s="358">
        <v>41</v>
      </c>
      <c r="B42" s="360" t="s">
        <v>2551</v>
      </c>
      <c r="C42" s="361" t="s">
        <v>2565</v>
      </c>
      <c r="D42" s="362">
        <v>2171900</v>
      </c>
    </row>
    <row r="43" spans="1:4" ht="30" customHeight="1" thickBot="1" x14ac:dyDescent="0.35">
      <c r="A43" s="358">
        <v>42</v>
      </c>
      <c r="B43" s="360" t="s">
        <v>2566</v>
      </c>
      <c r="C43" s="361" t="s">
        <v>2567</v>
      </c>
      <c r="D43" s="362">
        <v>1335400</v>
      </c>
    </row>
    <row r="44" spans="1:4" ht="30" customHeight="1" thickBot="1" x14ac:dyDescent="0.35">
      <c r="A44" s="358">
        <v>43</v>
      </c>
      <c r="B44" s="360" t="s">
        <v>2479</v>
      </c>
      <c r="C44" s="361" t="s">
        <v>2568</v>
      </c>
      <c r="D44" s="361" t="s">
        <v>2569</v>
      </c>
    </row>
    <row r="45" spans="1:4" ht="30" customHeight="1" thickBot="1" x14ac:dyDescent="0.35">
      <c r="A45" s="358">
        <v>44</v>
      </c>
      <c r="B45" s="360" t="s">
        <v>2570</v>
      </c>
      <c r="C45" s="361" t="s">
        <v>2571</v>
      </c>
      <c r="D45" s="361" t="s">
        <v>2572</v>
      </c>
    </row>
    <row r="46" spans="1:4" ht="30" customHeight="1" thickBot="1" x14ac:dyDescent="0.35">
      <c r="A46" s="358">
        <v>45</v>
      </c>
      <c r="B46" s="360" t="s">
        <v>2573</v>
      </c>
      <c r="C46" s="361" t="s">
        <v>2574</v>
      </c>
      <c r="D46" s="361" t="s">
        <v>2575</v>
      </c>
    </row>
    <row r="47" spans="1:4" ht="16.2" thickBot="1" x14ac:dyDescent="0.35">
      <c r="A47" s="358"/>
      <c r="B47" s="360"/>
      <c r="C47" s="363" t="s">
        <v>1005</v>
      </c>
      <c r="D47" s="364" t="s">
        <v>2576</v>
      </c>
    </row>
  </sheetData>
  <hyperlinks>
    <hyperlink ref="F2" location="Přehled!A1" display="&lt;- ZPĚT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18" sqref="B18"/>
    </sheetView>
  </sheetViews>
  <sheetFormatPr defaultRowHeight="13.2" x14ac:dyDescent="0.3"/>
  <cols>
    <col min="1" max="1" width="5.77734375" style="1" customWidth="1"/>
    <col min="2" max="2" width="18.21875" style="1" customWidth="1"/>
    <col min="3" max="3" width="22.88671875" style="1" customWidth="1"/>
    <col min="4" max="4" width="16.44140625" style="1" customWidth="1"/>
    <col min="5" max="5" width="11.5546875" style="1" customWidth="1"/>
    <col min="6" max="6" width="16.88671875" style="1" customWidth="1"/>
    <col min="7" max="7" width="15.109375" style="1" customWidth="1"/>
    <col min="8" max="8" width="15.77734375" style="1" customWidth="1"/>
    <col min="9" max="16384" width="8.88671875" style="1"/>
  </cols>
  <sheetData>
    <row r="1" spans="1:8" ht="31.05" customHeight="1" x14ac:dyDescent="0.3">
      <c r="A1" s="8" t="s">
        <v>60</v>
      </c>
      <c r="B1" s="8" t="s">
        <v>59</v>
      </c>
      <c r="C1" s="8" t="s">
        <v>58</v>
      </c>
      <c r="D1" s="8" t="s">
        <v>57</v>
      </c>
      <c r="E1" s="7" t="s">
        <v>56</v>
      </c>
      <c r="F1" s="5" t="s">
        <v>55</v>
      </c>
      <c r="G1" s="8" t="s">
        <v>54</v>
      </c>
      <c r="H1" s="8" t="s">
        <v>53</v>
      </c>
    </row>
    <row r="2" spans="1:8" ht="30" customHeight="1" x14ac:dyDescent="0.3">
      <c r="A2" s="4">
        <v>1</v>
      </c>
      <c r="B2" s="5" t="s">
        <v>52</v>
      </c>
      <c r="C2" s="7" t="s">
        <v>51</v>
      </c>
      <c r="D2" s="3" t="s">
        <v>49</v>
      </c>
      <c r="E2" s="3" t="s">
        <v>50</v>
      </c>
      <c r="F2" s="4">
        <v>70</v>
      </c>
      <c r="G2" s="3" t="s">
        <v>2</v>
      </c>
      <c r="H2" s="3" t="s">
        <v>49</v>
      </c>
    </row>
    <row r="3" spans="1:8" ht="30" customHeight="1" x14ac:dyDescent="0.3">
      <c r="A3" s="4">
        <v>2</v>
      </c>
      <c r="B3" s="5" t="s">
        <v>48</v>
      </c>
      <c r="C3" s="7" t="s">
        <v>47</v>
      </c>
      <c r="D3" s="3" t="s">
        <v>18</v>
      </c>
      <c r="E3" s="3" t="s">
        <v>19</v>
      </c>
      <c r="F3" s="4">
        <v>70</v>
      </c>
      <c r="G3" s="3" t="s">
        <v>2</v>
      </c>
      <c r="H3" s="3" t="s">
        <v>18</v>
      </c>
    </row>
    <row r="4" spans="1:8" ht="30" customHeight="1" x14ac:dyDescent="0.3">
      <c r="A4" s="4">
        <v>3</v>
      </c>
      <c r="B4" s="5" t="s">
        <v>46</v>
      </c>
      <c r="C4" s="5" t="s">
        <v>45</v>
      </c>
      <c r="D4" s="3" t="s">
        <v>43</v>
      </c>
      <c r="E4" s="3" t="s">
        <v>44</v>
      </c>
      <c r="F4" s="4">
        <v>70</v>
      </c>
      <c r="G4" s="3" t="s">
        <v>2</v>
      </c>
      <c r="H4" s="3" t="s">
        <v>43</v>
      </c>
    </row>
    <row r="5" spans="1:8" ht="49.95" customHeight="1" x14ac:dyDescent="0.3">
      <c r="A5" s="4">
        <v>4</v>
      </c>
      <c r="B5" s="5" t="s">
        <v>42</v>
      </c>
      <c r="C5" s="5" t="s">
        <v>41</v>
      </c>
      <c r="D5" s="3" t="s">
        <v>11</v>
      </c>
      <c r="E5" s="3" t="s">
        <v>40</v>
      </c>
      <c r="F5" s="4">
        <v>70</v>
      </c>
      <c r="G5" s="3" t="s">
        <v>2</v>
      </c>
      <c r="H5" s="3" t="s">
        <v>11</v>
      </c>
    </row>
    <row r="6" spans="1:8" ht="40.049999999999997" customHeight="1" x14ac:dyDescent="0.3">
      <c r="A6" s="4">
        <v>5</v>
      </c>
      <c r="B6" s="5" t="s">
        <v>39</v>
      </c>
      <c r="C6" s="7" t="s">
        <v>38</v>
      </c>
      <c r="D6" s="3" t="s">
        <v>36</v>
      </c>
      <c r="E6" s="3" t="s">
        <v>37</v>
      </c>
      <c r="F6" s="4">
        <v>70</v>
      </c>
      <c r="G6" s="3" t="s">
        <v>2</v>
      </c>
      <c r="H6" s="3" t="s">
        <v>36</v>
      </c>
    </row>
    <row r="7" spans="1:8" ht="40.049999999999997" customHeight="1" x14ac:dyDescent="0.3">
      <c r="A7" s="4">
        <v>6</v>
      </c>
      <c r="B7" s="5" t="s">
        <v>35</v>
      </c>
      <c r="C7" s="5" t="s">
        <v>34</v>
      </c>
      <c r="D7" s="3" t="s">
        <v>32</v>
      </c>
      <c r="E7" s="3" t="s">
        <v>33</v>
      </c>
      <c r="F7" s="4">
        <v>70</v>
      </c>
      <c r="G7" s="3" t="s">
        <v>2</v>
      </c>
      <c r="H7" s="3" t="s">
        <v>32</v>
      </c>
    </row>
    <row r="8" spans="1:8" ht="49.95" customHeight="1" x14ac:dyDescent="0.3">
      <c r="A8" s="4">
        <v>7</v>
      </c>
      <c r="B8" s="5" t="s">
        <v>31</v>
      </c>
      <c r="C8" s="5" t="s">
        <v>30</v>
      </c>
      <c r="D8" s="3" t="s">
        <v>6</v>
      </c>
      <c r="E8" s="3" t="s">
        <v>7</v>
      </c>
      <c r="F8" s="4">
        <v>70</v>
      </c>
      <c r="G8" s="3" t="s">
        <v>2</v>
      </c>
      <c r="H8" s="3" t="s">
        <v>6</v>
      </c>
    </row>
    <row r="9" spans="1:8" ht="40.049999999999997" customHeight="1" x14ac:dyDescent="0.3">
      <c r="A9" s="4">
        <v>8</v>
      </c>
      <c r="B9" s="5" t="s">
        <v>29</v>
      </c>
      <c r="C9" s="5" t="s">
        <v>28</v>
      </c>
      <c r="D9" s="3" t="s">
        <v>26</v>
      </c>
      <c r="E9" s="3" t="s">
        <v>27</v>
      </c>
      <c r="F9" s="4">
        <v>70</v>
      </c>
      <c r="G9" s="3" t="s">
        <v>2</v>
      </c>
      <c r="H9" s="3" t="s">
        <v>26</v>
      </c>
    </row>
    <row r="10" spans="1:8" ht="40.049999999999997" customHeight="1" x14ac:dyDescent="0.3">
      <c r="A10" s="4">
        <v>9</v>
      </c>
      <c r="B10" s="5" t="s">
        <v>25</v>
      </c>
      <c r="C10" s="7" t="s">
        <v>24</v>
      </c>
      <c r="D10" s="3" t="s">
        <v>22</v>
      </c>
      <c r="E10" s="3" t="s">
        <v>23</v>
      </c>
      <c r="F10" s="4">
        <v>70</v>
      </c>
      <c r="G10" s="3" t="s">
        <v>2</v>
      </c>
      <c r="H10" s="3" t="s">
        <v>22</v>
      </c>
    </row>
    <row r="11" spans="1:8" ht="30" customHeight="1" x14ac:dyDescent="0.3">
      <c r="A11" s="6">
        <v>10</v>
      </c>
      <c r="B11" s="5" t="s">
        <v>21</v>
      </c>
      <c r="C11" s="5" t="s">
        <v>20</v>
      </c>
      <c r="D11" s="3" t="s">
        <v>18</v>
      </c>
      <c r="E11" s="3" t="s">
        <v>19</v>
      </c>
      <c r="F11" s="4">
        <v>70</v>
      </c>
      <c r="G11" s="3" t="s">
        <v>2</v>
      </c>
      <c r="H11" s="3" t="s">
        <v>18</v>
      </c>
    </row>
    <row r="12" spans="1:8" ht="51" x14ac:dyDescent="0.3">
      <c r="A12" s="6">
        <v>11</v>
      </c>
      <c r="B12" s="5" t="s">
        <v>17</v>
      </c>
      <c r="C12" s="5" t="s">
        <v>16</v>
      </c>
      <c r="D12" s="3" t="s">
        <v>14</v>
      </c>
      <c r="E12" s="3" t="s">
        <v>15</v>
      </c>
      <c r="F12" s="4">
        <v>70</v>
      </c>
      <c r="G12" s="3" t="s">
        <v>2</v>
      </c>
      <c r="H12" s="3" t="s">
        <v>14</v>
      </c>
    </row>
    <row r="13" spans="1:8" ht="30.6" x14ac:dyDescent="0.3">
      <c r="A13" s="6">
        <v>12</v>
      </c>
      <c r="B13" s="5" t="s">
        <v>13</v>
      </c>
      <c r="C13" s="5" t="s">
        <v>12</v>
      </c>
      <c r="D13" s="3" t="s">
        <v>10</v>
      </c>
      <c r="E13" s="3" t="s">
        <v>11</v>
      </c>
      <c r="F13" s="4">
        <v>70</v>
      </c>
      <c r="G13" s="3" t="s">
        <v>2</v>
      </c>
      <c r="H13" s="3" t="s">
        <v>10</v>
      </c>
    </row>
    <row r="14" spans="1:8" ht="40.799999999999997" x14ac:dyDescent="0.3">
      <c r="A14" s="6">
        <v>13</v>
      </c>
      <c r="B14" s="5" t="s">
        <v>9</v>
      </c>
      <c r="C14" s="5" t="s">
        <v>8</v>
      </c>
      <c r="D14" s="3" t="s">
        <v>6</v>
      </c>
      <c r="E14" s="3" t="s">
        <v>7</v>
      </c>
      <c r="F14" s="4">
        <v>70</v>
      </c>
      <c r="G14" s="3" t="s">
        <v>2</v>
      </c>
      <c r="H14" s="3" t="s">
        <v>6</v>
      </c>
    </row>
    <row r="15" spans="1:8" ht="30.6" x14ac:dyDescent="0.3">
      <c r="A15" s="6">
        <v>14</v>
      </c>
      <c r="B15" s="5" t="s">
        <v>5</v>
      </c>
      <c r="C15" s="5" t="s">
        <v>4</v>
      </c>
      <c r="D15" s="3" t="s">
        <v>1</v>
      </c>
      <c r="E15" s="3" t="s">
        <v>3</v>
      </c>
      <c r="F15" s="4">
        <v>70</v>
      </c>
      <c r="G15" s="3" t="s">
        <v>2</v>
      </c>
      <c r="H15" s="3" t="s">
        <v>1</v>
      </c>
    </row>
    <row r="16" spans="1:8" x14ac:dyDescent="0.3">
      <c r="A16" s="375"/>
      <c r="B16" s="375"/>
      <c r="C16" s="376"/>
      <c r="D16" s="2" t="s">
        <v>0</v>
      </c>
      <c r="E16" s="377"/>
      <c r="F16" s="375"/>
      <c r="G16" s="376"/>
      <c r="H16" s="2" t="s">
        <v>0</v>
      </c>
    </row>
    <row r="18" spans="2:2" ht="18" x14ac:dyDescent="0.3">
      <c r="B18" s="338" t="s">
        <v>2007</v>
      </c>
    </row>
  </sheetData>
  <mergeCells count="2">
    <mergeCell ref="A16:C16"/>
    <mergeCell ref="E16:G16"/>
  </mergeCells>
  <hyperlinks>
    <hyperlink ref="B18" location="Přehled!A1" display="&lt;- ZPĚT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1"/>
  <sheetViews>
    <sheetView zoomScaleNormal="100" workbookViewId="0">
      <pane ySplit="10" topLeftCell="A11" activePane="bottomLeft" state="frozen"/>
      <selection pane="bottomLeft" activeCell="AF21" sqref="AF21"/>
    </sheetView>
  </sheetViews>
  <sheetFormatPr defaultRowHeight="13.2" x14ac:dyDescent="0.25"/>
  <cols>
    <col min="1" max="1" width="4.5546875" style="72" customWidth="1"/>
    <col min="2" max="2" width="7.44140625" style="72" hidden="1" customWidth="1"/>
    <col min="3" max="3" width="8.44140625" style="72" hidden="1" customWidth="1"/>
    <col min="4" max="4" width="14.44140625" style="72" customWidth="1"/>
    <col min="5" max="5" width="16" style="72" hidden="1" customWidth="1"/>
    <col min="6" max="6" width="14" style="72" hidden="1" customWidth="1"/>
    <col min="7" max="7" width="9.5546875" style="72" hidden="1" customWidth="1"/>
    <col min="8" max="8" width="26.5546875" style="72" hidden="1" customWidth="1"/>
    <col min="9" max="9" width="5.6640625" style="72" customWidth="1"/>
    <col min="10" max="10" width="18.44140625" style="72" customWidth="1"/>
    <col min="11" max="12" width="9.5546875" style="72" hidden="1" customWidth="1"/>
    <col min="13" max="13" width="13" style="72" customWidth="1"/>
    <col min="14" max="15" width="0" style="72" hidden="1" customWidth="1"/>
    <col min="16" max="16" width="8.88671875" style="72"/>
    <col min="17" max="17" width="9.88671875" style="72" customWidth="1"/>
    <col min="18" max="18" width="9.88671875" style="72" hidden="1" customWidth="1"/>
    <col min="19" max="19" width="16.5546875" style="72" customWidth="1"/>
    <col min="20" max="20" width="19.6640625" style="72" hidden="1" customWidth="1"/>
    <col min="21" max="21" width="33.109375" style="72" hidden="1" customWidth="1"/>
    <col min="22" max="22" width="18.109375" style="72" hidden="1" customWidth="1"/>
    <col min="23" max="27" width="0" style="72" hidden="1" customWidth="1"/>
    <col min="28" max="28" width="11.6640625" style="75" hidden="1" customWidth="1"/>
    <col min="29" max="29" width="13" style="72" customWidth="1"/>
    <col min="30" max="30" width="11.6640625" style="75" hidden="1" customWidth="1"/>
    <col min="31" max="256" width="8.88671875" style="72"/>
    <col min="257" max="257" width="4.5546875" style="72" customWidth="1"/>
    <col min="258" max="259" width="0" style="72" hidden="1" customWidth="1"/>
    <col min="260" max="260" width="14.44140625" style="72" customWidth="1"/>
    <col min="261" max="264" width="0" style="72" hidden="1" customWidth="1"/>
    <col min="265" max="265" width="5.6640625" style="72" customWidth="1"/>
    <col min="266" max="266" width="18.44140625" style="72" customWidth="1"/>
    <col min="267" max="268" width="0" style="72" hidden="1" customWidth="1"/>
    <col min="269" max="269" width="13" style="72" customWidth="1"/>
    <col min="270" max="271" width="0" style="72" hidden="1" customWidth="1"/>
    <col min="272" max="272" width="8.88671875" style="72"/>
    <col min="273" max="273" width="9.88671875" style="72" customWidth="1"/>
    <col min="274" max="274" width="0" style="72" hidden="1" customWidth="1"/>
    <col min="275" max="275" width="16.5546875" style="72" customWidth="1"/>
    <col min="276" max="284" width="0" style="72" hidden="1" customWidth="1"/>
    <col min="285" max="285" width="13" style="72" customWidth="1"/>
    <col min="286" max="286" width="0" style="72" hidden="1" customWidth="1"/>
    <col min="287" max="512" width="8.88671875" style="72"/>
    <col min="513" max="513" width="4.5546875" style="72" customWidth="1"/>
    <col min="514" max="515" width="0" style="72" hidden="1" customWidth="1"/>
    <col min="516" max="516" width="14.44140625" style="72" customWidth="1"/>
    <col min="517" max="520" width="0" style="72" hidden="1" customWidth="1"/>
    <col min="521" max="521" width="5.6640625" style="72" customWidth="1"/>
    <col min="522" max="522" width="18.44140625" style="72" customWidth="1"/>
    <col min="523" max="524" width="0" style="72" hidden="1" customWidth="1"/>
    <col min="525" max="525" width="13" style="72" customWidth="1"/>
    <col min="526" max="527" width="0" style="72" hidden="1" customWidth="1"/>
    <col min="528" max="528" width="8.88671875" style="72"/>
    <col min="529" max="529" width="9.88671875" style="72" customWidth="1"/>
    <col min="530" max="530" width="0" style="72" hidden="1" customWidth="1"/>
    <col min="531" max="531" width="16.5546875" style="72" customWidth="1"/>
    <col min="532" max="540" width="0" style="72" hidden="1" customWidth="1"/>
    <col min="541" max="541" width="13" style="72" customWidth="1"/>
    <col min="542" max="542" width="0" style="72" hidden="1" customWidth="1"/>
    <col min="543" max="768" width="8.88671875" style="72"/>
    <col min="769" max="769" width="4.5546875" style="72" customWidth="1"/>
    <col min="770" max="771" width="0" style="72" hidden="1" customWidth="1"/>
    <col min="772" max="772" width="14.44140625" style="72" customWidth="1"/>
    <col min="773" max="776" width="0" style="72" hidden="1" customWidth="1"/>
    <col min="777" max="777" width="5.6640625" style="72" customWidth="1"/>
    <col min="778" max="778" width="18.44140625" style="72" customWidth="1"/>
    <col min="779" max="780" width="0" style="72" hidden="1" customWidth="1"/>
    <col min="781" max="781" width="13" style="72" customWidth="1"/>
    <col min="782" max="783" width="0" style="72" hidden="1" customWidth="1"/>
    <col min="784" max="784" width="8.88671875" style="72"/>
    <col min="785" max="785" width="9.88671875" style="72" customWidth="1"/>
    <col min="786" max="786" width="0" style="72" hidden="1" customWidth="1"/>
    <col min="787" max="787" width="16.5546875" style="72" customWidth="1"/>
    <col min="788" max="796" width="0" style="72" hidden="1" customWidth="1"/>
    <col min="797" max="797" width="13" style="72" customWidth="1"/>
    <col min="798" max="798" width="0" style="72" hidden="1" customWidth="1"/>
    <col min="799" max="1024" width="8.88671875" style="72"/>
    <col min="1025" max="1025" width="4.5546875" style="72" customWidth="1"/>
    <col min="1026" max="1027" width="0" style="72" hidden="1" customWidth="1"/>
    <col min="1028" max="1028" width="14.44140625" style="72" customWidth="1"/>
    <col min="1029" max="1032" width="0" style="72" hidden="1" customWidth="1"/>
    <col min="1033" max="1033" width="5.6640625" style="72" customWidth="1"/>
    <col min="1034" max="1034" width="18.44140625" style="72" customWidth="1"/>
    <col min="1035" max="1036" width="0" style="72" hidden="1" customWidth="1"/>
    <col min="1037" max="1037" width="13" style="72" customWidth="1"/>
    <col min="1038" max="1039" width="0" style="72" hidden="1" customWidth="1"/>
    <col min="1040" max="1040" width="8.88671875" style="72"/>
    <col min="1041" max="1041" width="9.88671875" style="72" customWidth="1"/>
    <col min="1042" max="1042" width="0" style="72" hidden="1" customWidth="1"/>
    <col min="1043" max="1043" width="16.5546875" style="72" customWidth="1"/>
    <col min="1044" max="1052" width="0" style="72" hidden="1" customWidth="1"/>
    <col min="1053" max="1053" width="13" style="72" customWidth="1"/>
    <col min="1054" max="1054" width="0" style="72" hidden="1" customWidth="1"/>
    <col min="1055" max="1280" width="8.88671875" style="72"/>
    <col min="1281" max="1281" width="4.5546875" style="72" customWidth="1"/>
    <col min="1282" max="1283" width="0" style="72" hidden="1" customWidth="1"/>
    <col min="1284" max="1284" width="14.44140625" style="72" customWidth="1"/>
    <col min="1285" max="1288" width="0" style="72" hidden="1" customWidth="1"/>
    <col min="1289" max="1289" width="5.6640625" style="72" customWidth="1"/>
    <col min="1290" max="1290" width="18.44140625" style="72" customWidth="1"/>
    <col min="1291" max="1292" width="0" style="72" hidden="1" customWidth="1"/>
    <col min="1293" max="1293" width="13" style="72" customWidth="1"/>
    <col min="1294" max="1295" width="0" style="72" hidden="1" customWidth="1"/>
    <col min="1296" max="1296" width="8.88671875" style="72"/>
    <col min="1297" max="1297" width="9.88671875" style="72" customWidth="1"/>
    <col min="1298" max="1298" width="0" style="72" hidden="1" customWidth="1"/>
    <col min="1299" max="1299" width="16.5546875" style="72" customWidth="1"/>
    <col min="1300" max="1308" width="0" style="72" hidden="1" customWidth="1"/>
    <col min="1309" max="1309" width="13" style="72" customWidth="1"/>
    <col min="1310" max="1310" width="0" style="72" hidden="1" customWidth="1"/>
    <col min="1311" max="1536" width="8.88671875" style="72"/>
    <col min="1537" max="1537" width="4.5546875" style="72" customWidth="1"/>
    <col min="1538" max="1539" width="0" style="72" hidden="1" customWidth="1"/>
    <col min="1540" max="1540" width="14.44140625" style="72" customWidth="1"/>
    <col min="1541" max="1544" width="0" style="72" hidden="1" customWidth="1"/>
    <col min="1545" max="1545" width="5.6640625" style="72" customWidth="1"/>
    <col min="1546" max="1546" width="18.44140625" style="72" customWidth="1"/>
    <col min="1547" max="1548" width="0" style="72" hidden="1" customWidth="1"/>
    <col min="1549" max="1549" width="13" style="72" customWidth="1"/>
    <col min="1550" max="1551" width="0" style="72" hidden="1" customWidth="1"/>
    <col min="1552" max="1552" width="8.88671875" style="72"/>
    <col min="1553" max="1553" width="9.88671875" style="72" customWidth="1"/>
    <col min="1554" max="1554" width="0" style="72" hidden="1" customWidth="1"/>
    <col min="1555" max="1555" width="16.5546875" style="72" customWidth="1"/>
    <col min="1556" max="1564" width="0" style="72" hidden="1" customWidth="1"/>
    <col min="1565" max="1565" width="13" style="72" customWidth="1"/>
    <col min="1566" max="1566" width="0" style="72" hidden="1" customWidth="1"/>
    <col min="1567" max="1792" width="8.88671875" style="72"/>
    <col min="1793" max="1793" width="4.5546875" style="72" customWidth="1"/>
    <col min="1794" max="1795" width="0" style="72" hidden="1" customWidth="1"/>
    <col min="1796" max="1796" width="14.44140625" style="72" customWidth="1"/>
    <col min="1797" max="1800" width="0" style="72" hidden="1" customWidth="1"/>
    <col min="1801" max="1801" width="5.6640625" style="72" customWidth="1"/>
    <col min="1802" max="1802" width="18.44140625" style="72" customWidth="1"/>
    <col min="1803" max="1804" width="0" style="72" hidden="1" customWidth="1"/>
    <col min="1805" max="1805" width="13" style="72" customWidth="1"/>
    <col min="1806" max="1807" width="0" style="72" hidden="1" customWidth="1"/>
    <col min="1808" max="1808" width="8.88671875" style="72"/>
    <col min="1809" max="1809" width="9.88671875" style="72" customWidth="1"/>
    <col min="1810" max="1810" width="0" style="72" hidden="1" customWidth="1"/>
    <col min="1811" max="1811" width="16.5546875" style="72" customWidth="1"/>
    <col min="1812" max="1820" width="0" style="72" hidden="1" customWidth="1"/>
    <col min="1821" max="1821" width="13" style="72" customWidth="1"/>
    <col min="1822" max="1822" width="0" style="72" hidden="1" customWidth="1"/>
    <col min="1823" max="2048" width="8.88671875" style="72"/>
    <col min="2049" max="2049" width="4.5546875" style="72" customWidth="1"/>
    <col min="2050" max="2051" width="0" style="72" hidden="1" customWidth="1"/>
    <col min="2052" max="2052" width="14.44140625" style="72" customWidth="1"/>
    <col min="2053" max="2056" width="0" style="72" hidden="1" customWidth="1"/>
    <col min="2057" max="2057" width="5.6640625" style="72" customWidth="1"/>
    <col min="2058" max="2058" width="18.44140625" style="72" customWidth="1"/>
    <col min="2059" max="2060" width="0" style="72" hidden="1" customWidth="1"/>
    <col min="2061" max="2061" width="13" style="72" customWidth="1"/>
    <col min="2062" max="2063" width="0" style="72" hidden="1" customWidth="1"/>
    <col min="2064" max="2064" width="8.88671875" style="72"/>
    <col min="2065" max="2065" width="9.88671875" style="72" customWidth="1"/>
    <col min="2066" max="2066" width="0" style="72" hidden="1" customWidth="1"/>
    <col min="2067" max="2067" width="16.5546875" style="72" customWidth="1"/>
    <col min="2068" max="2076" width="0" style="72" hidden="1" customWidth="1"/>
    <col min="2077" max="2077" width="13" style="72" customWidth="1"/>
    <col min="2078" max="2078" width="0" style="72" hidden="1" customWidth="1"/>
    <col min="2079" max="2304" width="8.88671875" style="72"/>
    <col min="2305" max="2305" width="4.5546875" style="72" customWidth="1"/>
    <col min="2306" max="2307" width="0" style="72" hidden="1" customWidth="1"/>
    <col min="2308" max="2308" width="14.44140625" style="72" customWidth="1"/>
    <col min="2309" max="2312" width="0" style="72" hidden="1" customWidth="1"/>
    <col min="2313" max="2313" width="5.6640625" style="72" customWidth="1"/>
    <col min="2314" max="2314" width="18.44140625" style="72" customWidth="1"/>
    <col min="2315" max="2316" width="0" style="72" hidden="1" customWidth="1"/>
    <col min="2317" max="2317" width="13" style="72" customWidth="1"/>
    <col min="2318" max="2319" width="0" style="72" hidden="1" customWidth="1"/>
    <col min="2320" max="2320" width="8.88671875" style="72"/>
    <col min="2321" max="2321" width="9.88671875" style="72" customWidth="1"/>
    <col min="2322" max="2322" width="0" style="72" hidden="1" customWidth="1"/>
    <col min="2323" max="2323" width="16.5546875" style="72" customWidth="1"/>
    <col min="2324" max="2332" width="0" style="72" hidden="1" customWidth="1"/>
    <col min="2333" max="2333" width="13" style="72" customWidth="1"/>
    <col min="2334" max="2334" width="0" style="72" hidden="1" customWidth="1"/>
    <col min="2335" max="2560" width="8.88671875" style="72"/>
    <col min="2561" max="2561" width="4.5546875" style="72" customWidth="1"/>
    <col min="2562" max="2563" width="0" style="72" hidden="1" customWidth="1"/>
    <col min="2564" max="2564" width="14.44140625" style="72" customWidth="1"/>
    <col min="2565" max="2568" width="0" style="72" hidden="1" customWidth="1"/>
    <col min="2569" max="2569" width="5.6640625" style="72" customWidth="1"/>
    <col min="2570" max="2570" width="18.44140625" style="72" customWidth="1"/>
    <col min="2571" max="2572" width="0" style="72" hidden="1" customWidth="1"/>
    <col min="2573" max="2573" width="13" style="72" customWidth="1"/>
    <col min="2574" max="2575" width="0" style="72" hidden="1" customWidth="1"/>
    <col min="2576" max="2576" width="8.88671875" style="72"/>
    <col min="2577" max="2577" width="9.88671875" style="72" customWidth="1"/>
    <col min="2578" max="2578" width="0" style="72" hidden="1" customWidth="1"/>
    <col min="2579" max="2579" width="16.5546875" style="72" customWidth="1"/>
    <col min="2580" max="2588" width="0" style="72" hidden="1" customWidth="1"/>
    <col min="2589" max="2589" width="13" style="72" customWidth="1"/>
    <col min="2590" max="2590" width="0" style="72" hidden="1" customWidth="1"/>
    <col min="2591" max="2816" width="8.88671875" style="72"/>
    <col min="2817" max="2817" width="4.5546875" style="72" customWidth="1"/>
    <col min="2818" max="2819" width="0" style="72" hidden="1" customWidth="1"/>
    <col min="2820" max="2820" width="14.44140625" style="72" customWidth="1"/>
    <col min="2821" max="2824" width="0" style="72" hidden="1" customWidth="1"/>
    <col min="2825" max="2825" width="5.6640625" style="72" customWidth="1"/>
    <col min="2826" max="2826" width="18.44140625" style="72" customWidth="1"/>
    <col min="2827" max="2828" width="0" style="72" hidden="1" customWidth="1"/>
    <col min="2829" max="2829" width="13" style="72" customWidth="1"/>
    <col min="2830" max="2831" width="0" style="72" hidden="1" customWidth="1"/>
    <col min="2832" max="2832" width="8.88671875" style="72"/>
    <col min="2833" max="2833" width="9.88671875" style="72" customWidth="1"/>
    <col min="2834" max="2834" width="0" style="72" hidden="1" customWidth="1"/>
    <col min="2835" max="2835" width="16.5546875" style="72" customWidth="1"/>
    <col min="2836" max="2844" width="0" style="72" hidden="1" customWidth="1"/>
    <col min="2845" max="2845" width="13" style="72" customWidth="1"/>
    <col min="2846" max="2846" width="0" style="72" hidden="1" customWidth="1"/>
    <col min="2847" max="3072" width="8.88671875" style="72"/>
    <col min="3073" max="3073" width="4.5546875" style="72" customWidth="1"/>
    <col min="3074" max="3075" width="0" style="72" hidden="1" customWidth="1"/>
    <col min="3076" max="3076" width="14.44140625" style="72" customWidth="1"/>
    <col min="3077" max="3080" width="0" style="72" hidden="1" customWidth="1"/>
    <col min="3081" max="3081" width="5.6640625" style="72" customWidth="1"/>
    <col min="3082" max="3082" width="18.44140625" style="72" customWidth="1"/>
    <col min="3083" max="3084" width="0" style="72" hidden="1" customWidth="1"/>
    <col min="3085" max="3085" width="13" style="72" customWidth="1"/>
    <col min="3086" max="3087" width="0" style="72" hidden="1" customWidth="1"/>
    <col min="3088" max="3088" width="8.88671875" style="72"/>
    <col min="3089" max="3089" width="9.88671875" style="72" customWidth="1"/>
    <col min="3090" max="3090" width="0" style="72" hidden="1" customWidth="1"/>
    <col min="3091" max="3091" width="16.5546875" style="72" customWidth="1"/>
    <col min="3092" max="3100" width="0" style="72" hidden="1" customWidth="1"/>
    <col min="3101" max="3101" width="13" style="72" customWidth="1"/>
    <col min="3102" max="3102" width="0" style="72" hidden="1" customWidth="1"/>
    <col min="3103" max="3328" width="8.88671875" style="72"/>
    <col min="3329" max="3329" width="4.5546875" style="72" customWidth="1"/>
    <col min="3330" max="3331" width="0" style="72" hidden="1" customWidth="1"/>
    <col min="3332" max="3332" width="14.44140625" style="72" customWidth="1"/>
    <col min="3333" max="3336" width="0" style="72" hidden="1" customWidth="1"/>
    <col min="3337" max="3337" width="5.6640625" style="72" customWidth="1"/>
    <col min="3338" max="3338" width="18.44140625" style="72" customWidth="1"/>
    <col min="3339" max="3340" width="0" style="72" hidden="1" customWidth="1"/>
    <col min="3341" max="3341" width="13" style="72" customWidth="1"/>
    <col min="3342" max="3343" width="0" style="72" hidden="1" customWidth="1"/>
    <col min="3344" max="3344" width="8.88671875" style="72"/>
    <col min="3345" max="3345" width="9.88671875" style="72" customWidth="1"/>
    <col min="3346" max="3346" width="0" style="72" hidden="1" customWidth="1"/>
    <col min="3347" max="3347" width="16.5546875" style="72" customWidth="1"/>
    <col min="3348" max="3356" width="0" style="72" hidden="1" customWidth="1"/>
    <col min="3357" max="3357" width="13" style="72" customWidth="1"/>
    <col min="3358" max="3358" width="0" style="72" hidden="1" customWidth="1"/>
    <col min="3359" max="3584" width="8.88671875" style="72"/>
    <col min="3585" max="3585" width="4.5546875" style="72" customWidth="1"/>
    <col min="3586" max="3587" width="0" style="72" hidden="1" customWidth="1"/>
    <col min="3588" max="3588" width="14.44140625" style="72" customWidth="1"/>
    <col min="3589" max="3592" width="0" style="72" hidden="1" customWidth="1"/>
    <col min="3593" max="3593" width="5.6640625" style="72" customWidth="1"/>
    <col min="3594" max="3594" width="18.44140625" style="72" customWidth="1"/>
    <col min="3595" max="3596" width="0" style="72" hidden="1" customWidth="1"/>
    <col min="3597" max="3597" width="13" style="72" customWidth="1"/>
    <col min="3598" max="3599" width="0" style="72" hidden="1" customWidth="1"/>
    <col min="3600" max="3600" width="8.88671875" style="72"/>
    <col min="3601" max="3601" width="9.88671875" style="72" customWidth="1"/>
    <col min="3602" max="3602" width="0" style="72" hidden="1" customWidth="1"/>
    <col min="3603" max="3603" width="16.5546875" style="72" customWidth="1"/>
    <col min="3604" max="3612" width="0" style="72" hidden="1" customWidth="1"/>
    <col min="3613" max="3613" width="13" style="72" customWidth="1"/>
    <col min="3614" max="3614" width="0" style="72" hidden="1" customWidth="1"/>
    <col min="3615" max="3840" width="8.88671875" style="72"/>
    <col min="3841" max="3841" width="4.5546875" style="72" customWidth="1"/>
    <col min="3842" max="3843" width="0" style="72" hidden="1" customWidth="1"/>
    <col min="3844" max="3844" width="14.44140625" style="72" customWidth="1"/>
    <col min="3845" max="3848" width="0" style="72" hidden="1" customWidth="1"/>
    <col min="3849" max="3849" width="5.6640625" style="72" customWidth="1"/>
    <col min="3850" max="3850" width="18.44140625" style="72" customWidth="1"/>
    <col min="3851" max="3852" width="0" style="72" hidden="1" customWidth="1"/>
    <col min="3853" max="3853" width="13" style="72" customWidth="1"/>
    <col min="3854" max="3855" width="0" style="72" hidden="1" customWidth="1"/>
    <col min="3856" max="3856" width="8.88671875" style="72"/>
    <col min="3857" max="3857" width="9.88671875" style="72" customWidth="1"/>
    <col min="3858" max="3858" width="0" style="72" hidden="1" customWidth="1"/>
    <col min="3859" max="3859" width="16.5546875" style="72" customWidth="1"/>
    <col min="3860" max="3868" width="0" style="72" hidden="1" customWidth="1"/>
    <col min="3869" max="3869" width="13" style="72" customWidth="1"/>
    <col min="3870" max="3870" width="0" style="72" hidden="1" customWidth="1"/>
    <col min="3871" max="4096" width="8.88671875" style="72"/>
    <col min="4097" max="4097" width="4.5546875" style="72" customWidth="1"/>
    <col min="4098" max="4099" width="0" style="72" hidden="1" customWidth="1"/>
    <col min="4100" max="4100" width="14.44140625" style="72" customWidth="1"/>
    <col min="4101" max="4104" width="0" style="72" hidden="1" customWidth="1"/>
    <col min="4105" max="4105" width="5.6640625" style="72" customWidth="1"/>
    <col min="4106" max="4106" width="18.44140625" style="72" customWidth="1"/>
    <col min="4107" max="4108" width="0" style="72" hidden="1" customWidth="1"/>
    <col min="4109" max="4109" width="13" style="72" customWidth="1"/>
    <col min="4110" max="4111" width="0" style="72" hidden="1" customWidth="1"/>
    <col min="4112" max="4112" width="8.88671875" style="72"/>
    <col min="4113" max="4113" width="9.88671875" style="72" customWidth="1"/>
    <col min="4114" max="4114" width="0" style="72" hidden="1" customWidth="1"/>
    <col min="4115" max="4115" width="16.5546875" style="72" customWidth="1"/>
    <col min="4116" max="4124" width="0" style="72" hidden="1" customWidth="1"/>
    <col min="4125" max="4125" width="13" style="72" customWidth="1"/>
    <col min="4126" max="4126" width="0" style="72" hidden="1" customWidth="1"/>
    <col min="4127" max="4352" width="8.88671875" style="72"/>
    <col min="4353" max="4353" width="4.5546875" style="72" customWidth="1"/>
    <col min="4354" max="4355" width="0" style="72" hidden="1" customWidth="1"/>
    <col min="4356" max="4356" width="14.44140625" style="72" customWidth="1"/>
    <col min="4357" max="4360" width="0" style="72" hidden="1" customWidth="1"/>
    <col min="4361" max="4361" width="5.6640625" style="72" customWidth="1"/>
    <col min="4362" max="4362" width="18.44140625" style="72" customWidth="1"/>
    <col min="4363" max="4364" width="0" style="72" hidden="1" customWidth="1"/>
    <col min="4365" max="4365" width="13" style="72" customWidth="1"/>
    <col min="4366" max="4367" width="0" style="72" hidden="1" customWidth="1"/>
    <col min="4368" max="4368" width="8.88671875" style="72"/>
    <col min="4369" max="4369" width="9.88671875" style="72" customWidth="1"/>
    <col min="4370" max="4370" width="0" style="72" hidden="1" customWidth="1"/>
    <col min="4371" max="4371" width="16.5546875" style="72" customWidth="1"/>
    <col min="4372" max="4380" width="0" style="72" hidden="1" customWidth="1"/>
    <col min="4381" max="4381" width="13" style="72" customWidth="1"/>
    <col min="4382" max="4382" width="0" style="72" hidden="1" customWidth="1"/>
    <col min="4383" max="4608" width="8.88671875" style="72"/>
    <col min="4609" max="4609" width="4.5546875" style="72" customWidth="1"/>
    <col min="4610" max="4611" width="0" style="72" hidden="1" customWidth="1"/>
    <col min="4612" max="4612" width="14.44140625" style="72" customWidth="1"/>
    <col min="4613" max="4616" width="0" style="72" hidden="1" customWidth="1"/>
    <col min="4617" max="4617" width="5.6640625" style="72" customWidth="1"/>
    <col min="4618" max="4618" width="18.44140625" style="72" customWidth="1"/>
    <col min="4619" max="4620" width="0" style="72" hidden="1" customWidth="1"/>
    <col min="4621" max="4621" width="13" style="72" customWidth="1"/>
    <col min="4622" max="4623" width="0" style="72" hidden="1" customWidth="1"/>
    <col min="4624" max="4624" width="8.88671875" style="72"/>
    <col min="4625" max="4625" width="9.88671875" style="72" customWidth="1"/>
    <col min="4626" max="4626" width="0" style="72" hidden="1" customWidth="1"/>
    <col min="4627" max="4627" width="16.5546875" style="72" customWidth="1"/>
    <col min="4628" max="4636" width="0" style="72" hidden="1" customWidth="1"/>
    <col min="4637" max="4637" width="13" style="72" customWidth="1"/>
    <col min="4638" max="4638" width="0" style="72" hidden="1" customWidth="1"/>
    <col min="4639" max="4864" width="8.88671875" style="72"/>
    <col min="4865" max="4865" width="4.5546875" style="72" customWidth="1"/>
    <col min="4866" max="4867" width="0" style="72" hidden="1" customWidth="1"/>
    <col min="4868" max="4868" width="14.44140625" style="72" customWidth="1"/>
    <col min="4869" max="4872" width="0" style="72" hidden="1" customWidth="1"/>
    <col min="4873" max="4873" width="5.6640625" style="72" customWidth="1"/>
    <col min="4874" max="4874" width="18.44140625" style="72" customWidth="1"/>
    <col min="4875" max="4876" width="0" style="72" hidden="1" customWidth="1"/>
    <col min="4877" max="4877" width="13" style="72" customWidth="1"/>
    <col min="4878" max="4879" width="0" style="72" hidden="1" customWidth="1"/>
    <col min="4880" max="4880" width="8.88671875" style="72"/>
    <col min="4881" max="4881" width="9.88671875" style="72" customWidth="1"/>
    <col min="4882" max="4882" width="0" style="72" hidden="1" customWidth="1"/>
    <col min="4883" max="4883" width="16.5546875" style="72" customWidth="1"/>
    <col min="4884" max="4892" width="0" style="72" hidden="1" customWidth="1"/>
    <col min="4893" max="4893" width="13" style="72" customWidth="1"/>
    <col min="4894" max="4894" width="0" style="72" hidden="1" customWidth="1"/>
    <col min="4895" max="5120" width="8.88671875" style="72"/>
    <col min="5121" max="5121" width="4.5546875" style="72" customWidth="1"/>
    <col min="5122" max="5123" width="0" style="72" hidden="1" customWidth="1"/>
    <col min="5124" max="5124" width="14.44140625" style="72" customWidth="1"/>
    <col min="5125" max="5128" width="0" style="72" hidden="1" customWidth="1"/>
    <col min="5129" max="5129" width="5.6640625" style="72" customWidth="1"/>
    <col min="5130" max="5130" width="18.44140625" style="72" customWidth="1"/>
    <col min="5131" max="5132" width="0" style="72" hidden="1" customWidth="1"/>
    <col min="5133" max="5133" width="13" style="72" customWidth="1"/>
    <col min="5134" max="5135" width="0" style="72" hidden="1" customWidth="1"/>
    <col min="5136" max="5136" width="8.88671875" style="72"/>
    <col min="5137" max="5137" width="9.88671875" style="72" customWidth="1"/>
    <col min="5138" max="5138" width="0" style="72" hidden="1" customWidth="1"/>
    <col min="5139" max="5139" width="16.5546875" style="72" customWidth="1"/>
    <col min="5140" max="5148" width="0" style="72" hidden="1" customWidth="1"/>
    <col min="5149" max="5149" width="13" style="72" customWidth="1"/>
    <col min="5150" max="5150" width="0" style="72" hidden="1" customWidth="1"/>
    <col min="5151" max="5376" width="8.88671875" style="72"/>
    <col min="5377" max="5377" width="4.5546875" style="72" customWidth="1"/>
    <col min="5378" max="5379" width="0" style="72" hidden="1" customWidth="1"/>
    <col min="5380" max="5380" width="14.44140625" style="72" customWidth="1"/>
    <col min="5381" max="5384" width="0" style="72" hidden="1" customWidth="1"/>
    <col min="5385" max="5385" width="5.6640625" style="72" customWidth="1"/>
    <col min="5386" max="5386" width="18.44140625" style="72" customWidth="1"/>
    <col min="5387" max="5388" width="0" style="72" hidden="1" customWidth="1"/>
    <col min="5389" max="5389" width="13" style="72" customWidth="1"/>
    <col min="5390" max="5391" width="0" style="72" hidden="1" customWidth="1"/>
    <col min="5392" max="5392" width="8.88671875" style="72"/>
    <col min="5393" max="5393" width="9.88671875" style="72" customWidth="1"/>
    <col min="5394" max="5394" width="0" style="72" hidden="1" customWidth="1"/>
    <col min="5395" max="5395" width="16.5546875" style="72" customWidth="1"/>
    <col min="5396" max="5404" width="0" style="72" hidden="1" customWidth="1"/>
    <col min="5405" max="5405" width="13" style="72" customWidth="1"/>
    <col min="5406" max="5406" width="0" style="72" hidden="1" customWidth="1"/>
    <col min="5407" max="5632" width="8.88671875" style="72"/>
    <col min="5633" max="5633" width="4.5546875" style="72" customWidth="1"/>
    <col min="5634" max="5635" width="0" style="72" hidden="1" customWidth="1"/>
    <col min="5636" max="5636" width="14.44140625" style="72" customWidth="1"/>
    <col min="5637" max="5640" width="0" style="72" hidden="1" customWidth="1"/>
    <col min="5641" max="5641" width="5.6640625" style="72" customWidth="1"/>
    <col min="5642" max="5642" width="18.44140625" style="72" customWidth="1"/>
    <col min="5643" max="5644" width="0" style="72" hidden="1" customWidth="1"/>
    <col min="5645" max="5645" width="13" style="72" customWidth="1"/>
    <col min="5646" max="5647" width="0" style="72" hidden="1" customWidth="1"/>
    <col min="5648" max="5648" width="8.88671875" style="72"/>
    <col min="5649" max="5649" width="9.88671875" style="72" customWidth="1"/>
    <col min="5650" max="5650" width="0" style="72" hidden="1" customWidth="1"/>
    <col min="5651" max="5651" width="16.5546875" style="72" customWidth="1"/>
    <col min="5652" max="5660" width="0" style="72" hidden="1" customWidth="1"/>
    <col min="5661" max="5661" width="13" style="72" customWidth="1"/>
    <col min="5662" max="5662" width="0" style="72" hidden="1" customWidth="1"/>
    <col min="5663" max="5888" width="8.88671875" style="72"/>
    <col min="5889" max="5889" width="4.5546875" style="72" customWidth="1"/>
    <col min="5890" max="5891" width="0" style="72" hidden="1" customWidth="1"/>
    <col min="5892" max="5892" width="14.44140625" style="72" customWidth="1"/>
    <col min="5893" max="5896" width="0" style="72" hidden="1" customWidth="1"/>
    <col min="5897" max="5897" width="5.6640625" style="72" customWidth="1"/>
    <col min="5898" max="5898" width="18.44140625" style="72" customWidth="1"/>
    <col min="5899" max="5900" width="0" style="72" hidden="1" customWidth="1"/>
    <col min="5901" max="5901" width="13" style="72" customWidth="1"/>
    <col min="5902" max="5903" width="0" style="72" hidden="1" customWidth="1"/>
    <col min="5904" max="5904" width="8.88671875" style="72"/>
    <col min="5905" max="5905" width="9.88671875" style="72" customWidth="1"/>
    <col min="5906" max="5906" width="0" style="72" hidden="1" customWidth="1"/>
    <col min="5907" max="5907" width="16.5546875" style="72" customWidth="1"/>
    <col min="5908" max="5916" width="0" style="72" hidden="1" customWidth="1"/>
    <col min="5917" max="5917" width="13" style="72" customWidth="1"/>
    <col min="5918" max="5918" width="0" style="72" hidden="1" customWidth="1"/>
    <col min="5919" max="6144" width="8.88671875" style="72"/>
    <col min="6145" max="6145" width="4.5546875" style="72" customWidth="1"/>
    <col min="6146" max="6147" width="0" style="72" hidden="1" customWidth="1"/>
    <col min="6148" max="6148" width="14.44140625" style="72" customWidth="1"/>
    <col min="6149" max="6152" width="0" style="72" hidden="1" customWidth="1"/>
    <col min="6153" max="6153" width="5.6640625" style="72" customWidth="1"/>
    <col min="6154" max="6154" width="18.44140625" style="72" customWidth="1"/>
    <col min="6155" max="6156" width="0" style="72" hidden="1" customWidth="1"/>
    <col min="6157" max="6157" width="13" style="72" customWidth="1"/>
    <col min="6158" max="6159" width="0" style="72" hidden="1" customWidth="1"/>
    <col min="6160" max="6160" width="8.88671875" style="72"/>
    <col min="6161" max="6161" width="9.88671875" style="72" customWidth="1"/>
    <col min="6162" max="6162" width="0" style="72" hidden="1" customWidth="1"/>
    <col min="6163" max="6163" width="16.5546875" style="72" customWidth="1"/>
    <col min="6164" max="6172" width="0" style="72" hidden="1" customWidth="1"/>
    <col min="6173" max="6173" width="13" style="72" customWidth="1"/>
    <col min="6174" max="6174" width="0" style="72" hidden="1" customWidth="1"/>
    <col min="6175" max="6400" width="8.88671875" style="72"/>
    <col min="6401" max="6401" width="4.5546875" style="72" customWidth="1"/>
    <col min="6402" max="6403" width="0" style="72" hidden="1" customWidth="1"/>
    <col min="6404" max="6404" width="14.44140625" style="72" customWidth="1"/>
    <col min="6405" max="6408" width="0" style="72" hidden="1" customWidth="1"/>
    <col min="6409" max="6409" width="5.6640625" style="72" customWidth="1"/>
    <col min="6410" max="6410" width="18.44140625" style="72" customWidth="1"/>
    <col min="6411" max="6412" width="0" style="72" hidden="1" customWidth="1"/>
    <col min="6413" max="6413" width="13" style="72" customWidth="1"/>
    <col min="6414" max="6415" width="0" style="72" hidden="1" customWidth="1"/>
    <col min="6416" max="6416" width="8.88671875" style="72"/>
    <col min="6417" max="6417" width="9.88671875" style="72" customWidth="1"/>
    <col min="6418" max="6418" width="0" style="72" hidden="1" customWidth="1"/>
    <col min="6419" max="6419" width="16.5546875" style="72" customWidth="1"/>
    <col min="6420" max="6428" width="0" style="72" hidden="1" customWidth="1"/>
    <col min="6429" max="6429" width="13" style="72" customWidth="1"/>
    <col min="6430" max="6430" width="0" style="72" hidden="1" customWidth="1"/>
    <col min="6431" max="6656" width="8.88671875" style="72"/>
    <col min="6657" max="6657" width="4.5546875" style="72" customWidth="1"/>
    <col min="6658" max="6659" width="0" style="72" hidden="1" customWidth="1"/>
    <col min="6660" max="6660" width="14.44140625" style="72" customWidth="1"/>
    <col min="6661" max="6664" width="0" style="72" hidden="1" customWidth="1"/>
    <col min="6665" max="6665" width="5.6640625" style="72" customWidth="1"/>
    <col min="6666" max="6666" width="18.44140625" style="72" customWidth="1"/>
    <col min="6667" max="6668" width="0" style="72" hidden="1" customWidth="1"/>
    <col min="6669" max="6669" width="13" style="72" customWidth="1"/>
    <col min="6670" max="6671" width="0" style="72" hidden="1" customWidth="1"/>
    <col min="6672" max="6672" width="8.88671875" style="72"/>
    <col min="6673" max="6673" width="9.88671875" style="72" customWidth="1"/>
    <col min="6674" max="6674" width="0" style="72" hidden="1" customWidth="1"/>
    <col min="6675" max="6675" width="16.5546875" style="72" customWidth="1"/>
    <col min="6676" max="6684" width="0" style="72" hidden="1" customWidth="1"/>
    <col min="6685" max="6685" width="13" style="72" customWidth="1"/>
    <col min="6686" max="6686" width="0" style="72" hidden="1" customWidth="1"/>
    <col min="6687" max="6912" width="8.88671875" style="72"/>
    <col min="6913" max="6913" width="4.5546875" style="72" customWidth="1"/>
    <col min="6914" max="6915" width="0" style="72" hidden="1" customWidth="1"/>
    <col min="6916" max="6916" width="14.44140625" style="72" customWidth="1"/>
    <col min="6917" max="6920" width="0" style="72" hidden="1" customWidth="1"/>
    <col min="6921" max="6921" width="5.6640625" style="72" customWidth="1"/>
    <col min="6922" max="6922" width="18.44140625" style="72" customWidth="1"/>
    <col min="6923" max="6924" width="0" style="72" hidden="1" customWidth="1"/>
    <col min="6925" max="6925" width="13" style="72" customWidth="1"/>
    <col min="6926" max="6927" width="0" style="72" hidden="1" customWidth="1"/>
    <col min="6928" max="6928" width="8.88671875" style="72"/>
    <col min="6929" max="6929" width="9.88671875" style="72" customWidth="1"/>
    <col min="6930" max="6930" width="0" style="72" hidden="1" customWidth="1"/>
    <col min="6931" max="6931" width="16.5546875" style="72" customWidth="1"/>
    <col min="6932" max="6940" width="0" style="72" hidden="1" customWidth="1"/>
    <col min="6941" max="6941" width="13" style="72" customWidth="1"/>
    <col min="6942" max="6942" width="0" style="72" hidden="1" customWidth="1"/>
    <col min="6943" max="7168" width="8.88671875" style="72"/>
    <col min="7169" max="7169" width="4.5546875" style="72" customWidth="1"/>
    <col min="7170" max="7171" width="0" style="72" hidden="1" customWidth="1"/>
    <col min="7172" max="7172" width="14.44140625" style="72" customWidth="1"/>
    <col min="7173" max="7176" width="0" style="72" hidden="1" customWidth="1"/>
    <col min="7177" max="7177" width="5.6640625" style="72" customWidth="1"/>
    <col min="7178" max="7178" width="18.44140625" style="72" customWidth="1"/>
    <col min="7179" max="7180" width="0" style="72" hidden="1" customWidth="1"/>
    <col min="7181" max="7181" width="13" style="72" customWidth="1"/>
    <col min="7182" max="7183" width="0" style="72" hidden="1" customWidth="1"/>
    <col min="7184" max="7184" width="8.88671875" style="72"/>
    <col min="7185" max="7185" width="9.88671875" style="72" customWidth="1"/>
    <col min="7186" max="7186" width="0" style="72" hidden="1" customWidth="1"/>
    <col min="7187" max="7187" width="16.5546875" style="72" customWidth="1"/>
    <col min="7188" max="7196" width="0" style="72" hidden="1" customWidth="1"/>
    <col min="7197" max="7197" width="13" style="72" customWidth="1"/>
    <col min="7198" max="7198" width="0" style="72" hidden="1" customWidth="1"/>
    <col min="7199" max="7424" width="8.88671875" style="72"/>
    <col min="7425" max="7425" width="4.5546875" style="72" customWidth="1"/>
    <col min="7426" max="7427" width="0" style="72" hidden="1" customWidth="1"/>
    <col min="7428" max="7428" width="14.44140625" style="72" customWidth="1"/>
    <col min="7429" max="7432" width="0" style="72" hidden="1" customWidth="1"/>
    <col min="7433" max="7433" width="5.6640625" style="72" customWidth="1"/>
    <col min="7434" max="7434" width="18.44140625" style="72" customWidth="1"/>
    <col min="7435" max="7436" width="0" style="72" hidden="1" customWidth="1"/>
    <col min="7437" max="7437" width="13" style="72" customWidth="1"/>
    <col min="7438" max="7439" width="0" style="72" hidden="1" customWidth="1"/>
    <col min="7440" max="7440" width="8.88671875" style="72"/>
    <col min="7441" max="7441" width="9.88671875" style="72" customWidth="1"/>
    <col min="7442" max="7442" width="0" style="72" hidden="1" customWidth="1"/>
    <col min="7443" max="7443" width="16.5546875" style="72" customWidth="1"/>
    <col min="7444" max="7452" width="0" style="72" hidden="1" customWidth="1"/>
    <col min="7453" max="7453" width="13" style="72" customWidth="1"/>
    <col min="7454" max="7454" width="0" style="72" hidden="1" customWidth="1"/>
    <col min="7455" max="7680" width="8.88671875" style="72"/>
    <col min="7681" max="7681" width="4.5546875" style="72" customWidth="1"/>
    <col min="7682" max="7683" width="0" style="72" hidden="1" customWidth="1"/>
    <col min="7684" max="7684" width="14.44140625" style="72" customWidth="1"/>
    <col min="7685" max="7688" width="0" style="72" hidden="1" customWidth="1"/>
    <col min="7689" max="7689" width="5.6640625" style="72" customWidth="1"/>
    <col min="7690" max="7690" width="18.44140625" style="72" customWidth="1"/>
    <col min="7691" max="7692" width="0" style="72" hidden="1" customWidth="1"/>
    <col min="7693" max="7693" width="13" style="72" customWidth="1"/>
    <col min="7694" max="7695" width="0" style="72" hidden="1" customWidth="1"/>
    <col min="7696" max="7696" width="8.88671875" style="72"/>
    <col min="7697" max="7697" width="9.88671875" style="72" customWidth="1"/>
    <col min="7698" max="7698" width="0" style="72" hidden="1" customWidth="1"/>
    <col min="7699" max="7699" width="16.5546875" style="72" customWidth="1"/>
    <col min="7700" max="7708" width="0" style="72" hidden="1" customWidth="1"/>
    <col min="7709" max="7709" width="13" style="72" customWidth="1"/>
    <col min="7710" max="7710" width="0" style="72" hidden="1" customWidth="1"/>
    <col min="7711" max="7936" width="8.88671875" style="72"/>
    <col min="7937" max="7937" width="4.5546875" style="72" customWidth="1"/>
    <col min="7938" max="7939" width="0" style="72" hidden="1" customWidth="1"/>
    <col min="7940" max="7940" width="14.44140625" style="72" customWidth="1"/>
    <col min="7941" max="7944" width="0" style="72" hidden="1" customWidth="1"/>
    <col min="7945" max="7945" width="5.6640625" style="72" customWidth="1"/>
    <col min="7946" max="7946" width="18.44140625" style="72" customWidth="1"/>
    <col min="7947" max="7948" width="0" style="72" hidden="1" customWidth="1"/>
    <col min="7949" max="7949" width="13" style="72" customWidth="1"/>
    <col min="7950" max="7951" width="0" style="72" hidden="1" customWidth="1"/>
    <col min="7952" max="7952" width="8.88671875" style="72"/>
    <col min="7953" max="7953" width="9.88671875" style="72" customWidth="1"/>
    <col min="7954" max="7954" width="0" style="72" hidden="1" customWidth="1"/>
    <col min="7955" max="7955" width="16.5546875" style="72" customWidth="1"/>
    <col min="7956" max="7964" width="0" style="72" hidden="1" customWidth="1"/>
    <col min="7965" max="7965" width="13" style="72" customWidth="1"/>
    <col min="7966" max="7966" width="0" style="72" hidden="1" customWidth="1"/>
    <col min="7967" max="8192" width="8.88671875" style="72"/>
    <col min="8193" max="8193" width="4.5546875" style="72" customWidth="1"/>
    <col min="8194" max="8195" width="0" style="72" hidden="1" customWidth="1"/>
    <col min="8196" max="8196" width="14.44140625" style="72" customWidth="1"/>
    <col min="8197" max="8200" width="0" style="72" hidden="1" customWidth="1"/>
    <col min="8201" max="8201" width="5.6640625" style="72" customWidth="1"/>
    <col min="8202" max="8202" width="18.44140625" style="72" customWidth="1"/>
    <col min="8203" max="8204" width="0" style="72" hidden="1" customWidth="1"/>
    <col min="8205" max="8205" width="13" style="72" customWidth="1"/>
    <col min="8206" max="8207" width="0" style="72" hidden="1" customWidth="1"/>
    <col min="8208" max="8208" width="8.88671875" style="72"/>
    <col min="8209" max="8209" width="9.88671875" style="72" customWidth="1"/>
    <col min="8210" max="8210" width="0" style="72" hidden="1" customWidth="1"/>
    <col min="8211" max="8211" width="16.5546875" style="72" customWidth="1"/>
    <col min="8212" max="8220" width="0" style="72" hidden="1" customWidth="1"/>
    <col min="8221" max="8221" width="13" style="72" customWidth="1"/>
    <col min="8222" max="8222" width="0" style="72" hidden="1" customWidth="1"/>
    <col min="8223" max="8448" width="8.88671875" style="72"/>
    <col min="8449" max="8449" width="4.5546875" style="72" customWidth="1"/>
    <col min="8450" max="8451" width="0" style="72" hidden="1" customWidth="1"/>
    <col min="8452" max="8452" width="14.44140625" style="72" customWidth="1"/>
    <col min="8453" max="8456" width="0" style="72" hidden="1" customWidth="1"/>
    <col min="8457" max="8457" width="5.6640625" style="72" customWidth="1"/>
    <col min="8458" max="8458" width="18.44140625" style="72" customWidth="1"/>
    <col min="8459" max="8460" width="0" style="72" hidden="1" customWidth="1"/>
    <col min="8461" max="8461" width="13" style="72" customWidth="1"/>
    <col min="8462" max="8463" width="0" style="72" hidden="1" customWidth="1"/>
    <col min="8464" max="8464" width="8.88671875" style="72"/>
    <col min="8465" max="8465" width="9.88671875" style="72" customWidth="1"/>
    <col min="8466" max="8466" width="0" style="72" hidden="1" customWidth="1"/>
    <col min="8467" max="8467" width="16.5546875" style="72" customWidth="1"/>
    <col min="8468" max="8476" width="0" style="72" hidden="1" customWidth="1"/>
    <col min="8477" max="8477" width="13" style="72" customWidth="1"/>
    <col min="8478" max="8478" width="0" style="72" hidden="1" customWidth="1"/>
    <col min="8479" max="8704" width="8.88671875" style="72"/>
    <col min="8705" max="8705" width="4.5546875" style="72" customWidth="1"/>
    <col min="8706" max="8707" width="0" style="72" hidden="1" customWidth="1"/>
    <col min="8708" max="8708" width="14.44140625" style="72" customWidth="1"/>
    <col min="8709" max="8712" width="0" style="72" hidden="1" customWidth="1"/>
    <col min="8713" max="8713" width="5.6640625" style="72" customWidth="1"/>
    <col min="8714" max="8714" width="18.44140625" style="72" customWidth="1"/>
    <col min="8715" max="8716" width="0" style="72" hidden="1" customWidth="1"/>
    <col min="8717" max="8717" width="13" style="72" customWidth="1"/>
    <col min="8718" max="8719" width="0" style="72" hidden="1" customWidth="1"/>
    <col min="8720" max="8720" width="8.88671875" style="72"/>
    <col min="8721" max="8721" width="9.88671875" style="72" customWidth="1"/>
    <col min="8722" max="8722" width="0" style="72" hidden="1" customWidth="1"/>
    <col min="8723" max="8723" width="16.5546875" style="72" customWidth="1"/>
    <col min="8724" max="8732" width="0" style="72" hidden="1" customWidth="1"/>
    <col min="8733" max="8733" width="13" style="72" customWidth="1"/>
    <col min="8734" max="8734" width="0" style="72" hidden="1" customWidth="1"/>
    <col min="8735" max="8960" width="8.88671875" style="72"/>
    <col min="8961" max="8961" width="4.5546875" style="72" customWidth="1"/>
    <col min="8962" max="8963" width="0" style="72" hidden="1" customWidth="1"/>
    <col min="8964" max="8964" width="14.44140625" style="72" customWidth="1"/>
    <col min="8965" max="8968" width="0" style="72" hidden="1" customWidth="1"/>
    <col min="8969" max="8969" width="5.6640625" style="72" customWidth="1"/>
    <col min="8970" max="8970" width="18.44140625" style="72" customWidth="1"/>
    <col min="8971" max="8972" width="0" style="72" hidden="1" customWidth="1"/>
    <col min="8973" max="8973" width="13" style="72" customWidth="1"/>
    <col min="8974" max="8975" width="0" style="72" hidden="1" customWidth="1"/>
    <col min="8976" max="8976" width="8.88671875" style="72"/>
    <col min="8977" max="8977" width="9.88671875" style="72" customWidth="1"/>
    <col min="8978" max="8978" width="0" style="72" hidden="1" customWidth="1"/>
    <col min="8979" max="8979" width="16.5546875" style="72" customWidth="1"/>
    <col min="8980" max="8988" width="0" style="72" hidden="1" customWidth="1"/>
    <col min="8989" max="8989" width="13" style="72" customWidth="1"/>
    <col min="8990" max="8990" width="0" style="72" hidden="1" customWidth="1"/>
    <col min="8991" max="9216" width="8.88671875" style="72"/>
    <col min="9217" max="9217" width="4.5546875" style="72" customWidth="1"/>
    <col min="9218" max="9219" width="0" style="72" hidden="1" customWidth="1"/>
    <col min="9220" max="9220" width="14.44140625" style="72" customWidth="1"/>
    <col min="9221" max="9224" width="0" style="72" hidden="1" customWidth="1"/>
    <col min="9225" max="9225" width="5.6640625" style="72" customWidth="1"/>
    <col min="9226" max="9226" width="18.44140625" style="72" customWidth="1"/>
    <col min="9227" max="9228" width="0" style="72" hidden="1" customWidth="1"/>
    <col min="9229" max="9229" width="13" style="72" customWidth="1"/>
    <col min="9230" max="9231" width="0" style="72" hidden="1" customWidth="1"/>
    <col min="9232" max="9232" width="8.88671875" style="72"/>
    <col min="9233" max="9233" width="9.88671875" style="72" customWidth="1"/>
    <col min="9234" max="9234" width="0" style="72" hidden="1" customWidth="1"/>
    <col min="9235" max="9235" width="16.5546875" style="72" customWidth="1"/>
    <col min="9236" max="9244" width="0" style="72" hidden="1" customWidth="1"/>
    <col min="9245" max="9245" width="13" style="72" customWidth="1"/>
    <col min="9246" max="9246" width="0" style="72" hidden="1" customWidth="1"/>
    <col min="9247" max="9472" width="8.88671875" style="72"/>
    <col min="9473" max="9473" width="4.5546875" style="72" customWidth="1"/>
    <col min="9474" max="9475" width="0" style="72" hidden="1" customWidth="1"/>
    <col min="9476" max="9476" width="14.44140625" style="72" customWidth="1"/>
    <col min="9477" max="9480" width="0" style="72" hidden="1" customWidth="1"/>
    <col min="9481" max="9481" width="5.6640625" style="72" customWidth="1"/>
    <col min="9482" max="9482" width="18.44140625" style="72" customWidth="1"/>
    <col min="9483" max="9484" width="0" style="72" hidden="1" customWidth="1"/>
    <col min="9485" max="9485" width="13" style="72" customWidth="1"/>
    <col min="9486" max="9487" width="0" style="72" hidden="1" customWidth="1"/>
    <col min="9488" max="9488" width="8.88671875" style="72"/>
    <col min="9489" max="9489" width="9.88671875" style="72" customWidth="1"/>
    <col min="9490" max="9490" width="0" style="72" hidden="1" customWidth="1"/>
    <col min="9491" max="9491" width="16.5546875" style="72" customWidth="1"/>
    <col min="9492" max="9500" width="0" style="72" hidden="1" customWidth="1"/>
    <col min="9501" max="9501" width="13" style="72" customWidth="1"/>
    <col min="9502" max="9502" width="0" style="72" hidden="1" customWidth="1"/>
    <col min="9503" max="9728" width="8.88671875" style="72"/>
    <col min="9729" max="9729" width="4.5546875" style="72" customWidth="1"/>
    <col min="9730" max="9731" width="0" style="72" hidden="1" customWidth="1"/>
    <col min="9732" max="9732" width="14.44140625" style="72" customWidth="1"/>
    <col min="9733" max="9736" width="0" style="72" hidden="1" customWidth="1"/>
    <col min="9737" max="9737" width="5.6640625" style="72" customWidth="1"/>
    <col min="9738" max="9738" width="18.44140625" style="72" customWidth="1"/>
    <col min="9739" max="9740" width="0" style="72" hidden="1" customWidth="1"/>
    <col min="9741" max="9741" width="13" style="72" customWidth="1"/>
    <col min="9742" max="9743" width="0" style="72" hidden="1" customWidth="1"/>
    <col min="9744" max="9744" width="8.88671875" style="72"/>
    <col min="9745" max="9745" width="9.88671875" style="72" customWidth="1"/>
    <col min="9746" max="9746" width="0" style="72" hidden="1" customWidth="1"/>
    <col min="9747" max="9747" width="16.5546875" style="72" customWidth="1"/>
    <col min="9748" max="9756" width="0" style="72" hidden="1" customWidth="1"/>
    <col min="9757" max="9757" width="13" style="72" customWidth="1"/>
    <col min="9758" max="9758" width="0" style="72" hidden="1" customWidth="1"/>
    <col min="9759" max="9984" width="8.88671875" style="72"/>
    <col min="9985" max="9985" width="4.5546875" style="72" customWidth="1"/>
    <col min="9986" max="9987" width="0" style="72" hidden="1" customWidth="1"/>
    <col min="9988" max="9988" width="14.44140625" style="72" customWidth="1"/>
    <col min="9989" max="9992" width="0" style="72" hidden="1" customWidth="1"/>
    <col min="9993" max="9993" width="5.6640625" style="72" customWidth="1"/>
    <col min="9994" max="9994" width="18.44140625" style="72" customWidth="1"/>
    <col min="9995" max="9996" width="0" style="72" hidden="1" customWidth="1"/>
    <col min="9997" max="9997" width="13" style="72" customWidth="1"/>
    <col min="9998" max="9999" width="0" style="72" hidden="1" customWidth="1"/>
    <col min="10000" max="10000" width="8.88671875" style="72"/>
    <col min="10001" max="10001" width="9.88671875" style="72" customWidth="1"/>
    <col min="10002" max="10002" width="0" style="72" hidden="1" customWidth="1"/>
    <col min="10003" max="10003" width="16.5546875" style="72" customWidth="1"/>
    <col min="10004" max="10012" width="0" style="72" hidden="1" customWidth="1"/>
    <col min="10013" max="10013" width="13" style="72" customWidth="1"/>
    <col min="10014" max="10014" width="0" style="72" hidden="1" customWidth="1"/>
    <col min="10015" max="10240" width="8.88671875" style="72"/>
    <col min="10241" max="10241" width="4.5546875" style="72" customWidth="1"/>
    <col min="10242" max="10243" width="0" style="72" hidden="1" customWidth="1"/>
    <col min="10244" max="10244" width="14.44140625" style="72" customWidth="1"/>
    <col min="10245" max="10248" width="0" style="72" hidden="1" customWidth="1"/>
    <col min="10249" max="10249" width="5.6640625" style="72" customWidth="1"/>
    <col min="10250" max="10250" width="18.44140625" style="72" customWidth="1"/>
    <col min="10251" max="10252" width="0" style="72" hidden="1" customWidth="1"/>
    <col min="10253" max="10253" width="13" style="72" customWidth="1"/>
    <col min="10254" max="10255" width="0" style="72" hidden="1" customWidth="1"/>
    <col min="10256" max="10256" width="8.88671875" style="72"/>
    <col min="10257" max="10257" width="9.88671875" style="72" customWidth="1"/>
    <col min="10258" max="10258" width="0" style="72" hidden="1" customWidth="1"/>
    <col min="10259" max="10259" width="16.5546875" style="72" customWidth="1"/>
    <col min="10260" max="10268" width="0" style="72" hidden="1" customWidth="1"/>
    <col min="10269" max="10269" width="13" style="72" customWidth="1"/>
    <col min="10270" max="10270" width="0" style="72" hidden="1" customWidth="1"/>
    <col min="10271" max="10496" width="8.88671875" style="72"/>
    <col min="10497" max="10497" width="4.5546875" style="72" customWidth="1"/>
    <col min="10498" max="10499" width="0" style="72" hidden="1" customWidth="1"/>
    <col min="10500" max="10500" width="14.44140625" style="72" customWidth="1"/>
    <col min="10501" max="10504" width="0" style="72" hidden="1" customWidth="1"/>
    <col min="10505" max="10505" width="5.6640625" style="72" customWidth="1"/>
    <col min="10506" max="10506" width="18.44140625" style="72" customWidth="1"/>
    <col min="10507" max="10508" width="0" style="72" hidden="1" customWidth="1"/>
    <col min="10509" max="10509" width="13" style="72" customWidth="1"/>
    <col min="10510" max="10511" width="0" style="72" hidden="1" customWidth="1"/>
    <col min="10512" max="10512" width="8.88671875" style="72"/>
    <col min="10513" max="10513" width="9.88671875" style="72" customWidth="1"/>
    <col min="10514" max="10514" width="0" style="72" hidden="1" customWidth="1"/>
    <col min="10515" max="10515" width="16.5546875" style="72" customWidth="1"/>
    <col min="10516" max="10524" width="0" style="72" hidden="1" customWidth="1"/>
    <col min="10525" max="10525" width="13" style="72" customWidth="1"/>
    <col min="10526" max="10526" width="0" style="72" hidden="1" customWidth="1"/>
    <col min="10527" max="10752" width="8.88671875" style="72"/>
    <col min="10753" max="10753" width="4.5546875" style="72" customWidth="1"/>
    <col min="10754" max="10755" width="0" style="72" hidden="1" customWidth="1"/>
    <col min="10756" max="10756" width="14.44140625" style="72" customWidth="1"/>
    <col min="10757" max="10760" width="0" style="72" hidden="1" customWidth="1"/>
    <col min="10761" max="10761" width="5.6640625" style="72" customWidth="1"/>
    <col min="10762" max="10762" width="18.44140625" style="72" customWidth="1"/>
    <col min="10763" max="10764" width="0" style="72" hidden="1" customWidth="1"/>
    <col min="10765" max="10765" width="13" style="72" customWidth="1"/>
    <col min="10766" max="10767" width="0" style="72" hidden="1" customWidth="1"/>
    <col min="10768" max="10768" width="8.88671875" style="72"/>
    <col min="10769" max="10769" width="9.88671875" style="72" customWidth="1"/>
    <col min="10770" max="10770" width="0" style="72" hidden="1" customWidth="1"/>
    <col min="10771" max="10771" width="16.5546875" style="72" customWidth="1"/>
    <col min="10772" max="10780" width="0" style="72" hidden="1" customWidth="1"/>
    <col min="10781" max="10781" width="13" style="72" customWidth="1"/>
    <col min="10782" max="10782" width="0" style="72" hidden="1" customWidth="1"/>
    <col min="10783" max="11008" width="8.88671875" style="72"/>
    <col min="11009" max="11009" width="4.5546875" style="72" customWidth="1"/>
    <col min="11010" max="11011" width="0" style="72" hidden="1" customWidth="1"/>
    <col min="11012" max="11012" width="14.44140625" style="72" customWidth="1"/>
    <col min="11013" max="11016" width="0" style="72" hidden="1" customWidth="1"/>
    <col min="11017" max="11017" width="5.6640625" style="72" customWidth="1"/>
    <col min="11018" max="11018" width="18.44140625" style="72" customWidth="1"/>
    <col min="11019" max="11020" width="0" style="72" hidden="1" customWidth="1"/>
    <col min="11021" max="11021" width="13" style="72" customWidth="1"/>
    <col min="11022" max="11023" width="0" style="72" hidden="1" customWidth="1"/>
    <col min="11024" max="11024" width="8.88671875" style="72"/>
    <col min="11025" max="11025" width="9.88671875" style="72" customWidth="1"/>
    <col min="11026" max="11026" width="0" style="72" hidden="1" customWidth="1"/>
    <col min="11027" max="11027" width="16.5546875" style="72" customWidth="1"/>
    <col min="11028" max="11036" width="0" style="72" hidden="1" customWidth="1"/>
    <col min="11037" max="11037" width="13" style="72" customWidth="1"/>
    <col min="11038" max="11038" width="0" style="72" hidden="1" customWidth="1"/>
    <col min="11039" max="11264" width="8.88671875" style="72"/>
    <col min="11265" max="11265" width="4.5546875" style="72" customWidth="1"/>
    <col min="11266" max="11267" width="0" style="72" hidden="1" customWidth="1"/>
    <col min="11268" max="11268" width="14.44140625" style="72" customWidth="1"/>
    <col min="11269" max="11272" width="0" style="72" hidden="1" customWidth="1"/>
    <col min="11273" max="11273" width="5.6640625" style="72" customWidth="1"/>
    <col min="11274" max="11274" width="18.44140625" style="72" customWidth="1"/>
    <col min="11275" max="11276" width="0" style="72" hidden="1" customWidth="1"/>
    <col min="11277" max="11277" width="13" style="72" customWidth="1"/>
    <col min="11278" max="11279" width="0" style="72" hidden="1" customWidth="1"/>
    <col min="11280" max="11280" width="8.88671875" style="72"/>
    <col min="11281" max="11281" width="9.88671875" style="72" customWidth="1"/>
    <col min="11282" max="11282" width="0" style="72" hidden="1" customWidth="1"/>
    <col min="11283" max="11283" width="16.5546875" style="72" customWidth="1"/>
    <col min="11284" max="11292" width="0" style="72" hidden="1" customWidth="1"/>
    <col min="11293" max="11293" width="13" style="72" customWidth="1"/>
    <col min="11294" max="11294" width="0" style="72" hidden="1" customWidth="1"/>
    <col min="11295" max="11520" width="8.88671875" style="72"/>
    <col min="11521" max="11521" width="4.5546875" style="72" customWidth="1"/>
    <col min="11522" max="11523" width="0" style="72" hidden="1" customWidth="1"/>
    <col min="11524" max="11524" width="14.44140625" style="72" customWidth="1"/>
    <col min="11525" max="11528" width="0" style="72" hidden="1" customWidth="1"/>
    <col min="11529" max="11529" width="5.6640625" style="72" customWidth="1"/>
    <col min="11530" max="11530" width="18.44140625" style="72" customWidth="1"/>
    <col min="11531" max="11532" width="0" style="72" hidden="1" customWidth="1"/>
    <col min="11533" max="11533" width="13" style="72" customWidth="1"/>
    <col min="11534" max="11535" width="0" style="72" hidden="1" customWidth="1"/>
    <col min="11536" max="11536" width="8.88671875" style="72"/>
    <col min="11537" max="11537" width="9.88671875" style="72" customWidth="1"/>
    <col min="11538" max="11538" width="0" style="72" hidden="1" customWidth="1"/>
    <col min="11539" max="11539" width="16.5546875" style="72" customWidth="1"/>
    <col min="11540" max="11548" width="0" style="72" hidden="1" customWidth="1"/>
    <col min="11549" max="11549" width="13" style="72" customWidth="1"/>
    <col min="11550" max="11550" width="0" style="72" hidden="1" customWidth="1"/>
    <col min="11551" max="11776" width="8.88671875" style="72"/>
    <col min="11777" max="11777" width="4.5546875" style="72" customWidth="1"/>
    <col min="11778" max="11779" width="0" style="72" hidden="1" customWidth="1"/>
    <col min="11780" max="11780" width="14.44140625" style="72" customWidth="1"/>
    <col min="11781" max="11784" width="0" style="72" hidden="1" customWidth="1"/>
    <col min="11785" max="11785" width="5.6640625" style="72" customWidth="1"/>
    <col min="11786" max="11786" width="18.44140625" style="72" customWidth="1"/>
    <col min="11787" max="11788" width="0" style="72" hidden="1" customWidth="1"/>
    <col min="11789" max="11789" width="13" style="72" customWidth="1"/>
    <col min="11790" max="11791" width="0" style="72" hidden="1" customWidth="1"/>
    <col min="11792" max="11792" width="8.88671875" style="72"/>
    <col min="11793" max="11793" width="9.88671875" style="72" customWidth="1"/>
    <col min="11794" max="11794" width="0" style="72" hidden="1" customWidth="1"/>
    <col min="11795" max="11795" width="16.5546875" style="72" customWidth="1"/>
    <col min="11796" max="11804" width="0" style="72" hidden="1" customWidth="1"/>
    <col min="11805" max="11805" width="13" style="72" customWidth="1"/>
    <col min="11806" max="11806" width="0" style="72" hidden="1" customWidth="1"/>
    <col min="11807" max="12032" width="8.88671875" style="72"/>
    <col min="12033" max="12033" width="4.5546875" style="72" customWidth="1"/>
    <col min="12034" max="12035" width="0" style="72" hidden="1" customWidth="1"/>
    <col min="12036" max="12036" width="14.44140625" style="72" customWidth="1"/>
    <col min="12037" max="12040" width="0" style="72" hidden="1" customWidth="1"/>
    <col min="12041" max="12041" width="5.6640625" style="72" customWidth="1"/>
    <col min="12042" max="12042" width="18.44140625" style="72" customWidth="1"/>
    <col min="12043" max="12044" width="0" style="72" hidden="1" customWidth="1"/>
    <col min="12045" max="12045" width="13" style="72" customWidth="1"/>
    <col min="12046" max="12047" width="0" style="72" hidden="1" customWidth="1"/>
    <col min="12048" max="12048" width="8.88671875" style="72"/>
    <col min="12049" max="12049" width="9.88671875" style="72" customWidth="1"/>
    <col min="12050" max="12050" width="0" style="72" hidden="1" customWidth="1"/>
    <col min="12051" max="12051" width="16.5546875" style="72" customWidth="1"/>
    <col min="12052" max="12060" width="0" style="72" hidden="1" customWidth="1"/>
    <col min="12061" max="12061" width="13" style="72" customWidth="1"/>
    <col min="12062" max="12062" width="0" style="72" hidden="1" customWidth="1"/>
    <col min="12063" max="12288" width="8.88671875" style="72"/>
    <col min="12289" max="12289" width="4.5546875" style="72" customWidth="1"/>
    <col min="12290" max="12291" width="0" style="72" hidden="1" customWidth="1"/>
    <col min="12292" max="12292" width="14.44140625" style="72" customWidth="1"/>
    <col min="12293" max="12296" width="0" style="72" hidden="1" customWidth="1"/>
    <col min="12297" max="12297" width="5.6640625" style="72" customWidth="1"/>
    <col min="12298" max="12298" width="18.44140625" style="72" customWidth="1"/>
    <col min="12299" max="12300" width="0" style="72" hidden="1" customWidth="1"/>
    <col min="12301" max="12301" width="13" style="72" customWidth="1"/>
    <col min="12302" max="12303" width="0" style="72" hidden="1" customWidth="1"/>
    <col min="12304" max="12304" width="8.88671875" style="72"/>
    <col min="12305" max="12305" width="9.88671875" style="72" customWidth="1"/>
    <col min="12306" max="12306" width="0" style="72" hidden="1" customWidth="1"/>
    <col min="12307" max="12307" width="16.5546875" style="72" customWidth="1"/>
    <col min="12308" max="12316" width="0" style="72" hidden="1" customWidth="1"/>
    <col min="12317" max="12317" width="13" style="72" customWidth="1"/>
    <col min="12318" max="12318" width="0" style="72" hidden="1" customWidth="1"/>
    <col min="12319" max="12544" width="8.88671875" style="72"/>
    <col min="12545" max="12545" width="4.5546875" style="72" customWidth="1"/>
    <col min="12546" max="12547" width="0" style="72" hidden="1" customWidth="1"/>
    <col min="12548" max="12548" width="14.44140625" style="72" customWidth="1"/>
    <col min="12549" max="12552" width="0" style="72" hidden="1" customWidth="1"/>
    <col min="12553" max="12553" width="5.6640625" style="72" customWidth="1"/>
    <col min="12554" max="12554" width="18.44140625" style="72" customWidth="1"/>
    <col min="12555" max="12556" width="0" style="72" hidden="1" customWidth="1"/>
    <col min="12557" max="12557" width="13" style="72" customWidth="1"/>
    <col min="12558" max="12559" width="0" style="72" hidden="1" customWidth="1"/>
    <col min="12560" max="12560" width="8.88671875" style="72"/>
    <col min="12561" max="12561" width="9.88671875" style="72" customWidth="1"/>
    <col min="12562" max="12562" width="0" style="72" hidden="1" customWidth="1"/>
    <col min="12563" max="12563" width="16.5546875" style="72" customWidth="1"/>
    <col min="12564" max="12572" width="0" style="72" hidden="1" customWidth="1"/>
    <col min="12573" max="12573" width="13" style="72" customWidth="1"/>
    <col min="12574" max="12574" width="0" style="72" hidden="1" customWidth="1"/>
    <col min="12575" max="12800" width="8.88671875" style="72"/>
    <col min="12801" max="12801" width="4.5546875" style="72" customWidth="1"/>
    <col min="12802" max="12803" width="0" style="72" hidden="1" customWidth="1"/>
    <col min="12804" max="12804" width="14.44140625" style="72" customWidth="1"/>
    <col min="12805" max="12808" width="0" style="72" hidden="1" customWidth="1"/>
    <col min="12809" max="12809" width="5.6640625" style="72" customWidth="1"/>
    <col min="12810" max="12810" width="18.44140625" style="72" customWidth="1"/>
    <col min="12811" max="12812" width="0" style="72" hidden="1" customWidth="1"/>
    <col min="12813" max="12813" width="13" style="72" customWidth="1"/>
    <col min="12814" max="12815" width="0" style="72" hidden="1" customWidth="1"/>
    <col min="12816" max="12816" width="8.88671875" style="72"/>
    <col min="12817" max="12817" width="9.88671875" style="72" customWidth="1"/>
    <col min="12818" max="12818" width="0" style="72" hidden="1" customWidth="1"/>
    <col min="12819" max="12819" width="16.5546875" style="72" customWidth="1"/>
    <col min="12820" max="12828" width="0" style="72" hidden="1" customWidth="1"/>
    <col min="12829" max="12829" width="13" style="72" customWidth="1"/>
    <col min="12830" max="12830" width="0" style="72" hidden="1" customWidth="1"/>
    <col min="12831" max="13056" width="8.88671875" style="72"/>
    <col min="13057" max="13057" width="4.5546875" style="72" customWidth="1"/>
    <col min="13058" max="13059" width="0" style="72" hidden="1" customWidth="1"/>
    <col min="13060" max="13060" width="14.44140625" style="72" customWidth="1"/>
    <col min="13061" max="13064" width="0" style="72" hidden="1" customWidth="1"/>
    <col min="13065" max="13065" width="5.6640625" style="72" customWidth="1"/>
    <col min="13066" max="13066" width="18.44140625" style="72" customWidth="1"/>
    <col min="13067" max="13068" width="0" style="72" hidden="1" customWidth="1"/>
    <col min="13069" max="13069" width="13" style="72" customWidth="1"/>
    <col min="13070" max="13071" width="0" style="72" hidden="1" customWidth="1"/>
    <col min="13072" max="13072" width="8.88671875" style="72"/>
    <col min="13073" max="13073" width="9.88671875" style="72" customWidth="1"/>
    <col min="13074" max="13074" width="0" style="72" hidden="1" customWidth="1"/>
    <col min="13075" max="13075" width="16.5546875" style="72" customWidth="1"/>
    <col min="13076" max="13084" width="0" style="72" hidden="1" customWidth="1"/>
    <col min="13085" max="13085" width="13" style="72" customWidth="1"/>
    <col min="13086" max="13086" width="0" style="72" hidden="1" customWidth="1"/>
    <col min="13087" max="13312" width="8.88671875" style="72"/>
    <col min="13313" max="13313" width="4.5546875" style="72" customWidth="1"/>
    <col min="13314" max="13315" width="0" style="72" hidden="1" customWidth="1"/>
    <col min="13316" max="13316" width="14.44140625" style="72" customWidth="1"/>
    <col min="13317" max="13320" width="0" style="72" hidden="1" customWidth="1"/>
    <col min="13321" max="13321" width="5.6640625" style="72" customWidth="1"/>
    <col min="13322" max="13322" width="18.44140625" style="72" customWidth="1"/>
    <col min="13323" max="13324" width="0" style="72" hidden="1" customWidth="1"/>
    <col min="13325" max="13325" width="13" style="72" customWidth="1"/>
    <col min="13326" max="13327" width="0" style="72" hidden="1" customWidth="1"/>
    <col min="13328" max="13328" width="8.88671875" style="72"/>
    <col min="13329" max="13329" width="9.88671875" style="72" customWidth="1"/>
    <col min="13330" max="13330" width="0" style="72" hidden="1" customWidth="1"/>
    <col min="13331" max="13331" width="16.5546875" style="72" customWidth="1"/>
    <col min="13332" max="13340" width="0" style="72" hidden="1" customWidth="1"/>
    <col min="13341" max="13341" width="13" style="72" customWidth="1"/>
    <col min="13342" max="13342" width="0" style="72" hidden="1" customWidth="1"/>
    <col min="13343" max="13568" width="8.88671875" style="72"/>
    <col min="13569" max="13569" width="4.5546875" style="72" customWidth="1"/>
    <col min="13570" max="13571" width="0" style="72" hidden="1" customWidth="1"/>
    <col min="13572" max="13572" width="14.44140625" style="72" customWidth="1"/>
    <col min="13573" max="13576" width="0" style="72" hidden="1" customWidth="1"/>
    <col min="13577" max="13577" width="5.6640625" style="72" customWidth="1"/>
    <col min="13578" max="13578" width="18.44140625" style="72" customWidth="1"/>
    <col min="13579" max="13580" width="0" style="72" hidden="1" customWidth="1"/>
    <col min="13581" max="13581" width="13" style="72" customWidth="1"/>
    <col min="13582" max="13583" width="0" style="72" hidden="1" customWidth="1"/>
    <col min="13584" max="13584" width="8.88671875" style="72"/>
    <col min="13585" max="13585" width="9.88671875" style="72" customWidth="1"/>
    <col min="13586" max="13586" width="0" style="72" hidden="1" customWidth="1"/>
    <col min="13587" max="13587" width="16.5546875" style="72" customWidth="1"/>
    <col min="13588" max="13596" width="0" style="72" hidden="1" customWidth="1"/>
    <col min="13597" max="13597" width="13" style="72" customWidth="1"/>
    <col min="13598" max="13598" width="0" style="72" hidden="1" customWidth="1"/>
    <col min="13599" max="13824" width="8.88671875" style="72"/>
    <col min="13825" max="13825" width="4.5546875" style="72" customWidth="1"/>
    <col min="13826" max="13827" width="0" style="72" hidden="1" customWidth="1"/>
    <col min="13828" max="13828" width="14.44140625" style="72" customWidth="1"/>
    <col min="13829" max="13832" width="0" style="72" hidden="1" customWidth="1"/>
    <col min="13833" max="13833" width="5.6640625" style="72" customWidth="1"/>
    <col min="13834" max="13834" width="18.44140625" style="72" customWidth="1"/>
    <col min="13835" max="13836" width="0" style="72" hidden="1" customWidth="1"/>
    <col min="13837" max="13837" width="13" style="72" customWidth="1"/>
    <col min="13838" max="13839" width="0" style="72" hidden="1" customWidth="1"/>
    <col min="13840" max="13840" width="8.88671875" style="72"/>
    <col min="13841" max="13841" width="9.88671875" style="72" customWidth="1"/>
    <col min="13842" max="13842" width="0" style="72" hidden="1" customWidth="1"/>
    <col min="13843" max="13843" width="16.5546875" style="72" customWidth="1"/>
    <col min="13844" max="13852" width="0" style="72" hidden="1" customWidth="1"/>
    <col min="13853" max="13853" width="13" style="72" customWidth="1"/>
    <col min="13854" max="13854" width="0" style="72" hidden="1" customWidth="1"/>
    <col min="13855" max="14080" width="8.88671875" style="72"/>
    <col min="14081" max="14081" width="4.5546875" style="72" customWidth="1"/>
    <col min="14082" max="14083" width="0" style="72" hidden="1" customWidth="1"/>
    <col min="14084" max="14084" width="14.44140625" style="72" customWidth="1"/>
    <col min="14085" max="14088" width="0" style="72" hidden="1" customWidth="1"/>
    <col min="14089" max="14089" width="5.6640625" style="72" customWidth="1"/>
    <col min="14090" max="14090" width="18.44140625" style="72" customWidth="1"/>
    <col min="14091" max="14092" width="0" style="72" hidden="1" customWidth="1"/>
    <col min="14093" max="14093" width="13" style="72" customWidth="1"/>
    <col min="14094" max="14095" width="0" style="72" hidden="1" customWidth="1"/>
    <col min="14096" max="14096" width="8.88671875" style="72"/>
    <col min="14097" max="14097" width="9.88671875" style="72" customWidth="1"/>
    <col min="14098" max="14098" width="0" style="72" hidden="1" customWidth="1"/>
    <col min="14099" max="14099" width="16.5546875" style="72" customWidth="1"/>
    <col min="14100" max="14108" width="0" style="72" hidden="1" customWidth="1"/>
    <col min="14109" max="14109" width="13" style="72" customWidth="1"/>
    <col min="14110" max="14110" width="0" style="72" hidden="1" customWidth="1"/>
    <col min="14111" max="14336" width="8.88671875" style="72"/>
    <col min="14337" max="14337" width="4.5546875" style="72" customWidth="1"/>
    <col min="14338" max="14339" width="0" style="72" hidden="1" customWidth="1"/>
    <col min="14340" max="14340" width="14.44140625" style="72" customWidth="1"/>
    <col min="14341" max="14344" width="0" style="72" hidden="1" customWidth="1"/>
    <col min="14345" max="14345" width="5.6640625" style="72" customWidth="1"/>
    <col min="14346" max="14346" width="18.44140625" style="72" customWidth="1"/>
    <col min="14347" max="14348" width="0" style="72" hidden="1" customWidth="1"/>
    <col min="14349" max="14349" width="13" style="72" customWidth="1"/>
    <col min="14350" max="14351" width="0" style="72" hidden="1" customWidth="1"/>
    <col min="14352" max="14352" width="8.88671875" style="72"/>
    <col min="14353" max="14353" width="9.88671875" style="72" customWidth="1"/>
    <col min="14354" max="14354" width="0" style="72" hidden="1" customWidth="1"/>
    <col min="14355" max="14355" width="16.5546875" style="72" customWidth="1"/>
    <col min="14356" max="14364" width="0" style="72" hidden="1" customWidth="1"/>
    <col min="14365" max="14365" width="13" style="72" customWidth="1"/>
    <col min="14366" max="14366" width="0" style="72" hidden="1" customWidth="1"/>
    <col min="14367" max="14592" width="8.88671875" style="72"/>
    <col min="14593" max="14593" width="4.5546875" style="72" customWidth="1"/>
    <col min="14594" max="14595" width="0" style="72" hidden="1" customWidth="1"/>
    <col min="14596" max="14596" width="14.44140625" style="72" customWidth="1"/>
    <col min="14597" max="14600" width="0" style="72" hidden="1" customWidth="1"/>
    <col min="14601" max="14601" width="5.6640625" style="72" customWidth="1"/>
    <col min="14602" max="14602" width="18.44140625" style="72" customWidth="1"/>
    <col min="14603" max="14604" width="0" style="72" hidden="1" customWidth="1"/>
    <col min="14605" max="14605" width="13" style="72" customWidth="1"/>
    <col min="14606" max="14607" width="0" style="72" hidden="1" customWidth="1"/>
    <col min="14608" max="14608" width="8.88671875" style="72"/>
    <col min="14609" max="14609" width="9.88671875" style="72" customWidth="1"/>
    <col min="14610" max="14610" width="0" style="72" hidden="1" customWidth="1"/>
    <col min="14611" max="14611" width="16.5546875" style="72" customWidth="1"/>
    <col min="14612" max="14620" width="0" style="72" hidden="1" customWidth="1"/>
    <col min="14621" max="14621" width="13" style="72" customWidth="1"/>
    <col min="14622" max="14622" width="0" style="72" hidden="1" customWidth="1"/>
    <col min="14623" max="14848" width="8.88671875" style="72"/>
    <col min="14849" max="14849" width="4.5546875" style="72" customWidth="1"/>
    <col min="14850" max="14851" width="0" style="72" hidden="1" customWidth="1"/>
    <col min="14852" max="14852" width="14.44140625" style="72" customWidth="1"/>
    <col min="14853" max="14856" width="0" style="72" hidden="1" customWidth="1"/>
    <col min="14857" max="14857" width="5.6640625" style="72" customWidth="1"/>
    <col min="14858" max="14858" width="18.44140625" style="72" customWidth="1"/>
    <col min="14859" max="14860" width="0" style="72" hidden="1" customWidth="1"/>
    <col min="14861" max="14861" width="13" style="72" customWidth="1"/>
    <col min="14862" max="14863" width="0" style="72" hidden="1" customWidth="1"/>
    <col min="14864" max="14864" width="8.88671875" style="72"/>
    <col min="14865" max="14865" width="9.88671875" style="72" customWidth="1"/>
    <col min="14866" max="14866" width="0" style="72" hidden="1" customWidth="1"/>
    <col min="14867" max="14867" width="16.5546875" style="72" customWidth="1"/>
    <col min="14868" max="14876" width="0" style="72" hidden="1" customWidth="1"/>
    <col min="14877" max="14877" width="13" style="72" customWidth="1"/>
    <col min="14878" max="14878" width="0" style="72" hidden="1" customWidth="1"/>
    <col min="14879" max="15104" width="8.88671875" style="72"/>
    <col min="15105" max="15105" width="4.5546875" style="72" customWidth="1"/>
    <col min="15106" max="15107" width="0" style="72" hidden="1" customWidth="1"/>
    <col min="15108" max="15108" width="14.44140625" style="72" customWidth="1"/>
    <col min="15109" max="15112" width="0" style="72" hidden="1" customWidth="1"/>
    <col min="15113" max="15113" width="5.6640625" style="72" customWidth="1"/>
    <col min="15114" max="15114" width="18.44140625" style="72" customWidth="1"/>
    <col min="15115" max="15116" width="0" style="72" hidden="1" customWidth="1"/>
    <col min="15117" max="15117" width="13" style="72" customWidth="1"/>
    <col min="15118" max="15119" width="0" style="72" hidden="1" customWidth="1"/>
    <col min="15120" max="15120" width="8.88671875" style="72"/>
    <col min="15121" max="15121" width="9.88671875" style="72" customWidth="1"/>
    <col min="15122" max="15122" width="0" style="72" hidden="1" customWidth="1"/>
    <col min="15123" max="15123" width="16.5546875" style="72" customWidth="1"/>
    <col min="15124" max="15132" width="0" style="72" hidden="1" customWidth="1"/>
    <col min="15133" max="15133" width="13" style="72" customWidth="1"/>
    <col min="15134" max="15134" width="0" style="72" hidden="1" customWidth="1"/>
    <col min="15135" max="15360" width="8.88671875" style="72"/>
    <col min="15361" max="15361" width="4.5546875" style="72" customWidth="1"/>
    <col min="15362" max="15363" width="0" style="72" hidden="1" customWidth="1"/>
    <col min="15364" max="15364" width="14.44140625" style="72" customWidth="1"/>
    <col min="15365" max="15368" width="0" style="72" hidden="1" customWidth="1"/>
    <col min="15369" max="15369" width="5.6640625" style="72" customWidth="1"/>
    <col min="15370" max="15370" width="18.44140625" style="72" customWidth="1"/>
    <col min="15371" max="15372" width="0" style="72" hidden="1" customWidth="1"/>
    <col min="15373" max="15373" width="13" style="72" customWidth="1"/>
    <col min="15374" max="15375" width="0" style="72" hidden="1" customWidth="1"/>
    <col min="15376" max="15376" width="8.88671875" style="72"/>
    <col min="15377" max="15377" width="9.88671875" style="72" customWidth="1"/>
    <col min="15378" max="15378" width="0" style="72" hidden="1" customWidth="1"/>
    <col min="15379" max="15379" width="16.5546875" style="72" customWidth="1"/>
    <col min="15380" max="15388" width="0" style="72" hidden="1" customWidth="1"/>
    <col min="15389" max="15389" width="13" style="72" customWidth="1"/>
    <col min="15390" max="15390" width="0" style="72" hidden="1" customWidth="1"/>
    <col min="15391" max="15616" width="8.88671875" style="72"/>
    <col min="15617" max="15617" width="4.5546875" style="72" customWidth="1"/>
    <col min="15618" max="15619" width="0" style="72" hidden="1" customWidth="1"/>
    <col min="15620" max="15620" width="14.44140625" style="72" customWidth="1"/>
    <col min="15621" max="15624" width="0" style="72" hidden="1" customWidth="1"/>
    <col min="15625" max="15625" width="5.6640625" style="72" customWidth="1"/>
    <col min="15626" max="15626" width="18.44140625" style="72" customWidth="1"/>
    <col min="15627" max="15628" width="0" style="72" hidden="1" customWidth="1"/>
    <col min="15629" max="15629" width="13" style="72" customWidth="1"/>
    <col min="15630" max="15631" width="0" style="72" hidden="1" customWidth="1"/>
    <col min="15632" max="15632" width="8.88671875" style="72"/>
    <col min="15633" max="15633" width="9.88671875" style="72" customWidth="1"/>
    <col min="15634" max="15634" width="0" style="72" hidden="1" customWidth="1"/>
    <col min="15635" max="15635" width="16.5546875" style="72" customWidth="1"/>
    <col min="15636" max="15644" width="0" style="72" hidden="1" customWidth="1"/>
    <col min="15645" max="15645" width="13" style="72" customWidth="1"/>
    <col min="15646" max="15646" width="0" style="72" hidden="1" customWidth="1"/>
    <col min="15647" max="15872" width="8.88671875" style="72"/>
    <col min="15873" max="15873" width="4.5546875" style="72" customWidth="1"/>
    <col min="15874" max="15875" width="0" style="72" hidden="1" customWidth="1"/>
    <col min="15876" max="15876" width="14.44140625" style="72" customWidth="1"/>
    <col min="15877" max="15880" width="0" style="72" hidden="1" customWidth="1"/>
    <col min="15881" max="15881" width="5.6640625" style="72" customWidth="1"/>
    <col min="15882" max="15882" width="18.44140625" style="72" customWidth="1"/>
    <col min="15883" max="15884" width="0" style="72" hidden="1" customWidth="1"/>
    <col min="15885" max="15885" width="13" style="72" customWidth="1"/>
    <col min="15886" max="15887" width="0" style="72" hidden="1" customWidth="1"/>
    <col min="15888" max="15888" width="8.88671875" style="72"/>
    <col min="15889" max="15889" width="9.88671875" style="72" customWidth="1"/>
    <col min="15890" max="15890" width="0" style="72" hidden="1" customWidth="1"/>
    <col min="15891" max="15891" width="16.5546875" style="72" customWidth="1"/>
    <col min="15892" max="15900" width="0" style="72" hidden="1" customWidth="1"/>
    <col min="15901" max="15901" width="13" style="72" customWidth="1"/>
    <col min="15902" max="15902" width="0" style="72" hidden="1" customWidth="1"/>
    <col min="15903" max="16128" width="8.88671875" style="72"/>
    <col min="16129" max="16129" width="4.5546875" style="72" customWidth="1"/>
    <col min="16130" max="16131" width="0" style="72" hidden="1" customWidth="1"/>
    <col min="16132" max="16132" width="14.44140625" style="72" customWidth="1"/>
    <col min="16133" max="16136" width="0" style="72" hidden="1" customWidth="1"/>
    <col min="16137" max="16137" width="5.6640625" style="72" customWidth="1"/>
    <col min="16138" max="16138" width="18.44140625" style="72" customWidth="1"/>
    <col min="16139" max="16140" width="0" style="72" hidden="1" customWidth="1"/>
    <col min="16141" max="16141" width="13" style="72" customWidth="1"/>
    <col min="16142" max="16143" width="0" style="72" hidden="1" customWidth="1"/>
    <col min="16144" max="16144" width="8.88671875" style="72"/>
    <col min="16145" max="16145" width="9.88671875" style="72" customWidth="1"/>
    <col min="16146" max="16146" width="0" style="72" hidden="1" customWidth="1"/>
    <col min="16147" max="16147" width="16.5546875" style="72" customWidth="1"/>
    <col min="16148" max="16156" width="0" style="72" hidden="1" customWidth="1"/>
    <col min="16157" max="16157" width="13" style="72" customWidth="1"/>
    <col min="16158" max="16158" width="0" style="72" hidden="1" customWidth="1"/>
    <col min="16159" max="16384" width="8.88671875" style="72"/>
  </cols>
  <sheetData>
    <row r="1" spans="1:32" s="10" customFormat="1" x14ac:dyDescent="0.25">
      <c r="A1" s="380" t="s">
        <v>61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</row>
    <row r="2" spans="1:32" s="10" customFormat="1" ht="10.199999999999999" x14ac:dyDescent="0.2">
      <c r="AB2" s="11"/>
      <c r="AD2" s="11"/>
    </row>
    <row r="3" spans="1:32" s="10" customFormat="1" ht="18" x14ac:dyDescent="0.2">
      <c r="A3" s="12" t="s">
        <v>62</v>
      </c>
      <c r="B3" s="13"/>
      <c r="C3" s="14"/>
      <c r="J3" s="15"/>
      <c r="S3" s="338" t="s">
        <v>2007</v>
      </c>
      <c r="AB3" s="11"/>
      <c r="AD3" s="11"/>
    </row>
    <row r="4" spans="1:32" s="10" customFormat="1" ht="10.199999999999999" hidden="1" x14ac:dyDescent="0.2">
      <c r="A4" s="381"/>
      <c r="B4" s="381"/>
      <c r="C4" s="382"/>
      <c r="J4" s="15"/>
      <c r="AB4" s="11"/>
      <c r="AD4" s="11"/>
    </row>
    <row r="5" spans="1:32" s="10" customFormat="1" hidden="1" x14ac:dyDescent="0.25">
      <c r="A5" s="381"/>
      <c r="B5" s="381"/>
      <c r="C5" s="382"/>
      <c r="D5" s="383"/>
      <c r="E5" s="384"/>
      <c r="J5" s="15"/>
      <c r="AB5" s="11"/>
      <c r="AD5" s="11"/>
    </row>
    <row r="6" spans="1:32" s="10" customFormat="1" ht="10.199999999999999" hidden="1" x14ac:dyDescent="0.2">
      <c r="A6" s="381"/>
      <c r="B6" s="381"/>
      <c r="C6" s="382"/>
      <c r="J6" s="15"/>
      <c r="AB6" s="11"/>
      <c r="AD6" s="11"/>
    </row>
    <row r="7" spans="1:32" s="16" customFormat="1" ht="10.199999999999999" hidden="1" x14ac:dyDescent="0.2">
      <c r="AB7" s="17"/>
      <c r="AD7" s="17"/>
    </row>
    <row r="8" spans="1:32" s="16" customFormat="1" ht="10.199999999999999" hidden="1" x14ac:dyDescent="0.2">
      <c r="AB8" s="17"/>
      <c r="AD8" s="17"/>
    </row>
    <row r="9" spans="1:32" s="16" customFormat="1" ht="10.8" thickBot="1" x14ac:dyDescent="0.25">
      <c r="A9" s="385"/>
      <c r="B9" s="386"/>
      <c r="AB9" s="17"/>
      <c r="AD9" s="17"/>
    </row>
    <row r="10" spans="1:32" s="22" customFormat="1" ht="31.2" thickBot="1" x14ac:dyDescent="0.35">
      <c r="A10" s="18" t="s">
        <v>63</v>
      </c>
      <c r="B10" s="19" t="s">
        <v>64</v>
      </c>
      <c r="C10" s="19" t="s">
        <v>65</v>
      </c>
      <c r="D10" s="19" t="s">
        <v>66</v>
      </c>
      <c r="E10" s="19" t="s">
        <v>67</v>
      </c>
      <c r="F10" s="378" t="s">
        <v>68</v>
      </c>
      <c r="G10" s="378"/>
      <c r="H10" s="378"/>
      <c r="I10" s="19" t="s">
        <v>69</v>
      </c>
      <c r="J10" s="19" t="s">
        <v>70</v>
      </c>
      <c r="K10" s="19" t="s">
        <v>71</v>
      </c>
      <c r="L10" s="19" t="s">
        <v>72</v>
      </c>
      <c r="M10" s="19" t="s">
        <v>73</v>
      </c>
      <c r="N10" s="19" t="s">
        <v>74</v>
      </c>
      <c r="O10" s="19" t="s">
        <v>75</v>
      </c>
      <c r="P10" s="19" t="s">
        <v>76</v>
      </c>
      <c r="Q10" s="19" t="s">
        <v>77</v>
      </c>
      <c r="R10" s="19"/>
      <c r="S10" s="20" t="s">
        <v>78</v>
      </c>
      <c r="T10" s="20" t="s">
        <v>79</v>
      </c>
      <c r="U10" s="19" t="s">
        <v>80</v>
      </c>
      <c r="V10" s="19" t="s">
        <v>81</v>
      </c>
      <c r="W10" s="20" t="s">
        <v>82</v>
      </c>
      <c r="X10" s="20"/>
      <c r="Y10" s="20"/>
      <c r="Z10" s="20"/>
      <c r="AA10" s="20"/>
      <c r="AB10" s="21" t="s">
        <v>83</v>
      </c>
      <c r="AC10" s="21" t="s">
        <v>84</v>
      </c>
      <c r="AD10" s="21" t="s">
        <v>83</v>
      </c>
    </row>
    <row r="11" spans="1:32" s="28" customFormat="1" ht="21.75" customHeight="1" x14ac:dyDescent="0.3">
      <c r="A11" s="23" t="s">
        <v>85</v>
      </c>
      <c r="B11" s="23" t="s">
        <v>86</v>
      </c>
      <c r="C11" s="23" t="s">
        <v>87</v>
      </c>
      <c r="D11" s="24" t="s">
        <v>88</v>
      </c>
      <c r="E11" s="24" t="s">
        <v>89</v>
      </c>
      <c r="F11" s="24" t="s">
        <v>90</v>
      </c>
      <c r="G11" s="24" t="s">
        <v>91</v>
      </c>
      <c r="H11" s="25" t="s">
        <v>92</v>
      </c>
      <c r="I11" s="25" t="s">
        <v>93</v>
      </c>
      <c r="J11" s="24" t="s">
        <v>94</v>
      </c>
      <c r="K11" s="23" t="s">
        <v>95</v>
      </c>
      <c r="L11" s="23" t="s">
        <v>96</v>
      </c>
      <c r="M11" s="26">
        <v>1348625</v>
      </c>
      <c r="N11" s="26">
        <v>0</v>
      </c>
      <c r="O11" s="26">
        <v>0</v>
      </c>
      <c r="P11" s="26">
        <v>1926607</v>
      </c>
      <c r="Q11" s="23">
        <f>ROUND((M11/P11)*100,2)</f>
        <v>70</v>
      </c>
      <c r="R11" s="23"/>
      <c r="S11" s="23" t="s">
        <v>97</v>
      </c>
      <c r="T11" s="23" t="s">
        <v>98</v>
      </c>
      <c r="U11" s="27" t="s">
        <v>99</v>
      </c>
      <c r="V11" s="24" t="s">
        <v>100</v>
      </c>
      <c r="W11" s="23" t="s">
        <v>97</v>
      </c>
      <c r="X11" s="28">
        <v>3</v>
      </c>
      <c r="Y11" s="28">
        <v>14</v>
      </c>
      <c r="Z11" s="28">
        <v>10</v>
      </c>
      <c r="AA11" s="28">
        <v>14</v>
      </c>
      <c r="AB11" s="29">
        <v>10</v>
      </c>
      <c r="AC11" s="30">
        <v>800000</v>
      </c>
      <c r="AD11" s="31">
        <v>10</v>
      </c>
    </row>
    <row r="12" spans="1:32" s="28" customFormat="1" ht="21" customHeight="1" x14ac:dyDescent="0.3">
      <c r="A12" s="32" t="s">
        <v>101</v>
      </c>
      <c r="B12" s="32" t="s">
        <v>86</v>
      </c>
      <c r="C12" s="32" t="s">
        <v>102</v>
      </c>
      <c r="D12" s="29" t="s">
        <v>103</v>
      </c>
      <c r="E12" s="29" t="s">
        <v>89</v>
      </c>
      <c r="F12" s="29" t="s">
        <v>104</v>
      </c>
      <c r="G12" s="29" t="s">
        <v>105</v>
      </c>
      <c r="H12" s="33" t="s">
        <v>106</v>
      </c>
      <c r="I12" s="33" t="s">
        <v>107</v>
      </c>
      <c r="J12" s="29" t="s">
        <v>108</v>
      </c>
      <c r="K12" s="32" t="s">
        <v>109</v>
      </c>
      <c r="L12" s="32" t="s">
        <v>110</v>
      </c>
      <c r="M12" s="34">
        <v>1476807</v>
      </c>
      <c r="N12" s="34">
        <v>0</v>
      </c>
      <c r="O12" s="34">
        <v>0</v>
      </c>
      <c r="P12" s="34">
        <v>2109725</v>
      </c>
      <c r="Q12" s="23">
        <f t="shared" ref="Q12:Q67" si="0">ROUND((M12/P12)*100,2)</f>
        <v>70</v>
      </c>
      <c r="R12" s="32"/>
      <c r="S12" s="32" t="s">
        <v>97</v>
      </c>
      <c r="T12" s="29" t="s">
        <v>111</v>
      </c>
      <c r="U12" s="35" t="s">
        <v>112</v>
      </c>
      <c r="V12" s="29" t="s">
        <v>100</v>
      </c>
      <c r="W12" s="32" t="s">
        <v>97</v>
      </c>
      <c r="X12" s="28">
        <v>4</v>
      </c>
      <c r="Y12" s="28">
        <v>14</v>
      </c>
      <c r="Z12" s="28">
        <v>9</v>
      </c>
      <c r="AA12" s="28">
        <v>14</v>
      </c>
      <c r="AB12" s="29">
        <v>11</v>
      </c>
      <c r="AC12" s="36">
        <v>1000000</v>
      </c>
      <c r="AD12" s="31">
        <v>11</v>
      </c>
    </row>
    <row r="13" spans="1:32" s="28" customFormat="1" ht="21" customHeight="1" x14ac:dyDescent="0.3">
      <c r="A13" s="37" t="s">
        <v>113</v>
      </c>
      <c r="B13" s="37" t="s">
        <v>86</v>
      </c>
      <c r="C13" s="37" t="s">
        <v>114</v>
      </c>
      <c r="D13" s="33" t="s">
        <v>115</v>
      </c>
      <c r="E13" s="33" t="s">
        <v>89</v>
      </c>
      <c r="F13" s="33" t="s">
        <v>116</v>
      </c>
      <c r="G13" s="33" t="s">
        <v>117</v>
      </c>
      <c r="H13" s="33" t="s">
        <v>118</v>
      </c>
      <c r="I13" s="33" t="s">
        <v>119</v>
      </c>
      <c r="J13" s="33" t="s">
        <v>120</v>
      </c>
      <c r="K13" s="37" t="s">
        <v>121</v>
      </c>
      <c r="L13" s="37" t="s">
        <v>110</v>
      </c>
      <c r="M13" s="38">
        <v>1319581</v>
      </c>
      <c r="N13" s="38">
        <v>0</v>
      </c>
      <c r="O13" s="38">
        <v>0</v>
      </c>
      <c r="P13" s="38">
        <v>1885117</v>
      </c>
      <c r="Q13" s="39">
        <f t="shared" si="0"/>
        <v>70</v>
      </c>
      <c r="R13" s="37"/>
      <c r="S13" s="37" t="s">
        <v>97</v>
      </c>
      <c r="T13" s="37" t="s">
        <v>98</v>
      </c>
      <c r="U13" s="40" t="s">
        <v>122</v>
      </c>
      <c r="V13" s="33" t="s">
        <v>123</v>
      </c>
      <c r="W13" s="37" t="s">
        <v>97</v>
      </c>
      <c r="X13" s="41">
        <v>6</v>
      </c>
      <c r="Y13" s="41">
        <v>14</v>
      </c>
      <c r="Z13" s="41">
        <v>9</v>
      </c>
      <c r="AA13" s="41">
        <v>14</v>
      </c>
      <c r="AB13" s="29">
        <v>12</v>
      </c>
      <c r="AC13" s="42">
        <v>0</v>
      </c>
      <c r="AD13" s="31">
        <v>12</v>
      </c>
    </row>
    <row r="14" spans="1:32" s="28" customFormat="1" ht="21" customHeight="1" x14ac:dyDescent="0.3">
      <c r="A14" s="32" t="s">
        <v>124</v>
      </c>
      <c r="B14" s="32" t="s">
        <v>86</v>
      </c>
      <c r="C14" s="32" t="s">
        <v>125</v>
      </c>
      <c r="D14" s="29" t="s">
        <v>126</v>
      </c>
      <c r="E14" s="29" t="s">
        <v>89</v>
      </c>
      <c r="F14" s="29" t="s">
        <v>127</v>
      </c>
      <c r="G14" s="29" t="s">
        <v>128</v>
      </c>
      <c r="H14" s="33" t="s">
        <v>126</v>
      </c>
      <c r="I14" s="33" t="s">
        <v>107</v>
      </c>
      <c r="J14" s="29" t="s">
        <v>129</v>
      </c>
      <c r="K14" s="32" t="s">
        <v>130</v>
      </c>
      <c r="L14" s="32" t="s">
        <v>131</v>
      </c>
      <c r="M14" s="34">
        <v>346475</v>
      </c>
      <c r="N14" s="34">
        <v>0</v>
      </c>
      <c r="O14" s="34">
        <v>0</v>
      </c>
      <c r="P14" s="34">
        <v>494965</v>
      </c>
      <c r="Q14" s="23">
        <f t="shared" si="0"/>
        <v>70</v>
      </c>
      <c r="R14" s="32"/>
      <c r="S14" s="32" t="s">
        <v>97</v>
      </c>
      <c r="T14" s="32" t="s">
        <v>98</v>
      </c>
      <c r="U14" s="35" t="s">
        <v>132</v>
      </c>
      <c r="V14" s="29" t="s">
        <v>100</v>
      </c>
      <c r="W14" s="32" t="s">
        <v>97</v>
      </c>
      <c r="X14" s="28">
        <v>5</v>
      </c>
      <c r="Y14" s="28">
        <v>14</v>
      </c>
      <c r="Z14" s="28">
        <v>9</v>
      </c>
      <c r="AA14" s="28">
        <v>14</v>
      </c>
      <c r="AB14" s="29">
        <v>12</v>
      </c>
      <c r="AC14" s="36">
        <v>250000</v>
      </c>
      <c r="AD14" s="31">
        <v>12</v>
      </c>
    </row>
    <row r="15" spans="1:32" s="28" customFormat="1" ht="20.399999999999999" x14ac:dyDescent="0.3">
      <c r="A15" s="32" t="s">
        <v>133</v>
      </c>
      <c r="B15" s="32" t="s">
        <v>86</v>
      </c>
      <c r="C15" s="32" t="s">
        <v>134</v>
      </c>
      <c r="D15" s="29" t="s">
        <v>135</v>
      </c>
      <c r="E15" s="29" t="s">
        <v>89</v>
      </c>
      <c r="F15" s="29" t="s">
        <v>136</v>
      </c>
      <c r="G15" s="29" t="s">
        <v>137</v>
      </c>
      <c r="H15" s="33" t="s">
        <v>138</v>
      </c>
      <c r="I15" s="33" t="s">
        <v>93</v>
      </c>
      <c r="J15" s="29" t="s">
        <v>139</v>
      </c>
      <c r="K15" s="32" t="s">
        <v>140</v>
      </c>
      <c r="L15" s="32" t="s">
        <v>141</v>
      </c>
      <c r="M15" s="34">
        <v>176000</v>
      </c>
      <c r="N15" s="34">
        <v>0</v>
      </c>
      <c r="O15" s="34">
        <v>0</v>
      </c>
      <c r="P15" s="34">
        <v>252658</v>
      </c>
      <c r="Q15" s="23">
        <f t="shared" si="0"/>
        <v>69.66</v>
      </c>
      <c r="R15" s="32"/>
      <c r="S15" s="32" t="s">
        <v>97</v>
      </c>
      <c r="T15" s="32" t="s">
        <v>98</v>
      </c>
      <c r="U15" s="35" t="s">
        <v>142</v>
      </c>
      <c r="V15" s="29" t="s">
        <v>100</v>
      </c>
      <c r="W15" s="32" t="s">
        <v>97</v>
      </c>
      <c r="X15" s="28">
        <v>3</v>
      </c>
      <c r="Y15" s="28">
        <v>14</v>
      </c>
      <c r="Z15" s="28">
        <v>11</v>
      </c>
      <c r="AA15" s="28">
        <v>14</v>
      </c>
      <c r="AB15" s="29">
        <v>12</v>
      </c>
      <c r="AC15" s="36">
        <v>150000</v>
      </c>
      <c r="AD15" s="31">
        <v>12</v>
      </c>
    </row>
    <row r="16" spans="1:32" s="28" customFormat="1" ht="33" customHeight="1" x14ac:dyDescent="0.3">
      <c r="A16" s="43" t="s">
        <v>143</v>
      </c>
      <c r="B16" s="43" t="s">
        <v>86</v>
      </c>
      <c r="C16" s="43" t="s">
        <v>144</v>
      </c>
      <c r="D16" s="44" t="s">
        <v>145</v>
      </c>
      <c r="E16" s="44" t="s">
        <v>89</v>
      </c>
      <c r="F16" s="44" t="s">
        <v>146</v>
      </c>
      <c r="G16" s="44" t="s">
        <v>147</v>
      </c>
      <c r="H16" s="45" t="s">
        <v>148</v>
      </c>
      <c r="I16" s="45" t="s">
        <v>119</v>
      </c>
      <c r="J16" s="44" t="s">
        <v>149</v>
      </c>
      <c r="K16" s="43" t="s">
        <v>150</v>
      </c>
      <c r="L16" s="43" t="s">
        <v>96</v>
      </c>
      <c r="M16" s="46">
        <v>288191.31</v>
      </c>
      <c r="N16" s="46">
        <v>0</v>
      </c>
      <c r="O16" s="46">
        <v>0</v>
      </c>
      <c r="P16" s="46">
        <v>443371</v>
      </c>
      <c r="Q16" s="47">
        <f t="shared" si="0"/>
        <v>65</v>
      </c>
      <c r="R16" s="43"/>
      <c r="S16" s="44" t="s">
        <v>151</v>
      </c>
      <c r="T16" s="48" t="s">
        <v>152</v>
      </c>
      <c r="U16" s="49" t="s">
        <v>152</v>
      </c>
      <c r="V16" s="44" t="s">
        <v>123</v>
      </c>
      <c r="W16" s="43" t="s">
        <v>153</v>
      </c>
      <c r="X16" s="50">
        <v>5</v>
      </c>
      <c r="Y16" s="50">
        <v>14</v>
      </c>
      <c r="Z16" s="50">
        <v>11</v>
      </c>
      <c r="AA16" s="50">
        <v>14</v>
      </c>
      <c r="AB16" s="44">
        <v>0</v>
      </c>
      <c r="AC16" s="51">
        <v>0</v>
      </c>
      <c r="AD16" s="52">
        <v>0</v>
      </c>
    </row>
    <row r="17" spans="1:30" s="28" customFormat="1" ht="33" customHeight="1" x14ac:dyDescent="0.3">
      <c r="A17" s="43" t="s">
        <v>154</v>
      </c>
      <c r="B17" s="43" t="s">
        <v>86</v>
      </c>
      <c r="C17" s="43" t="s">
        <v>144</v>
      </c>
      <c r="D17" s="44" t="s">
        <v>145</v>
      </c>
      <c r="E17" s="44" t="s">
        <v>89</v>
      </c>
      <c r="F17" s="44" t="s">
        <v>146</v>
      </c>
      <c r="G17" s="44" t="s">
        <v>147</v>
      </c>
      <c r="H17" s="45" t="s">
        <v>148</v>
      </c>
      <c r="I17" s="45" t="s">
        <v>119</v>
      </c>
      <c r="J17" s="44" t="s">
        <v>149</v>
      </c>
      <c r="K17" s="43" t="s">
        <v>150</v>
      </c>
      <c r="L17" s="43" t="s">
        <v>96</v>
      </c>
      <c r="M17" s="46">
        <v>0</v>
      </c>
      <c r="N17" s="46">
        <v>0</v>
      </c>
      <c r="O17" s="46">
        <v>0</v>
      </c>
      <c r="P17" s="46">
        <v>0</v>
      </c>
      <c r="Q17" s="47">
        <v>0</v>
      </c>
      <c r="R17" s="43"/>
      <c r="S17" s="44" t="s">
        <v>155</v>
      </c>
      <c r="T17" s="43" t="s">
        <v>152</v>
      </c>
      <c r="U17" s="49" t="s">
        <v>152</v>
      </c>
      <c r="V17" s="44" t="s">
        <v>123</v>
      </c>
      <c r="W17" s="43" t="s">
        <v>156</v>
      </c>
      <c r="X17" s="50">
        <v>5</v>
      </c>
      <c r="Y17" s="50">
        <v>14</v>
      </c>
      <c r="Z17" s="50">
        <v>11</v>
      </c>
      <c r="AA17" s="50">
        <v>14</v>
      </c>
      <c r="AB17" s="44">
        <v>0</v>
      </c>
      <c r="AC17" s="51">
        <v>0</v>
      </c>
      <c r="AD17" s="52">
        <v>0</v>
      </c>
    </row>
    <row r="18" spans="1:30" s="28" customFormat="1" ht="21.75" customHeight="1" x14ac:dyDescent="0.3">
      <c r="A18" s="32" t="s">
        <v>157</v>
      </c>
      <c r="B18" s="32" t="s">
        <v>86</v>
      </c>
      <c r="C18" s="32" t="s">
        <v>158</v>
      </c>
      <c r="D18" s="29" t="s">
        <v>159</v>
      </c>
      <c r="E18" s="29" t="s">
        <v>89</v>
      </c>
      <c r="F18" s="29" t="s">
        <v>160</v>
      </c>
      <c r="G18" s="29" t="s">
        <v>161</v>
      </c>
      <c r="H18" s="33" t="s">
        <v>162</v>
      </c>
      <c r="I18" s="33" t="s">
        <v>119</v>
      </c>
      <c r="J18" s="29" t="s">
        <v>163</v>
      </c>
      <c r="K18" s="32" t="s">
        <v>164</v>
      </c>
      <c r="L18" s="32" t="s">
        <v>141</v>
      </c>
      <c r="M18" s="34">
        <v>310000</v>
      </c>
      <c r="N18" s="34">
        <v>0</v>
      </c>
      <c r="O18" s="34">
        <v>0</v>
      </c>
      <c r="P18" s="34">
        <v>444472</v>
      </c>
      <c r="Q18" s="23">
        <f t="shared" si="0"/>
        <v>69.75</v>
      </c>
      <c r="R18" s="32"/>
      <c r="S18" s="32" t="s">
        <v>97</v>
      </c>
      <c r="T18" s="29" t="s">
        <v>165</v>
      </c>
      <c r="U18" s="35" t="s">
        <v>166</v>
      </c>
      <c r="V18" s="29" t="s">
        <v>123</v>
      </c>
      <c r="W18" s="32" t="s">
        <v>97</v>
      </c>
      <c r="X18" s="28">
        <v>1</v>
      </c>
      <c r="Y18" s="28">
        <v>14</v>
      </c>
      <c r="Z18" s="28">
        <v>5</v>
      </c>
      <c r="AA18" s="28">
        <v>14</v>
      </c>
      <c r="AB18" s="29">
        <v>11</v>
      </c>
      <c r="AC18" s="36">
        <v>250000</v>
      </c>
      <c r="AD18" s="31">
        <v>11</v>
      </c>
    </row>
    <row r="19" spans="1:30" s="28" customFormat="1" ht="21.75" customHeight="1" x14ac:dyDescent="0.3">
      <c r="A19" s="32" t="s">
        <v>167</v>
      </c>
      <c r="B19" s="32" t="s">
        <v>86</v>
      </c>
      <c r="C19" s="32" t="s">
        <v>168</v>
      </c>
      <c r="D19" s="29" t="s">
        <v>169</v>
      </c>
      <c r="E19" s="29" t="s">
        <v>89</v>
      </c>
      <c r="F19" s="29" t="s">
        <v>170</v>
      </c>
      <c r="G19" s="29" t="s">
        <v>171</v>
      </c>
      <c r="H19" s="33" t="s">
        <v>172</v>
      </c>
      <c r="I19" s="33" t="s">
        <v>93</v>
      </c>
      <c r="J19" s="29" t="s">
        <v>173</v>
      </c>
      <c r="K19" s="32" t="s">
        <v>174</v>
      </c>
      <c r="L19" s="32" t="s">
        <v>175</v>
      </c>
      <c r="M19" s="34">
        <v>1300000</v>
      </c>
      <c r="N19" s="34">
        <v>0</v>
      </c>
      <c r="O19" s="34">
        <v>0</v>
      </c>
      <c r="P19" s="34">
        <v>1991143</v>
      </c>
      <c r="Q19" s="23">
        <f t="shared" si="0"/>
        <v>65.290000000000006</v>
      </c>
      <c r="R19" s="32"/>
      <c r="S19" s="32" t="s">
        <v>97</v>
      </c>
      <c r="T19" s="29" t="s">
        <v>176</v>
      </c>
      <c r="U19" s="35" t="s">
        <v>177</v>
      </c>
      <c r="V19" s="29" t="s">
        <v>123</v>
      </c>
      <c r="W19" s="32" t="s">
        <v>97</v>
      </c>
      <c r="X19" s="28">
        <v>3</v>
      </c>
      <c r="Y19" s="28">
        <v>14</v>
      </c>
      <c r="Z19" s="28">
        <v>9</v>
      </c>
      <c r="AA19" s="28">
        <v>14</v>
      </c>
      <c r="AB19" s="29">
        <v>9</v>
      </c>
      <c r="AC19" s="36">
        <v>800000</v>
      </c>
      <c r="AD19" s="31">
        <v>9</v>
      </c>
    </row>
    <row r="20" spans="1:30" s="28" customFormat="1" ht="43.5" customHeight="1" x14ac:dyDescent="0.3">
      <c r="A20" s="53" t="s">
        <v>178</v>
      </c>
      <c r="B20" s="53" t="s">
        <v>86</v>
      </c>
      <c r="C20" s="53" t="s">
        <v>179</v>
      </c>
      <c r="D20" s="54" t="s">
        <v>180</v>
      </c>
      <c r="E20" s="54" t="s">
        <v>89</v>
      </c>
      <c r="F20" s="54" t="s">
        <v>181</v>
      </c>
      <c r="G20" s="54" t="s">
        <v>182</v>
      </c>
      <c r="H20" s="54" t="s">
        <v>183</v>
      </c>
      <c r="I20" s="54" t="s">
        <v>184</v>
      </c>
      <c r="J20" s="54" t="s">
        <v>185</v>
      </c>
      <c r="K20" s="53" t="s">
        <v>186</v>
      </c>
      <c r="L20" s="53" t="s">
        <v>110</v>
      </c>
      <c r="M20" s="55">
        <v>891202</v>
      </c>
      <c r="N20" s="55">
        <v>0</v>
      </c>
      <c r="O20" s="55">
        <v>0</v>
      </c>
      <c r="P20" s="55">
        <v>1273146</v>
      </c>
      <c r="Q20" s="56">
        <f t="shared" si="0"/>
        <v>70</v>
      </c>
      <c r="R20" s="53"/>
      <c r="S20" s="54" t="s">
        <v>187</v>
      </c>
      <c r="T20" s="53" t="s">
        <v>98</v>
      </c>
      <c r="U20" s="57" t="s">
        <v>188</v>
      </c>
      <c r="V20" s="54" t="s">
        <v>123</v>
      </c>
      <c r="W20" s="53" t="s">
        <v>97</v>
      </c>
      <c r="X20" s="58">
        <v>6</v>
      </c>
      <c r="Y20" s="58">
        <v>14</v>
      </c>
      <c r="Z20" s="58">
        <v>9</v>
      </c>
      <c r="AA20" s="58">
        <v>14</v>
      </c>
      <c r="AB20" s="54" t="s">
        <v>189</v>
      </c>
      <c r="AC20" s="59">
        <v>0</v>
      </c>
      <c r="AD20" s="60" t="s">
        <v>189</v>
      </c>
    </row>
    <row r="21" spans="1:30" s="28" customFormat="1" ht="43.5" customHeight="1" x14ac:dyDescent="0.3">
      <c r="A21" s="53" t="s">
        <v>190</v>
      </c>
      <c r="B21" s="53" t="s">
        <v>86</v>
      </c>
      <c r="C21" s="53" t="s">
        <v>191</v>
      </c>
      <c r="D21" s="54" t="s">
        <v>192</v>
      </c>
      <c r="E21" s="54" t="s">
        <v>89</v>
      </c>
      <c r="F21" s="54" t="s">
        <v>193</v>
      </c>
      <c r="G21" s="54" t="s">
        <v>194</v>
      </c>
      <c r="H21" s="54" t="s">
        <v>195</v>
      </c>
      <c r="I21" s="54" t="s">
        <v>93</v>
      </c>
      <c r="J21" s="54" t="s">
        <v>196</v>
      </c>
      <c r="K21" s="53" t="s">
        <v>197</v>
      </c>
      <c r="L21" s="53" t="s">
        <v>110</v>
      </c>
      <c r="M21" s="55">
        <v>794922</v>
      </c>
      <c r="N21" s="55">
        <v>0</v>
      </c>
      <c r="O21" s="55">
        <v>0</v>
      </c>
      <c r="P21" s="55">
        <v>1161722</v>
      </c>
      <c r="Q21" s="56">
        <f>ROUND((M21/P21)*100,2)</f>
        <v>68.430000000000007</v>
      </c>
      <c r="R21" s="53"/>
      <c r="S21" s="54" t="s">
        <v>187</v>
      </c>
      <c r="T21" s="53" t="s">
        <v>98</v>
      </c>
      <c r="U21" s="57" t="s">
        <v>198</v>
      </c>
      <c r="V21" s="54" t="s">
        <v>123</v>
      </c>
      <c r="W21" s="53" t="s">
        <v>97</v>
      </c>
      <c r="X21" s="58">
        <v>4</v>
      </c>
      <c r="Y21" s="58">
        <v>13</v>
      </c>
      <c r="Z21" s="58">
        <v>7</v>
      </c>
      <c r="AA21" s="58">
        <v>13</v>
      </c>
      <c r="AB21" s="54" t="s">
        <v>189</v>
      </c>
      <c r="AC21" s="59">
        <v>0</v>
      </c>
      <c r="AD21" s="60" t="s">
        <v>189</v>
      </c>
    </row>
    <row r="22" spans="1:30" s="28" customFormat="1" ht="21.75" customHeight="1" x14ac:dyDescent="0.3">
      <c r="A22" s="37" t="s">
        <v>199</v>
      </c>
      <c r="B22" s="37" t="s">
        <v>86</v>
      </c>
      <c r="C22" s="37" t="s">
        <v>200</v>
      </c>
      <c r="D22" s="33" t="s">
        <v>201</v>
      </c>
      <c r="E22" s="33" t="s">
        <v>89</v>
      </c>
      <c r="F22" s="33" t="s">
        <v>202</v>
      </c>
      <c r="G22" s="33" t="s">
        <v>203</v>
      </c>
      <c r="H22" s="33" t="s">
        <v>204</v>
      </c>
      <c r="I22" s="33" t="s">
        <v>205</v>
      </c>
      <c r="J22" s="33" t="s">
        <v>206</v>
      </c>
      <c r="K22" s="37" t="s">
        <v>207</v>
      </c>
      <c r="L22" s="37" t="s">
        <v>110</v>
      </c>
      <c r="M22" s="38">
        <v>1968215</v>
      </c>
      <c r="N22" s="38">
        <v>0</v>
      </c>
      <c r="O22" s="38">
        <v>0</v>
      </c>
      <c r="P22" s="38">
        <v>2811737</v>
      </c>
      <c r="Q22" s="39">
        <f t="shared" si="0"/>
        <v>70</v>
      </c>
      <c r="R22" s="37"/>
      <c r="S22" s="37" t="s">
        <v>97</v>
      </c>
      <c r="T22" s="33" t="s">
        <v>208</v>
      </c>
      <c r="U22" s="40" t="s">
        <v>209</v>
      </c>
      <c r="V22" s="33" t="s">
        <v>123</v>
      </c>
      <c r="W22" s="37" t="s">
        <v>97</v>
      </c>
      <c r="X22" s="41">
        <v>3</v>
      </c>
      <c r="Y22" s="41">
        <v>14</v>
      </c>
      <c r="Z22" s="41">
        <v>8</v>
      </c>
      <c r="AA22" s="41">
        <v>14</v>
      </c>
      <c r="AB22" s="33" t="s">
        <v>210</v>
      </c>
      <c r="AC22" s="42">
        <v>0</v>
      </c>
      <c r="AD22" s="60" t="s">
        <v>210</v>
      </c>
    </row>
    <row r="23" spans="1:30" s="28" customFormat="1" ht="41.25" customHeight="1" x14ac:dyDescent="0.3">
      <c r="A23" s="32" t="s">
        <v>211</v>
      </c>
      <c r="B23" s="32" t="s">
        <v>86</v>
      </c>
      <c r="C23" s="32" t="s">
        <v>212</v>
      </c>
      <c r="D23" s="29" t="s">
        <v>213</v>
      </c>
      <c r="E23" s="29" t="s">
        <v>89</v>
      </c>
      <c r="F23" s="29" t="s">
        <v>214</v>
      </c>
      <c r="G23" s="29" t="s">
        <v>182</v>
      </c>
      <c r="H23" s="33" t="s">
        <v>215</v>
      </c>
      <c r="I23" s="33" t="s">
        <v>184</v>
      </c>
      <c r="J23" s="29" t="s">
        <v>216</v>
      </c>
      <c r="K23" s="32" t="s">
        <v>217</v>
      </c>
      <c r="L23" s="32" t="s">
        <v>175</v>
      </c>
      <c r="M23" s="34">
        <v>1800000</v>
      </c>
      <c r="N23" s="34">
        <v>0</v>
      </c>
      <c r="O23" s="34">
        <v>0</v>
      </c>
      <c r="P23" s="34">
        <v>2666412</v>
      </c>
      <c r="Q23" s="23">
        <f>ROUND((M23/P23)*100,2)</f>
        <v>67.510000000000005</v>
      </c>
      <c r="R23" s="32"/>
      <c r="S23" s="32" t="s">
        <v>97</v>
      </c>
      <c r="T23" s="32" t="s">
        <v>98</v>
      </c>
      <c r="U23" s="35" t="s">
        <v>218</v>
      </c>
      <c r="V23" s="29" t="s">
        <v>123</v>
      </c>
      <c r="W23" s="32" t="s">
        <v>97</v>
      </c>
      <c r="X23" s="28">
        <v>4</v>
      </c>
      <c r="Y23" s="28">
        <v>14</v>
      </c>
      <c r="Z23" s="28">
        <v>9</v>
      </c>
      <c r="AA23" s="28">
        <v>14</v>
      </c>
      <c r="AB23" s="29">
        <v>10</v>
      </c>
      <c r="AC23" s="36">
        <v>0</v>
      </c>
      <c r="AD23" s="31">
        <v>10</v>
      </c>
    </row>
    <row r="24" spans="1:30" s="28" customFormat="1" ht="33" customHeight="1" x14ac:dyDescent="0.3">
      <c r="A24" s="37" t="s">
        <v>219</v>
      </c>
      <c r="B24" s="37" t="s">
        <v>86</v>
      </c>
      <c r="C24" s="37" t="s">
        <v>220</v>
      </c>
      <c r="D24" s="33" t="s">
        <v>221</v>
      </c>
      <c r="E24" s="33" t="s">
        <v>89</v>
      </c>
      <c r="F24" s="33" t="s">
        <v>222</v>
      </c>
      <c r="G24" s="33" t="s">
        <v>223</v>
      </c>
      <c r="H24" s="33" t="s">
        <v>224</v>
      </c>
      <c r="I24" s="33" t="s">
        <v>93</v>
      </c>
      <c r="J24" s="33" t="s">
        <v>225</v>
      </c>
      <c r="K24" s="37" t="s">
        <v>226</v>
      </c>
      <c r="L24" s="37" t="s">
        <v>96</v>
      </c>
      <c r="M24" s="38">
        <v>3000000</v>
      </c>
      <c r="N24" s="38">
        <v>0</v>
      </c>
      <c r="O24" s="38">
        <v>0</v>
      </c>
      <c r="P24" s="38">
        <v>4516304</v>
      </c>
      <c r="Q24" s="39">
        <f t="shared" si="0"/>
        <v>66.430000000000007</v>
      </c>
      <c r="R24" s="37"/>
      <c r="S24" s="37" t="s">
        <v>97</v>
      </c>
      <c r="T24" s="37" t="s">
        <v>98</v>
      </c>
      <c r="U24" s="40" t="s">
        <v>227</v>
      </c>
      <c r="V24" s="33" t="s">
        <v>123</v>
      </c>
      <c r="W24" s="37" t="s">
        <v>97</v>
      </c>
      <c r="X24" s="41">
        <v>3</v>
      </c>
      <c r="Y24" s="41">
        <v>14</v>
      </c>
      <c r="Z24" s="41">
        <v>8</v>
      </c>
      <c r="AA24" s="41">
        <v>14</v>
      </c>
      <c r="AB24" s="33">
        <v>9</v>
      </c>
      <c r="AC24" s="42">
        <v>0</v>
      </c>
      <c r="AD24" s="60">
        <v>9</v>
      </c>
    </row>
    <row r="25" spans="1:30" s="28" customFormat="1" ht="20.25" customHeight="1" x14ac:dyDescent="0.3">
      <c r="A25" s="37" t="s">
        <v>228</v>
      </c>
      <c r="B25" s="37" t="s">
        <v>86</v>
      </c>
      <c r="C25" s="37" t="s">
        <v>229</v>
      </c>
      <c r="D25" s="33" t="s">
        <v>230</v>
      </c>
      <c r="E25" s="33" t="s">
        <v>89</v>
      </c>
      <c r="F25" s="33" t="s">
        <v>231</v>
      </c>
      <c r="G25" s="33" t="s">
        <v>232</v>
      </c>
      <c r="H25" s="33" t="s">
        <v>233</v>
      </c>
      <c r="I25" s="33" t="s">
        <v>234</v>
      </c>
      <c r="J25" s="33" t="s">
        <v>235</v>
      </c>
      <c r="K25" s="37" t="s">
        <v>236</v>
      </c>
      <c r="L25" s="37" t="s">
        <v>110</v>
      </c>
      <c r="M25" s="38">
        <v>131929</v>
      </c>
      <c r="N25" s="38">
        <v>0</v>
      </c>
      <c r="O25" s="38">
        <v>0</v>
      </c>
      <c r="P25" s="38">
        <v>188470</v>
      </c>
      <c r="Q25" s="39">
        <f t="shared" si="0"/>
        <v>70</v>
      </c>
      <c r="R25" s="37"/>
      <c r="S25" s="37" t="s">
        <v>97</v>
      </c>
      <c r="T25" s="37" t="s">
        <v>98</v>
      </c>
      <c r="U25" s="40" t="s">
        <v>237</v>
      </c>
      <c r="V25" s="33" t="s">
        <v>123</v>
      </c>
      <c r="W25" s="37" t="s">
        <v>97</v>
      </c>
      <c r="X25" s="41">
        <v>4</v>
      </c>
      <c r="Y25" s="41">
        <v>14</v>
      </c>
      <c r="Z25" s="41">
        <v>9</v>
      </c>
      <c r="AA25" s="41">
        <v>14</v>
      </c>
      <c r="AB25" s="29">
        <v>10</v>
      </c>
      <c r="AC25" s="42">
        <v>0</v>
      </c>
      <c r="AD25" s="31">
        <v>10</v>
      </c>
    </row>
    <row r="26" spans="1:30" s="28" customFormat="1" ht="12" customHeight="1" x14ac:dyDescent="0.3">
      <c r="A26" s="32" t="s">
        <v>238</v>
      </c>
      <c r="B26" s="32" t="s">
        <v>86</v>
      </c>
      <c r="C26" s="32" t="s">
        <v>239</v>
      </c>
      <c r="D26" s="29" t="s">
        <v>240</v>
      </c>
      <c r="E26" s="29" t="s">
        <v>89</v>
      </c>
      <c r="F26" s="29" t="s">
        <v>241</v>
      </c>
      <c r="G26" s="29" t="s">
        <v>242</v>
      </c>
      <c r="H26" s="33" t="s">
        <v>243</v>
      </c>
      <c r="I26" s="33" t="s">
        <v>119</v>
      </c>
      <c r="J26" s="29" t="s">
        <v>244</v>
      </c>
      <c r="K26" s="32" t="s">
        <v>245</v>
      </c>
      <c r="L26" s="32" t="s">
        <v>110</v>
      </c>
      <c r="M26" s="34">
        <v>362030</v>
      </c>
      <c r="N26" s="34">
        <v>0</v>
      </c>
      <c r="O26" s="34">
        <v>0</v>
      </c>
      <c r="P26" s="34">
        <v>517187</v>
      </c>
      <c r="Q26" s="23">
        <f t="shared" si="0"/>
        <v>70</v>
      </c>
      <c r="R26" s="32"/>
      <c r="S26" s="32" t="s">
        <v>97</v>
      </c>
      <c r="T26" s="32" t="s">
        <v>98</v>
      </c>
      <c r="U26" s="35" t="s">
        <v>246</v>
      </c>
      <c r="V26" s="29" t="s">
        <v>123</v>
      </c>
      <c r="W26" s="32" t="s">
        <v>97</v>
      </c>
      <c r="X26" s="28">
        <v>7</v>
      </c>
      <c r="Y26" s="28">
        <v>14</v>
      </c>
      <c r="Z26" s="28">
        <v>10</v>
      </c>
      <c r="AA26" s="28">
        <v>14</v>
      </c>
      <c r="AB26" s="29">
        <v>13</v>
      </c>
      <c r="AC26" s="36">
        <v>200000</v>
      </c>
      <c r="AD26" s="31">
        <v>13</v>
      </c>
    </row>
    <row r="27" spans="1:30" s="28" customFormat="1" ht="11.25" customHeight="1" x14ac:dyDescent="0.3">
      <c r="A27" s="32" t="s">
        <v>247</v>
      </c>
      <c r="B27" s="32" t="s">
        <v>86</v>
      </c>
      <c r="C27" s="32" t="s">
        <v>248</v>
      </c>
      <c r="D27" s="29" t="s">
        <v>249</v>
      </c>
      <c r="E27" s="29" t="s">
        <v>89</v>
      </c>
      <c r="F27" s="29" t="s">
        <v>250</v>
      </c>
      <c r="G27" s="29" t="s">
        <v>251</v>
      </c>
      <c r="H27" s="33" t="s">
        <v>252</v>
      </c>
      <c r="I27" s="33" t="s">
        <v>184</v>
      </c>
      <c r="J27" s="29" t="s">
        <v>253</v>
      </c>
      <c r="K27" s="32" t="s">
        <v>254</v>
      </c>
      <c r="L27" s="32" t="s">
        <v>175</v>
      </c>
      <c r="M27" s="34">
        <v>3000000</v>
      </c>
      <c r="N27" s="34">
        <v>0</v>
      </c>
      <c r="O27" s="34">
        <v>0</v>
      </c>
      <c r="P27" s="34">
        <v>5988548</v>
      </c>
      <c r="Q27" s="23">
        <f t="shared" si="0"/>
        <v>50.1</v>
      </c>
      <c r="R27" s="32"/>
      <c r="S27" s="32" t="s">
        <v>97</v>
      </c>
      <c r="T27" s="32" t="s">
        <v>98</v>
      </c>
      <c r="U27" s="35" t="s">
        <v>255</v>
      </c>
      <c r="V27" s="29" t="s">
        <v>123</v>
      </c>
      <c r="W27" s="32" t="s">
        <v>97</v>
      </c>
      <c r="X27" s="28">
        <v>3</v>
      </c>
      <c r="Y27" s="28">
        <v>14</v>
      </c>
      <c r="Z27" s="28">
        <v>10</v>
      </c>
      <c r="AA27" s="28">
        <v>14</v>
      </c>
      <c r="AB27" s="29">
        <v>11</v>
      </c>
      <c r="AC27" s="36">
        <v>2200000</v>
      </c>
      <c r="AD27" s="31">
        <v>11</v>
      </c>
    </row>
    <row r="28" spans="1:30" s="28" customFormat="1" ht="33" customHeight="1" x14ac:dyDescent="0.3">
      <c r="A28" s="53" t="s">
        <v>256</v>
      </c>
      <c r="B28" s="61" t="s">
        <v>86</v>
      </c>
      <c r="C28" s="61" t="s">
        <v>257</v>
      </c>
      <c r="D28" s="54" t="s">
        <v>258</v>
      </c>
      <c r="E28" s="54" t="s">
        <v>89</v>
      </c>
      <c r="F28" s="54" t="s">
        <v>259</v>
      </c>
      <c r="G28" s="54" t="s">
        <v>260</v>
      </c>
      <c r="H28" s="54" t="s">
        <v>261</v>
      </c>
      <c r="I28" s="54" t="s">
        <v>205</v>
      </c>
      <c r="J28" s="54" t="s">
        <v>262</v>
      </c>
      <c r="K28" s="53" t="s">
        <v>263</v>
      </c>
      <c r="L28" s="53" t="s">
        <v>96</v>
      </c>
      <c r="M28" s="55">
        <v>270000</v>
      </c>
      <c r="N28" s="55">
        <v>0</v>
      </c>
      <c r="O28" s="55">
        <v>0</v>
      </c>
      <c r="P28" s="55">
        <v>389000</v>
      </c>
      <c r="Q28" s="56">
        <f>ROUND((M28/P28)*100,2)</f>
        <v>69.41</v>
      </c>
      <c r="R28" s="53"/>
      <c r="S28" s="54" t="s">
        <v>187</v>
      </c>
      <c r="T28" s="53" t="s">
        <v>98</v>
      </c>
      <c r="U28" s="57" t="s">
        <v>264</v>
      </c>
      <c r="V28" s="54" t="s">
        <v>123</v>
      </c>
      <c r="W28" s="53" t="s">
        <v>97</v>
      </c>
      <c r="X28" s="58">
        <v>2</v>
      </c>
      <c r="Y28" s="58">
        <v>14</v>
      </c>
      <c r="Z28" s="58">
        <v>9</v>
      </c>
      <c r="AA28" s="58">
        <v>14</v>
      </c>
      <c r="AB28" s="54" t="s">
        <v>189</v>
      </c>
      <c r="AC28" s="59">
        <v>0</v>
      </c>
      <c r="AD28" s="60" t="s">
        <v>189</v>
      </c>
    </row>
    <row r="29" spans="1:30" s="28" customFormat="1" ht="22.5" customHeight="1" x14ac:dyDescent="0.3">
      <c r="A29" s="32" t="s">
        <v>265</v>
      </c>
      <c r="B29" s="32" t="s">
        <v>86</v>
      </c>
      <c r="C29" s="32" t="s">
        <v>266</v>
      </c>
      <c r="D29" s="29" t="s">
        <v>267</v>
      </c>
      <c r="E29" s="29" t="s">
        <v>89</v>
      </c>
      <c r="F29" s="29" t="s">
        <v>268</v>
      </c>
      <c r="G29" s="29" t="s">
        <v>242</v>
      </c>
      <c r="H29" s="33" t="s">
        <v>267</v>
      </c>
      <c r="I29" s="33" t="s">
        <v>119</v>
      </c>
      <c r="J29" s="29" t="s">
        <v>269</v>
      </c>
      <c r="K29" s="32" t="s">
        <v>270</v>
      </c>
      <c r="L29" s="32" t="s">
        <v>110</v>
      </c>
      <c r="M29" s="34">
        <v>876026</v>
      </c>
      <c r="N29" s="34">
        <v>0</v>
      </c>
      <c r="O29" s="34">
        <v>0</v>
      </c>
      <c r="P29" s="34">
        <v>1251467</v>
      </c>
      <c r="Q29" s="23">
        <f t="shared" si="0"/>
        <v>70</v>
      </c>
      <c r="R29" s="32"/>
      <c r="S29" s="32" t="s">
        <v>97</v>
      </c>
      <c r="T29" s="32" t="s">
        <v>98</v>
      </c>
      <c r="U29" s="35" t="s">
        <v>271</v>
      </c>
      <c r="V29" s="29" t="s">
        <v>123</v>
      </c>
      <c r="W29" s="32" t="s">
        <v>97</v>
      </c>
      <c r="X29" s="28">
        <v>5</v>
      </c>
      <c r="Y29" s="28">
        <v>14</v>
      </c>
      <c r="Z29" s="28">
        <v>9</v>
      </c>
      <c r="AA29" s="28">
        <v>14</v>
      </c>
      <c r="AB29" s="29">
        <v>12</v>
      </c>
      <c r="AC29" s="36">
        <v>750000</v>
      </c>
      <c r="AD29" s="31">
        <v>12</v>
      </c>
    </row>
    <row r="30" spans="1:30" s="28" customFormat="1" ht="42.75" customHeight="1" x14ac:dyDescent="0.3">
      <c r="A30" s="37" t="s">
        <v>272</v>
      </c>
      <c r="B30" s="37" t="s">
        <v>86</v>
      </c>
      <c r="C30" s="37" t="s">
        <v>273</v>
      </c>
      <c r="D30" s="33" t="s">
        <v>274</v>
      </c>
      <c r="E30" s="33" t="s">
        <v>89</v>
      </c>
      <c r="F30" s="33" t="s">
        <v>275</v>
      </c>
      <c r="G30" s="33" t="s">
        <v>276</v>
      </c>
      <c r="H30" s="33" t="s">
        <v>277</v>
      </c>
      <c r="I30" s="33" t="s">
        <v>184</v>
      </c>
      <c r="J30" s="33" t="s">
        <v>278</v>
      </c>
      <c r="K30" s="37" t="s">
        <v>279</v>
      </c>
      <c r="L30" s="37" t="s">
        <v>110</v>
      </c>
      <c r="M30" s="38">
        <v>3000000</v>
      </c>
      <c r="N30" s="38">
        <v>0</v>
      </c>
      <c r="O30" s="38">
        <v>0</v>
      </c>
      <c r="P30" s="38">
        <v>7561652</v>
      </c>
      <c r="Q30" s="39">
        <f t="shared" si="0"/>
        <v>39.67</v>
      </c>
      <c r="R30" s="37"/>
      <c r="S30" s="37" t="s">
        <v>97</v>
      </c>
      <c r="T30" s="37" t="s">
        <v>98</v>
      </c>
      <c r="U30" s="40" t="s">
        <v>280</v>
      </c>
      <c r="V30" s="33" t="s">
        <v>123</v>
      </c>
      <c r="W30" s="37" t="s">
        <v>97</v>
      </c>
      <c r="X30" s="41">
        <v>4</v>
      </c>
      <c r="Y30" s="41">
        <v>14</v>
      </c>
      <c r="Z30" s="41">
        <v>9</v>
      </c>
      <c r="AA30" s="41">
        <v>14</v>
      </c>
      <c r="AB30" s="29" t="s">
        <v>281</v>
      </c>
      <c r="AC30" s="42">
        <v>0</v>
      </c>
      <c r="AD30" s="31" t="s">
        <v>281</v>
      </c>
    </row>
    <row r="31" spans="1:30" s="28" customFormat="1" ht="21" customHeight="1" x14ac:dyDescent="0.3">
      <c r="A31" s="32" t="s">
        <v>282</v>
      </c>
      <c r="B31" s="32" t="s">
        <v>86</v>
      </c>
      <c r="C31" s="32" t="s">
        <v>283</v>
      </c>
      <c r="D31" s="29" t="s">
        <v>284</v>
      </c>
      <c r="E31" s="29" t="s">
        <v>89</v>
      </c>
      <c r="F31" s="29" t="s">
        <v>285</v>
      </c>
      <c r="G31" s="29" t="s">
        <v>286</v>
      </c>
      <c r="H31" s="33" t="s">
        <v>287</v>
      </c>
      <c r="I31" s="33" t="s">
        <v>288</v>
      </c>
      <c r="J31" s="29" t="s">
        <v>289</v>
      </c>
      <c r="K31" s="32" t="s">
        <v>290</v>
      </c>
      <c r="L31" s="32" t="s">
        <v>110</v>
      </c>
      <c r="M31" s="34">
        <v>316800</v>
      </c>
      <c r="N31" s="34">
        <v>0</v>
      </c>
      <c r="O31" s="34">
        <v>0</v>
      </c>
      <c r="P31" s="34">
        <v>452639</v>
      </c>
      <c r="Q31" s="23">
        <f t="shared" si="0"/>
        <v>69.989999999999995</v>
      </c>
      <c r="R31" s="32"/>
      <c r="S31" s="32" t="s">
        <v>97</v>
      </c>
      <c r="T31" s="29" t="s">
        <v>291</v>
      </c>
      <c r="U31" s="35" t="s">
        <v>292</v>
      </c>
      <c r="V31" s="29" t="s">
        <v>100</v>
      </c>
      <c r="W31" s="32" t="s">
        <v>97</v>
      </c>
      <c r="X31" s="28">
        <v>5</v>
      </c>
      <c r="Y31" s="28">
        <v>14</v>
      </c>
      <c r="Z31" s="28">
        <v>10</v>
      </c>
      <c r="AA31" s="28">
        <v>14</v>
      </c>
      <c r="AB31" s="29">
        <v>13</v>
      </c>
      <c r="AC31" s="36">
        <v>300000</v>
      </c>
      <c r="AD31" s="31">
        <v>13</v>
      </c>
    </row>
    <row r="32" spans="1:30" s="28" customFormat="1" ht="43.5" customHeight="1" x14ac:dyDescent="0.3">
      <c r="A32" s="43" t="s">
        <v>293</v>
      </c>
      <c r="B32" s="43" t="s">
        <v>86</v>
      </c>
      <c r="C32" s="43" t="s">
        <v>294</v>
      </c>
      <c r="D32" s="44" t="s">
        <v>295</v>
      </c>
      <c r="E32" s="44" t="s">
        <v>89</v>
      </c>
      <c r="F32" s="44" t="s">
        <v>296</v>
      </c>
      <c r="G32" s="44" t="s">
        <v>297</v>
      </c>
      <c r="H32" s="45" t="s">
        <v>298</v>
      </c>
      <c r="I32" s="45" t="s">
        <v>205</v>
      </c>
      <c r="J32" s="44" t="s">
        <v>299</v>
      </c>
      <c r="K32" s="43" t="s">
        <v>300</v>
      </c>
      <c r="L32" s="43" t="s">
        <v>141</v>
      </c>
      <c r="M32" s="46">
        <v>0</v>
      </c>
      <c r="N32" s="46">
        <v>0</v>
      </c>
      <c r="O32" s="46">
        <v>0</v>
      </c>
      <c r="P32" s="46">
        <v>0</v>
      </c>
      <c r="Q32" s="47">
        <v>0</v>
      </c>
      <c r="R32" s="43"/>
      <c r="S32" s="44" t="s">
        <v>155</v>
      </c>
      <c r="T32" s="43" t="s">
        <v>152</v>
      </c>
      <c r="U32" s="49" t="s">
        <v>152</v>
      </c>
      <c r="V32" s="44" t="s">
        <v>123</v>
      </c>
      <c r="W32" s="43" t="s">
        <v>156</v>
      </c>
      <c r="X32" s="50">
        <v>4</v>
      </c>
      <c r="Y32" s="50">
        <v>14</v>
      </c>
      <c r="Z32" s="50">
        <v>8</v>
      </c>
      <c r="AA32" s="50">
        <v>14</v>
      </c>
      <c r="AB32" s="44">
        <v>0</v>
      </c>
      <c r="AC32" s="51">
        <v>0</v>
      </c>
      <c r="AD32" s="52">
        <v>0</v>
      </c>
    </row>
    <row r="33" spans="1:31" s="28" customFormat="1" ht="21.75" customHeight="1" x14ac:dyDescent="0.3">
      <c r="A33" s="37" t="s">
        <v>301</v>
      </c>
      <c r="B33" s="37" t="s">
        <v>86</v>
      </c>
      <c r="C33" s="37" t="s">
        <v>302</v>
      </c>
      <c r="D33" s="33" t="s">
        <v>303</v>
      </c>
      <c r="E33" s="33" t="s">
        <v>89</v>
      </c>
      <c r="F33" s="33" t="s">
        <v>304</v>
      </c>
      <c r="G33" s="33" t="s">
        <v>305</v>
      </c>
      <c r="H33" s="33" t="s">
        <v>306</v>
      </c>
      <c r="I33" s="33" t="s">
        <v>234</v>
      </c>
      <c r="J33" s="33" t="s">
        <v>307</v>
      </c>
      <c r="K33" s="37" t="s">
        <v>308</v>
      </c>
      <c r="L33" s="37" t="s">
        <v>175</v>
      </c>
      <c r="M33" s="38">
        <v>2253291</v>
      </c>
      <c r="N33" s="38">
        <v>0</v>
      </c>
      <c r="O33" s="38">
        <v>0</v>
      </c>
      <c r="P33" s="38">
        <v>3218988</v>
      </c>
      <c r="Q33" s="39">
        <f t="shared" si="0"/>
        <v>70</v>
      </c>
      <c r="R33" s="37"/>
      <c r="S33" s="37" t="s">
        <v>97</v>
      </c>
      <c r="T33" s="37" t="s">
        <v>98</v>
      </c>
      <c r="U33" s="40" t="s">
        <v>309</v>
      </c>
      <c r="V33" s="33" t="s">
        <v>123</v>
      </c>
      <c r="W33" s="37" t="s">
        <v>97</v>
      </c>
      <c r="X33" s="41">
        <v>4</v>
      </c>
      <c r="Y33" s="41">
        <v>14</v>
      </c>
      <c r="Z33" s="41">
        <v>9</v>
      </c>
      <c r="AA33" s="41">
        <v>14</v>
      </c>
      <c r="AB33" s="29">
        <v>9</v>
      </c>
      <c r="AC33" s="42">
        <v>0</v>
      </c>
      <c r="AD33" s="31">
        <v>9</v>
      </c>
    </row>
    <row r="34" spans="1:31" s="28" customFormat="1" ht="21.75" customHeight="1" x14ac:dyDescent="0.3">
      <c r="A34" s="37" t="s">
        <v>310</v>
      </c>
      <c r="B34" s="37" t="s">
        <v>86</v>
      </c>
      <c r="C34" s="37" t="s">
        <v>311</v>
      </c>
      <c r="D34" s="33" t="s">
        <v>312</v>
      </c>
      <c r="E34" s="33" t="s">
        <v>89</v>
      </c>
      <c r="F34" s="33" t="s">
        <v>313</v>
      </c>
      <c r="G34" s="33" t="s">
        <v>314</v>
      </c>
      <c r="H34" s="33" t="s">
        <v>315</v>
      </c>
      <c r="I34" s="33" t="s">
        <v>234</v>
      </c>
      <c r="J34" s="33" t="s">
        <v>316</v>
      </c>
      <c r="K34" s="37" t="s">
        <v>317</v>
      </c>
      <c r="L34" s="37" t="s">
        <v>318</v>
      </c>
      <c r="M34" s="38">
        <v>2414407</v>
      </c>
      <c r="N34" s="38">
        <v>0</v>
      </c>
      <c r="O34" s="38">
        <v>0</v>
      </c>
      <c r="P34" s="38">
        <v>3449153</v>
      </c>
      <c r="Q34" s="39">
        <f t="shared" si="0"/>
        <v>70</v>
      </c>
      <c r="R34" s="37"/>
      <c r="S34" s="37" t="s">
        <v>97</v>
      </c>
      <c r="T34" s="37" t="s">
        <v>98</v>
      </c>
      <c r="U34" s="40" t="s">
        <v>319</v>
      </c>
      <c r="V34" s="33" t="s">
        <v>123</v>
      </c>
      <c r="W34" s="37" t="s">
        <v>97</v>
      </c>
      <c r="X34" s="41">
        <v>4</v>
      </c>
      <c r="Y34" s="41">
        <v>14</v>
      </c>
      <c r="Z34" s="41">
        <v>9</v>
      </c>
      <c r="AA34" s="41">
        <v>14</v>
      </c>
      <c r="AB34" s="29">
        <v>11</v>
      </c>
      <c r="AC34" s="42">
        <v>0</v>
      </c>
      <c r="AD34" s="31">
        <v>11</v>
      </c>
    </row>
    <row r="35" spans="1:31" s="28" customFormat="1" ht="31.5" customHeight="1" x14ac:dyDescent="0.3">
      <c r="A35" s="32" t="s">
        <v>320</v>
      </c>
      <c r="B35" s="32" t="s">
        <v>86</v>
      </c>
      <c r="C35" s="32" t="s">
        <v>321</v>
      </c>
      <c r="D35" s="29" t="s">
        <v>322</v>
      </c>
      <c r="E35" s="29" t="s">
        <v>89</v>
      </c>
      <c r="F35" s="29" t="s">
        <v>323</v>
      </c>
      <c r="G35" s="29" t="s">
        <v>324</v>
      </c>
      <c r="H35" s="33" t="s">
        <v>325</v>
      </c>
      <c r="I35" s="33" t="s">
        <v>205</v>
      </c>
      <c r="J35" s="29" t="s">
        <v>326</v>
      </c>
      <c r="K35" s="32" t="s">
        <v>327</v>
      </c>
      <c r="L35" s="32" t="s">
        <v>96</v>
      </c>
      <c r="M35" s="34">
        <v>2655492</v>
      </c>
      <c r="N35" s="34">
        <v>0</v>
      </c>
      <c r="O35" s="34">
        <v>0</v>
      </c>
      <c r="P35" s="34">
        <v>3793560</v>
      </c>
      <c r="Q35" s="23">
        <f t="shared" si="0"/>
        <v>70</v>
      </c>
      <c r="R35" s="32"/>
      <c r="S35" s="32" t="s">
        <v>97</v>
      </c>
      <c r="T35" s="29" t="s">
        <v>328</v>
      </c>
      <c r="U35" s="35" t="s">
        <v>329</v>
      </c>
      <c r="V35" s="29" t="s">
        <v>123</v>
      </c>
      <c r="W35" s="32" t="s">
        <v>97</v>
      </c>
      <c r="X35" s="28">
        <v>3</v>
      </c>
      <c r="Y35" s="28">
        <v>14</v>
      </c>
      <c r="Z35" s="28">
        <v>8</v>
      </c>
      <c r="AA35" s="28">
        <v>14</v>
      </c>
      <c r="AB35" s="29">
        <v>8</v>
      </c>
      <c r="AC35" s="36">
        <v>0</v>
      </c>
      <c r="AD35" s="31">
        <v>8</v>
      </c>
    </row>
    <row r="36" spans="1:31" s="28" customFormat="1" ht="20.399999999999999" x14ac:dyDescent="0.3">
      <c r="A36" s="32" t="s">
        <v>330</v>
      </c>
      <c r="B36" s="32" t="s">
        <v>86</v>
      </c>
      <c r="C36" s="32" t="s">
        <v>331</v>
      </c>
      <c r="D36" s="29" t="s">
        <v>332</v>
      </c>
      <c r="E36" s="29" t="s">
        <v>89</v>
      </c>
      <c r="F36" s="29" t="s">
        <v>333</v>
      </c>
      <c r="G36" s="29" t="s">
        <v>334</v>
      </c>
      <c r="H36" s="33" t="s">
        <v>335</v>
      </c>
      <c r="I36" s="33" t="s">
        <v>205</v>
      </c>
      <c r="J36" s="29" t="s">
        <v>336</v>
      </c>
      <c r="K36" s="32" t="s">
        <v>337</v>
      </c>
      <c r="L36" s="32" t="s">
        <v>110</v>
      </c>
      <c r="M36" s="34">
        <v>532855</v>
      </c>
      <c r="N36" s="34">
        <v>0</v>
      </c>
      <c r="O36" s="34">
        <v>0</v>
      </c>
      <c r="P36" s="34">
        <v>761222</v>
      </c>
      <c r="Q36" s="23">
        <f t="shared" si="0"/>
        <v>70</v>
      </c>
      <c r="R36" s="32"/>
      <c r="S36" s="32" t="s">
        <v>97</v>
      </c>
      <c r="T36" s="29" t="s">
        <v>338</v>
      </c>
      <c r="U36" s="35" t="s">
        <v>339</v>
      </c>
      <c r="V36" s="29" t="s">
        <v>123</v>
      </c>
      <c r="W36" s="32" t="s">
        <v>97</v>
      </c>
      <c r="X36" s="28">
        <v>4</v>
      </c>
      <c r="Y36" s="28">
        <v>14</v>
      </c>
      <c r="Z36" s="28">
        <v>9</v>
      </c>
      <c r="AA36" s="28">
        <v>14</v>
      </c>
      <c r="AB36" s="29">
        <v>11</v>
      </c>
      <c r="AC36" s="36">
        <v>450000</v>
      </c>
      <c r="AD36" s="31">
        <v>11</v>
      </c>
    </row>
    <row r="37" spans="1:31" s="28" customFormat="1" ht="21.75" customHeight="1" x14ac:dyDescent="0.3">
      <c r="A37" s="37" t="s">
        <v>340</v>
      </c>
      <c r="B37" s="37" t="s">
        <v>86</v>
      </c>
      <c r="C37" s="37" t="s">
        <v>341</v>
      </c>
      <c r="D37" s="33" t="s">
        <v>342</v>
      </c>
      <c r="E37" s="33" t="s">
        <v>89</v>
      </c>
      <c r="F37" s="33" t="s">
        <v>343</v>
      </c>
      <c r="G37" s="33" t="s">
        <v>344</v>
      </c>
      <c r="H37" s="33" t="s">
        <v>345</v>
      </c>
      <c r="I37" s="33" t="s">
        <v>107</v>
      </c>
      <c r="J37" s="33" t="s">
        <v>346</v>
      </c>
      <c r="K37" s="37" t="s">
        <v>347</v>
      </c>
      <c r="L37" s="37" t="s">
        <v>96</v>
      </c>
      <c r="M37" s="38">
        <v>1522388</v>
      </c>
      <c r="N37" s="38">
        <v>0</v>
      </c>
      <c r="O37" s="38">
        <v>0</v>
      </c>
      <c r="P37" s="38">
        <v>2174840</v>
      </c>
      <c r="Q37" s="39">
        <f t="shared" si="0"/>
        <v>70</v>
      </c>
      <c r="R37" s="37"/>
      <c r="S37" s="37" t="s">
        <v>97</v>
      </c>
      <c r="T37" s="37" t="s">
        <v>98</v>
      </c>
      <c r="U37" s="40" t="s">
        <v>348</v>
      </c>
      <c r="V37" s="33" t="s">
        <v>349</v>
      </c>
      <c r="W37" s="37" t="s">
        <v>97</v>
      </c>
      <c r="X37" s="41">
        <v>4</v>
      </c>
      <c r="Y37" s="41">
        <v>13</v>
      </c>
      <c r="Z37" s="41">
        <v>10</v>
      </c>
      <c r="AA37" s="41">
        <v>13</v>
      </c>
      <c r="AB37" s="29">
        <v>10</v>
      </c>
      <c r="AC37" s="42">
        <v>1000000</v>
      </c>
      <c r="AD37" s="31">
        <v>10</v>
      </c>
    </row>
    <row r="38" spans="1:31" s="28" customFormat="1" ht="30.75" customHeight="1" x14ac:dyDescent="0.3">
      <c r="A38" s="32" t="s">
        <v>350</v>
      </c>
      <c r="B38" s="32" t="s">
        <v>86</v>
      </c>
      <c r="C38" s="32" t="s">
        <v>351</v>
      </c>
      <c r="D38" s="29" t="s">
        <v>352</v>
      </c>
      <c r="E38" s="29" t="s">
        <v>89</v>
      </c>
      <c r="F38" s="29" t="s">
        <v>353</v>
      </c>
      <c r="G38" s="29" t="s">
        <v>354</v>
      </c>
      <c r="H38" s="33" t="s">
        <v>355</v>
      </c>
      <c r="I38" s="33" t="s">
        <v>184</v>
      </c>
      <c r="J38" s="29" t="s">
        <v>356</v>
      </c>
      <c r="K38" s="32" t="s">
        <v>357</v>
      </c>
      <c r="L38" s="32" t="s">
        <v>175</v>
      </c>
      <c r="M38" s="34">
        <v>1354000</v>
      </c>
      <c r="N38" s="34">
        <v>0</v>
      </c>
      <c r="O38" s="34">
        <v>0</v>
      </c>
      <c r="P38" s="34">
        <v>1935228</v>
      </c>
      <c r="Q38" s="23">
        <f t="shared" si="0"/>
        <v>69.97</v>
      </c>
      <c r="R38" s="32"/>
      <c r="S38" s="32" t="s">
        <v>97</v>
      </c>
      <c r="T38" s="32" t="s">
        <v>98</v>
      </c>
      <c r="U38" s="35" t="s">
        <v>358</v>
      </c>
      <c r="V38" s="29" t="s">
        <v>100</v>
      </c>
      <c r="W38" s="32" t="s">
        <v>97</v>
      </c>
      <c r="X38" s="28">
        <v>3</v>
      </c>
      <c r="Y38" s="28">
        <v>14</v>
      </c>
      <c r="Z38" s="28">
        <v>9</v>
      </c>
      <c r="AA38" s="28">
        <v>14</v>
      </c>
      <c r="AB38" s="29">
        <v>10</v>
      </c>
      <c r="AC38" s="36">
        <v>700000</v>
      </c>
      <c r="AD38" s="31">
        <v>10</v>
      </c>
    </row>
    <row r="39" spans="1:31" s="28" customFormat="1" ht="21" customHeight="1" x14ac:dyDescent="0.3">
      <c r="A39" s="32" t="s">
        <v>359</v>
      </c>
      <c r="B39" s="32" t="s">
        <v>86</v>
      </c>
      <c r="C39" s="32" t="s">
        <v>360</v>
      </c>
      <c r="D39" s="29" t="s">
        <v>361</v>
      </c>
      <c r="E39" s="29" t="s">
        <v>89</v>
      </c>
      <c r="F39" s="29" t="s">
        <v>362</v>
      </c>
      <c r="G39" s="29" t="s">
        <v>128</v>
      </c>
      <c r="H39" s="33" t="s">
        <v>362</v>
      </c>
      <c r="I39" s="33" t="s">
        <v>107</v>
      </c>
      <c r="J39" s="29" t="s">
        <v>363</v>
      </c>
      <c r="K39" s="32" t="s">
        <v>364</v>
      </c>
      <c r="L39" s="32" t="s">
        <v>96</v>
      </c>
      <c r="M39" s="34">
        <v>150189</v>
      </c>
      <c r="N39" s="34">
        <v>0</v>
      </c>
      <c r="O39" s="34">
        <v>0</v>
      </c>
      <c r="P39" s="34">
        <v>214556</v>
      </c>
      <c r="Q39" s="23">
        <f t="shared" si="0"/>
        <v>70</v>
      </c>
      <c r="R39" s="32"/>
      <c r="S39" s="32" t="s">
        <v>97</v>
      </c>
      <c r="T39" s="32" t="s">
        <v>98</v>
      </c>
      <c r="U39" s="35" t="s">
        <v>365</v>
      </c>
      <c r="V39" s="29" t="s">
        <v>123</v>
      </c>
      <c r="W39" s="32" t="s">
        <v>97</v>
      </c>
      <c r="X39" s="28">
        <v>4</v>
      </c>
      <c r="Y39" s="28">
        <v>14</v>
      </c>
      <c r="Z39" s="28">
        <v>8</v>
      </c>
      <c r="AA39" s="28">
        <v>14</v>
      </c>
      <c r="AB39" s="29">
        <v>13</v>
      </c>
      <c r="AC39" s="36">
        <v>120000</v>
      </c>
      <c r="AD39" s="31">
        <v>13</v>
      </c>
    </row>
    <row r="40" spans="1:31" s="28" customFormat="1" ht="20.399999999999999" x14ac:dyDescent="0.3">
      <c r="A40" s="32" t="s">
        <v>366</v>
      </c>
      <c r="B40" s="32" t="s">
        <v>86</v>
      </c>
      <c r="C40" s="32" t="s">
        <v>367</v>
      </c>
      <c r="D40" s="29" t="s">
        <v>368</v>
      </c>
      <c r="E40" s="29" t="s">
        <v>89</v>
      </c>
      <c r="F40" s="29" t="s">
        <v>369</v>
      </c>
      <c r="G40" s="29" t="s">
        <v>370</v>
      </c>
      <c r="H40" s="33" t="s">
        <v>371</v>
      </c>
      <c r="I40" s="33" t="s">
        <v>205</v>
      </c>
      <c r="J40" s="29" t="s">
        <v>372</v>
      </c>
      <c r="K40" s="32" t="s">
        <v>373</v>
      </c>
      <c r="L40" s="32" t="s">
        <v>110</v>
      </c>
      <c r="M40" s="34">
        <v>423278</v>
      </c>
      <c r="N40" s="34">
        <v>0</v>
      </c>
      <c r="O40" s="34">
        <v>0</v>
      </c>
      <c r="P40" s="34">
        <v>604683</v>
      </c>
      <c r="Q40" s="23">
        <f t="shared" si="0"/>
        <v>70</v>
      </c>
      <c r="R40" s="32"/>
      <c r="S40" s="32" t="s">
        <v>97</v>
      </c>
      <c r="T40" s="32" t="s">
        <v>98</v>
      </c>
      <c r="U40" s="35" t="s">
        <v>374</v>
      </c>
      <c r="V40" s="29" t="s">
        <v>100</v>
      </c>
      <c r="W40" s="32" t="s">
        <v>97</v>
      </c>
      <c r="X40" s="28">
        <v>4</v>
      </c>
      <c r="Y40" s="28">
        <v>14</v>
      </c>
      <c r="Z40" s="28">
        <v>9</v>
      </c>
      <c r="AA40" s="28">
        <v>14</v>
      </c>
      <c r="AB40" s="29">
        <v>13</v>
      </c>
      <c r="AC40" s="36">
        <v>400000</v>
      </c>
      <c r="AD40" s="31">
        <v>13</v>
      </c>
    </row>
    <row r="41" spans="1:31" s="28" customFormat="1" ht="21" customHeight="1" x14ac:dyDescent="0.3">
      <c r="A41" s="32" t="s">
        <v>375</v>
      </c>
      <c r="B41" s="32" t="s">
        <v>86</v>
      </c>
      <c r="C41" s="32" t="s">
        <v>376</v>
      </c>
      <c r="D41" s="33" t="s">
        <v>377</v>
      </c>
      <c r="E41" s="33" t="s">
        <v>89</v>
      </c>
      <c r="F41" s="33" t="s">
        <v>378</v>
      </c>
      <c r="G41" s="33" t="s">
        <v>379</v>
      </c>
      <c r="H41" s="33" t="s">
        <v>380</v>
      </c>
      <c r="I41" s="33" t="s">
        <v>234</v>
      </c>
      <c r="J41" s="33" t="s">
        <v>381</v>
      </c>
      <c r="K41" s="37" t="s">
        <v>382</v>
      </c>
      <c r="L41" s="37" t="s">
        <v>110</v>
      </c>
      <c r="M41" s="38">
        <v>1512317.3</v>
      </c>
      <c r="N41" s="38">
        <v>0</v>
      </c>
      <c r="O41" s="38">
        <v>0</v>
      </c>
      <c r="P41" s="38">
        <v>2257190</v>
      </c>
      <c r="Q41" s="39">
        <f t="shared" si="0"/>
        <v>67</v>
      </c>
      <c r="R41" s="37"/>
      <c r="S41" s="37" t="s">
        <v>97</v>
      </c>
      <c r="T41" s="37" t="s">
        <v>98</v>
      </c>
      <c r="U41" s="40" t="s">
        <v>383</v>
      </c>
      <c r="V41" s="33" t="s">
        <v>123</v>
      </c>
      <c r="W41" s="37" t="s">
        <v>97</v>
      </c>
      <c r="X41" s="41">
        <v>3</v>
      </c>
      <c r="Y41" s="41">
        <v>14</v>
      </c>
      <c r="Z41" s="41">
        <v>9</v>
      </c>
      <c r="AA41" s="41">
        <v>14</v>
      </c>
      <c r="AB41" s="33">
        <v>11</v>
      </c>
      <c r="AC41" s="42">
        <v>0</v>
      </c>
      <c r="AD41" s="60">
        <v>11</v>
      </c>
      <c r="AE41" s="41"/>
    </row>
    <row r="42" spans="1:31" s="28" customFormat="1" ht="21" customHeight="1" x14ac:dyDescent="0.3">
      <c r="A42" s="43" t="s">
        <v>384</v>
      </c>
      <c r="B42" s="43" t="s">
        <v>86</v>
      </c>
      <c r="C42" s="43" t="s">
        <v>376</v>
      </c>
      <c r="D42" s="44" t="s">
        <v>377</v>
      </c>
      <c r="E42" s="44" t="s">
        <v>89</v>
      </c>
      <c r="F42" s="44" t="s">
        <v>378</v>
      </c>
      <c r="G42" s="44" t="s">
        <v>379</v>
      </c>
      <c r="H42" s="45" t="s">
        <v>380</v>
      </c>
      <c r="I42" s="45" t="s">
        <v>234</v>
      </c>
      <c r="J42" s="44" t="s">
        <v>381</v>
      </c>
      <c r="K42" s="43" t="s">
        <v>382</v>
      </c>
      <c r="L42" s="43" t="s">
        <v>110</v>
      </c>
      <c r="M42" s="46">
        <v>0</v>
      </c>
      <c r="N42" s="46">
        <v>0</v>
      </c>
      <c r="O42" s="46">
        <v>0</v>
      </c>
      <c r="P42" s="46">
        <v>0</v>
      </c>
      <c r="Q42" s="47">
        <v>0</v>
      </c>
      <c r="R42" s="43"/>
      <c r="S42" s="44" t="s">
        <v>155</v>
      </c>
      <c r="T42" s="43" t="s">
        <v>152</v>
      </c>
      <c r="U42" s="49" t="s">
        <v>152</v>
      </c>
      <c r="V42" s="44" t="s">
        <v>123</v>
      </c>
      <c r="W42" s="43" t="s">
        <v>156</v>
      </c>
      <c r="X42" s="50">
        <v>3</v>
      </c>
      <c r="Y42" s="50">
        <v>14</v>
      </c>
      <c r="Z42" s="50">
        <v>9</v>
      </c>
      <c r="AA42" s="50">
        <v>14</v>
      </c>
      <c r="AB42" s="29"/>
      <c r="AC42" s="51">
        <v>0</v>
      </c>
      <c r="AD42" s="31"/>
    </row>
    <row r="43" spans="1:31" s="28" customFormat="1" ht="21.75" customHeight="1" x14ac:dyDescent="0.3">
      <c r="A43" s="32" t="s">
        <v>385</v>
      </c>
      <c r="B43" s="32" t="s">
        <v>86</v>
      </c>
      <c r="C43" s="32" t="s">
        <v>386</v>
      </c>
      <c r="D43" s="29" t="s">
        <v>387</v>
      </c>
      <c r="E43" s="29" t="s">
        <v>89</v>
      </c>
      <c r="F43" s="29" t="s">
        <v>388</v>
      </c>
      <c r="G43" s="29" t="s">
        <v>389</v>
      </c>
      <c r="H43" s="33" t="s">
        <v>390</v>
      </c>
      <c r="I43" s="33" t="s">
        <v>205</v>
      </c>
      <c r="J43" s="29" t="s">
        <v>391</v>
      </c>
      <c r="K43" s="32" t="s">
        <v>392</v>
      </c>
      <c r="L43" s="32" t="s">
        <v>110</v>
      </c>
      <c r="M43" s="34">
        <v>972853</v>
      </c>
      <c r="N43" s="34">
        <v>0</v>
      </c>
      <c r="O43" s="34">
        <v>0</v>
      </c>
      <c r="P43" s="34">
        <v>1389790</v>
      </c>
      <c r="Q43" s="23">
        <f t="shared" si="0"/>
        <v>70</v>
      </c>
      <c r="R43" s="32"/>
      <c r="S43" s="32" t="s">
        <v>97</v>
      </c>
      <c r="T43" s="32" t="s">
        <v>393</v>
      </c>
      <c r="U43" s="35" t="s">
        <v>394</v>
      </c>
      <c r="V43" s="29" t="s">
        <v>100</v>
      </c>
      <c r="W43" s="32" t="s">
        <v>97</v>
      </c>
      <c r="X43" s="28">
        <v>4</v>
      </c>
      <c r="Y43" s="28">
        <v>14</v>
      </c>
      <c r="Z43" s="28">
        <v>9</v>
      </c>
      <c r="AA43" s="28">
        <v>14</v>
      </c>
      <c r="AB43" s="29">
        <v>11</v>
      </c>
      <c r="AC43" s="36">
        <v>500000</v>
      </c>
      <c r="AD43" s="31">
        <v>11</v>
      </c>
    </row>
    <row r="44" spans="1:31" s="28" customFormat="1" ht="22.5" customHeight="1" x14ac:dyDescent="0.3">
      <c r="A44" s="37" t="s">
        <v>395</v>
      </c>
      <c r="B44" s="37" t="s">
        <v>86</v>
      </c>
      <c r="C44" s="37" t="s">
        <v>396</v>
      </c>
      <c r="D44" s="33" t="s">
        <v>397</v>
      </c>
      <c r="E44" s="33" t="s">
        <v>89</v>
      </c>
      <c r="F44" s="33" t="s">
        <v>398</v>
      </c>
      <c r="G44" s="33" t="s">
        <v>399</v>
      </c>
      <c r="H44" s="33" t="s">
        <v>400</v>
      </c>
      <c r="I44" s="33" t="s">
        <v>205</v>
      </c>
      <c r="J44" s="33" t="s">
        <v>401</v>
      </c>
      <c r="K44" s="37" t="s">
        <v>402</v>
      </c>
      <c r="L44" s="37" t="s">
        <v>403</v>
      </c>
      <c r="M44" s="38">
        <v>2100000</v>
      </c>
      <c r="N44" s="38">
        <v>0</v>
      </c>
      <c r="O44" s="38">
        <v>0</v>
      </c>
      <c r="P44" s="38">
        <v>3023358</v>
      </c>
      <c r="Q44" s="39">
        <f t="shared" si="0"/>
        <v>69.459999999999994</v>
      </c>
      <c r="R44" s="37"/>
      <c r="S44" s="37" t="s">
        <v>97</v>
      </c>
      <c r="T44" s="37" t="s">
        <v>98</v>
      </c>
      <c r="U44" s="40" t="s">
        <v>404</v>
      </c>
      <c r="V44" s="33" t="s">
        <v>123</v>
      </c>
      <c r="W44" s="37" t="s">
        <v>97</v>
      </c>
      <c r="X44" s="41">
        <v>3</v>
      </c>
      <c r="Y44" s="41">
        <v>14</v>
      </c>
      <c r="Z44" s="41">
        <v>9</v>
      </c>
      <c r="AA44" s="41">
        <v>14</v>
      </c>
      <c r="AB44" s="29">
        <v>11</v>
      </c>
      <c r="AC44" s="42">
        <v>1500000</v>
      </c>
      <c r="AD44" s="31">
        <v>11</v>
      </c>
      <c r="AE44" s="62"/>
    </row>
    <row r="45" spans="1:31" s="28" customFormat="1" ht="21" customHeight="1" x14ac:dyDescent="0.3">
      <c r="A45" s="37" t="s">
        <v>405</v>
      </c>
      <c r="B45" s="37" t="s">
        <v>86</v>
      </c>
      <c r="C45" s="37" t="s">
        <v>406</v>
      </c>
      <c r="D45" s="33" t="s">
        <v>407</v>
      </c>
      <c r="E45" s="33" t="s">
        <v>89</v>
      </c>
      <c r="F45" s="33" t="s">
        <v>408</v>
      </c>
      <c r="G45" s="33" t="s">
        <v>409</v>
      </c>
      <c r="H45" s="33" t="s">
        <v>410</v>
      </c>
      <c r="I45" s="33" t="s">
        <v>119</v>
      </c>
      <c r="J45" s="33" t="s">
        <v>411</v>
      </c>
      <c r="K45" s="37" t="s">
        <v>412</v>
      </c>
      <c r="L45" s="37" t="s">
        <v>96</v>
      </c>
      <c r="M45" s="38">
        <v>900000</v>
      </c>
      <c r="N45" s="38">
        <v>0</v>
      </c>
      <c r="O45" s="38">
        <v>0</v>
      </c>
      <c r="P45" s="38">
        <v>1322483</v>
      </c>
      <c r="Q45" s="39">
        <f t="shared" si="0"/>
        <v>68.05</v>
      </c>
      <c r="R45" s="37"/>
      <c r="S45" s="37" t="s">
        <v>97</v>
      </c>
      <c r="T45" s="37" t="s">
        <v>98</v>
      </c>
      <c r="U45" s="63" t="s">
        <v>413</v>
      </c>
      <c r="V45" s="33" t="s">
        <v>123</v>
      </c>
      <c r="W45" s="37" t="s">
        <v>97</v>
      </c>
      <c r="X45" s="41">
        <v>6</v>
      </c>
      <c r="Y45" s="41">
        <v>14</v>
      </c>
      <c r="Z45" s="41">
        <v>10</v>
      </c>
      <c r="AA45" s="41">
        <v>14</v>
      </c>
      <c r="AB45" s="29">
        <v>10</v>
      </c>
      <c r="AC45" s="42">
        <v>0</v>
      </c>
      <c r="AD45" s="31">
        <v>10</v>
      </c>
    </row>
    <row r="46" spans="1:31" s="28" customFormat="1" ht="30.75" customHeight="1" x14ac:dyDescent="0.3">
      <c r="A46" s="37" t="s">
        <v>414</v>
      </c>
      <c r="B46" s="37" t="s">
        <v>86</v>
      </c>
      <c r="C46" s="37" t="s">
        <v>415</v>
      </c>
      <c r="D46" s="33" t="s">
        <v>416</v>
      </c>
      <c r="E46" s="33" t="s">
        <v>89</v>
      </c>
      <c r="F46" s="33" t="s">
        <v>417</v>
      </c>
      <c r="G46" s="33" t="s">
        <v>418</v>
      </c>
      <c r="H46" s="33" t="s">
        <v>419</v>
      </c>
      <c r="I46" s="33" t="s">
        <v>119</v>
      </c>
      <c r="J46" s="33" t="s">
        <v>420</v>
      </c>
      <c r="K46" s="37" t="s">
        <v>421</v>
      </c>
      <c r="L46" s="37" t="s">
        <v>175</v>
      </c>
      <c r="M46" s="38">
        <v>1103556</v>
      </c>
      <c r="N46" s="38">
        <v>0</v>
      </c>
      <c r="O46" s="38">
        <v>0</v>
      </c>
      <c r="P46" s="38">
        <v>1576509</v>
      </c>
      <c r="Q46" s="39">
        <f t="shared" si="0"/>
        <v>70</v>
      </c>
      <c r="R46" s="37"/>
      <c r="S46" s="37" t="s">
        <v>97</v>
      </c>
      <c r="T46" s="37" t="s">
        <v>98</v>
      </c>
      <c r="U46" s="40" t="s">
        <v>422</v>
      </c>
      <c r="V46" s="33" t="s">
        <v>123</v>
      </c>
      <c r="W46" s="37" t="s">
        <v>97</v>
      </c>
      <c r="X46" s="41">
        <v>3</v>
      </c>
      <c r="Y46" s="41">
        <v>14</v>
      </c>
      <c r="Z46" s="41">
        <v>8</v>
      </c>
      <c r="AA46" s="41">
        <v>14</v>
      </c>
      <c r="AB46" s="29" t="s">
        <v>423</v>
      </c>
      <c r="AC46" s="42">
        <v>0</v>
      </c>
      <c r="AD46" s="31" t="s">
        <v>424</v>
      </c>
    </row>
    <row r="47" spans="1:31" s="28" customFormat="1" ht="22.5" customHeight="1" x14ac:dyDescent="0.3">
      <c r="A47" s="37" t="s">
        <v>425</v>
      </c>
      <c r="B47" s="37" t="s">
        <v>86</v>
      </c>
      <c r="C47" s="37" t="s">
        <v>426</v>
      </c>
      <c r="D47" s="33" t="s">
        <v>427</v>
      </c>
      <c r="E47" s="33" t="s">
        <v>89</v>
      </c>
      <c r="F47" s="33" t="s">
        <v>428</v>
      </c>
      <c r="G47" s="33" t="s">
        <v>182</v>
      </c>
      <c r="H47" s="33" t="s">
        <v>429</v>
      </c>
      <c r="I47" s="33" t="s">
        <v>184</v>
      </c>
      <c r="J47" s="33" t="s">
        <v>430</v>
      </c>
      <c r="K47" s="37" t="s">
        <v>431</v>
      </c>
      <c r="L47" s="37" t="s">
        <v>96</v>
      </c>
      <c r="M47" s="38">
        <v>449864</v>
      </c>
      <c r="N47" s="38">
        <v>0</v>
      </c>
      <c r="O47" s="38">
        <v>0</v>
      </c>
      <c r="P47" s="38">
        <v>642664</v>
      </c>
      <c r="Q47" s="39">
        <f t="shared" si="0"/>
        <v>70</v>
      </c>
      <c r="R47" s="37"/>
      <c r="S47" s="37" t="s">
        <v>97</v>
      </c>
      <c r="T47" s="37" t="s">
        <v>98</v>
      </c>
      <c r="U47" s="40" t="s">
        <v>432</v>
      </c>
      <c r="V47" s="33" t="s">
        <v>123</v>
      </c>
      <c r="W47" s="37" t="s">
        <v>97</v>
      </c>
      <c r="X47" s="41">
        <v>5</v>
      </c>
      <c r="Y47" s="41">
        <v>14</v>
      </c>
      <c r="Z47" s="41">
        <v>9</v>
      </c>
      <c r="AA47" s="41">
        <v>14</v>
      </c>
      <c r="AB47" s="29">
        <v>10</v>
      </c>
      <c r="AC47" s="42">
        <v>200000</v>
      </c>
      <c r="AD47" s="31">
        <v>10</v>
      </c>
    </row>
    <row r="48" spans="1:31" s="28" customFormat="1" ht="30" customHeight="1" x14ac:dyDescent="0.3">
      <c r="A48" s="32" t="s">
        <v>433</v>
      </c>
      <c r="B48" s="32" t="s">
        <v>86</v>
      </c>
      <c r="C48" s="32" t="s">
        <v>434</v>
      </c>
      <c r="D48" s="29" t="s">
        <v>435</v>
      </c>
      <c r="E48" s="29" t="s">
        <v>89</v>
      </c>
      <c r="F48" s="29" t="s">
        <v>436</v>
      </c>
      <c r="G48" s="29" t="s">
        <v>437</v>
      </c>
      <c r="H48" s="33" t="s">
        <v>438</v>
      </c>
      <c r="I48" s="33" t="s">
        <v>184</v>
      </c>
      <c r="J48" s="29" t="s">
        <v>439</v>
      </c>
      <c r="K48" s="32" t="s">
        <v>440</v>
      </c>
      <c r="L48" s="32" t="s">
        <v>96</v>
      </c>
      <c r="M48" s="34">
        <v>396293</v>
      </c>
      <c r="N48" s="34">
        <v>0</v>
      </c>
      <c r="O48" s="34">
        <v>0</v>
      </c>
      <c r="P48" s="34">
        <v>566134</v>
      </c>
      <c r="Q48" s="23">
        <f t="shared" si="0"/>
        <v>70</v>
      </c>
      <c r="R48" s="32"/>
      <c r="S48" s="32" t="s">
        <v>97</v>
      </c>
      <c r="T48" s="29" t="s">
        <v>441</v>
      </c>
      <c r="U48" s="35" t="s">
        <v>442</v>
      </c>
      <c r="V48" s="29" t="s">
        <v>100</v>
      </c>
      <c r="W48" s="32" t="s">
        <v>97</v>
      </c>
      <c r="X48" s="28">
        <v>5</v>
      </c>
      <c r="Y48" s="28">
        <v>14</v>
      </c>
      <c r="Z48" s="28">
        <v>9</v>
      </c>
      <c r="AA48" s="28">
        <v>14</v>
      </c>
      <c r="AB48" s="29">
        <v>10</v>
      </c>
      <c r="AC48" s="36">
        <v>200000</v>
      </c>
      <c r="AD48" s="31">
        <v>10</v>
      </c>
    </row>
    <row r="49" spans="1:30" s="28" customFormat="1" ht="32.25" customHeight="1" x14ac:dyDescent="0.3">
      <c r="A49" s="32" t="s">
        <v>443</v>
      </c>
      <c r="B49" s="32" t="s">
        <v>86</v>
      </c>
      <c r="C49" s="32" t="s">
        <v>444</v>
      </c>
      <c r="D49" s="29" t="s">
        <v>445</v>
      </c>
      <c r="E49" s="29" t="s">
        <v>89</v>
      </c>
      <c r="F49" s="29" t="s">
        <v>446</v>
      </c>
      <c r="G49" s="29" t="s">
        <v>447</v>
      </c>
      <c r="H49" s="33" t="s">
        <v>448</v>
      </c>
      <c r="I49" s="33" t="s">
        <v>184</v>
      </c>
      <c r="J49" s="29" t="s">
        <v>449</v>
      </c>
      <c r="K49" s="32" t="s">
        <v>450</v>
      </c>
      <c r="L49" s="32" t="s">
        <v>96</v>
      </c>
      <c r="M49" s="34">
        <v>393049</v>
      </c>
      <c r="N49" s="34">
        <v>0</v>
      </c>
      <c r="O49" s="34">
        <v>0</v>
      </c>
      <c r="P49" s="34">
        <v>1310162</v>
      </c>
      <c r="Q49" s="23">
        <f t="shared" si="0"/>
        <v>30</v>
      </c>
      <c r="R49" s="32"/>
      <c r="S49" s="32" t="s">
        <v>97</v>
      </c>
      <c r="T49" s="29" t="s">
        <v>451</v>
      </c>
      <c r="U49" s="35" t="s">
        <v>452</v>
      </c>
      <c r="V49" s="29" t="s">
        <v>100</v>
      </c>
      <c r="W49" s="32" t="s">
        <v>97</v>
      </c>
      <c r="X49" s="28">
        <v>5</v>
      </c>
      <c r="Y49" s="28">
        <v>14</v>
      </c>
      <c r="Z49" s="28">
        <v>9</v>
      </c>
      <c r="AA49" s="28">
        <v>14</v>
      </c>
      <c r="AB49" s="29">
        <v>10</v>
      </c>
      <c r="AC49" s="36">
        <v>200000</v>
      </c>
      <c r="AD49" s="31">
        <v>10</v>
      </c>
    </row>
    <row r="50" spans="1:30" s="28" customFormat="1" ht="22.5" customHeight="1" x14ac:dyDescent="0.3">
      <c r="A50" s="37" t="s">
        <v>453</v>
      </c>
      <c r="B50" s="37" t="s">
        <v>86</v>
      </c>
      <c r="C50" s="37" t="s">
        <v>454</v>
      </c>
      <c r="D50" s="33" t="s">
        <v>455</v>
      </c>
      <c r="E50" s="33" t="s">
        <v>89</v>
      </c>
      <c r="F50" s="33" t="s">
        <v>456</v>
      </c>
      <c r="G50" s="33" t="s">
        <v>457</v>
      </c>
      <c r="H50" s="33" t="s">
        <v>458</v>
      </c>
      <c r="I50" s="33" t="s">
        <v>234</v>
      </c>
      <c r="J50" s="33" t="s">
        <v>459</v>
      </c>
      <c r="K50" s="37" t="s">
        <v>460</v>
      </c>
      <c r="L50" s="37" t="s">
        <v>175</v>
      </c>
      <c r="M50" s="38">
        <v>314000</v>
      </c>
      <c r="N50" s="38">
        <v>0</v>
      </c>
      <c r="O50" s="38">
        <v>0</v>
      </c>
      <c r="P50" s="38">
        <v>448761</v>
      </c>
      <c r="Q50" s="39">
        <f t="shared" si="0"/>
        <v>69.97</v>
      </c>
      <c r="R50" s="37"/>
      <c r="S50" s="37" t="s">
        <v>97</v>
      </c>
      <c r="T50" s="37" t="s">
        <v>98</v>
      </c>
      <c r="U50" s="40" t="s">
        <v>461</v>
      </c>
      <c r="V50" s="33" t="s">
        <v>123</v>
      </c>
      <c r="W50" s="37" t="s">
        <v>97</v>
      </c>
      <c r="X50" s="41">
        <v>4</v>
      </c>
      <c r="Y50" s="41">
        <v>14</v>
      </c>
      <c r="Z50" s="41">
        <v>9</v>
      </c>
      <c r="AA50" s="41">
        <v>14</v>
      </c>
      <c r="AB50" s="29">
        <v>13</v>
      </c>
      <c r="AC50" s="42">
        <v>250000</v>
      </c>
      <c r="AD50" s="31">
        <v>13</v>
      </c>
    </row>
    <row r="51" spans="1:30" s="28" customFormat="1" ht="12" customHeight="1" x14ac:dyDescent="0.3">
      <c r="A51" s="32" t="s">
        <v>462</v>
      </c>
      <c r="B51" s="32" t="s">
        <v>86</v>
      </c>
      <c r="C51" s="32" t="s">
        <v>463</v>
      </c>
      <c r="D51" s="29" t="s">
        <v>464</v>
      </c>
      <c r="E51" s="29" t="s">
        <v>89</v>
      </c>
      <c r="F51" s="29" t="s">
        <v>465</v>
      </c>
      <c r="G51" s="29" t="s">
        <v>466</v>
      </c>
      <c r="H51" s="33" t="s">
        <v>467</v>
      </c>
      <c r="I51" s="33" t="s">
        <v>234</v>
      </c>
      <c r="J51" s="29" t="s">
        <v>468</v>
      </c>
      <c r="K51" s="32" t="s">
        <v>469</v>
      </c>
      <c r="L51" s="32" t="s">
        <v>141</v>
      </c>
      <c r="M51" s="34">
        <v>3000000</v>
      </c>
      <c r="N51" s="34">
        <v>0</v>
      </c>
      <c r="O51" s="34">
        <v>0</v>
      </c>
      <c r="P51" s="34">
        <v>4508831</v>
      </c>
      <c r="Q51" s="23">
        <f t="shared" si="0"/>
        <v>66.540000000000006</v>
      </c>
      <c r="R51" s="32"/>
      <c r="S51" s="32" t="s">
        <v>97</v>
      </c>
      <c r="T51" s="32" t="s">
        <v>98</v>
      </c>
      <c r="U51" s="49" t="s">
        <v>470</v>
      </c>
      <c r="V51" s="29" t="s">
        <v>349</v>
      </c>
      <c r="W51" s="32" t="s">
        <v>97</v>
      </c>
      <c r="X51" s="28">
        <v>4</v>
      </c>
      <c r="Y51" s="28">
        <v>14</v>
      </c>
      <c r="Z51" s="28">
        <v>12</v>
      </c>
      <c r="AA51" s="28">
        <v>14</v>
      </c>
      <c r="AB51" s="29" t="s">
        <v>471</v>
      </c>
      <c r="AC51" s="36">
        <v>0</v>
      </c>
      <c r="AD51" s="31" t="s">
        <v>471</v>
      </c>
    </row>
    <row r="52" spans="1:30" s="28" customFormat="1" ht="12" customHeight="1" x14ac:dyDescent="0.3">
      <c r="A52" s="32" t="s">
        <v>472</v>
      </c>
      <c r="B52" s="32" t="s">
        <v>86</v>
      </c>
      <c r="C52" s="32" t="s">
        <v>463</v>
      </c>
      <c r="D52" s="29" t="s">
        <v>464</v>
      </c>
      <c r="E52" s="29" t="s">
        <v>89</v>
      </c>
      <c r="F52" s="29" t="s">
        <v>465</v>
      </c>
      <c r="G52" s="29" t="s">
        <v>466</v>
      </c>
      <c r="H52" s="33" t="s">
        <v>467</v>
      </c>
      <c r="I52" s="33" t="s">
        <v>234</v>
      </c>
      <c r="J52" s="29" t="s">
        <v>473</v>
      </c>
      <c r="K52" s="32" t="s">
        <v>469</v>
      </c>
      <c r="L52" s="32" t="s">
        <v>141</v>
      </c>
      <c r="M52" s="34">
        <v>2397052</v>
      </c>
      <c r="N52" s="34">
        <v>0</v>
      </c>
      <c r="O52" s="34">
        <v>0</v>
      </c>
      <c r="P52" s="34">
        <v>3424360</v>
      </c>
      <c r="Q52" s="23">
        <f t="shared" si="0"/>
        <v>70</v>
      </c>
      <c r="R52" s="32"/>
      <c r="S52" s="32" t="s">
        <v>97</v>
      </c>
      <c r="T52" s="32" t="s">
        <v>98</v>
      </c>
      <c r="U52" s="49" t="s">
        <v>470</v>
      </c>
      <c r="V52" s="29" t="s">
        <v>123</v>
      </c>
      <c r="W52" s="32" t="s">
        <v>97</v>
      </c>
      <c r="X52" s="28">
        <v>4</v>
      </c>
      <c r="Y52" s="28">
        <v>14</v>
      </c>
      <c r="Z52" s="28">
        <v>12</v>
      </c>
      <c r="AA52" s="28">
        <v>14</v>
      </c>
      <c r="AB52" s="29" t="s">
        <v>471</v>
      </c>
      <c r="AC52" s="36">
        <v>0</v>
      </c>
      <c r="AD52" s="31" t="s">
        <v>471</v>
      </c>
    </row>
    <row r="53" spans="1:30" s="41" customFormat="1" ht="43.5" customHeight="1" x14ac:dyDescent="0.3">
      <c r="A53" s="37" t="s">
        <v>474</v>
      </c>
      <c r="B53" s="37" t="s">
        <v>86</v>
      </c>
      <c r="C53" s="37" t="s">
        <v>294</v>
      </c>
      <c r="D53" s="33" t="s">
        <v>295</v>
      </c>
      <c r="E53" s="33" t="s">
        <v>89</v>
      </c>
      <c r="F53" s="33" t="s">
        <v>296</v>
      </c>
      <c r="G53" s="33" t="s">
        <v>297</v>
      </c>
      <c r="H53" s="33" t="s">
        <v>298</v>
      </c>
      <c r="I53" s="33" t="s">
        <v>205</v>
      </c>
      <c r="J53" s="33" t="s">
        <v>299</v>
      </c>
      <c r="K53" s="37" t="s">
        <v>300</v>
      </c>
      <c r="L53" s="37" t="s">
        <v>141</v>
      </c>
      <c r="M53" s="38">
        <v>1736384</v>
      </c>
      <c r="N53" s="38">
        <v>0</v>
      </c>
      <c r="O53" s="38">
        <v>0</v>
      </c>
      <c r="P53" s="38">
        <v>2480549</v>
      </c>
      <c r="Q53" s="39">
        <f t="shared" si="0"/>
        <v>70</v>
      </c>
      <c r="R53" s="37"/>
      <c r="S53" s="37" t="s">
        <v>97</v>
      </c>
      <c r="T53" s="29" t="s">
        <v>475</v>
      </c>
      <c r="U53" s="40" t="s">
        <v>476</v>
      </c>
      <c r="V53" s="33" t="s">
        <v>123</v>
      </c>
      <c r="W53" s="37" t="s">
        <v>97</v>
      </c>
      <c r="X53" s="41">
        <v>4</v>
      </c>
      <c r="Y53" s="41">
        <v>14</v>
      </c>
      <c r="Z53" s="41">
        <v>8</v>
      </c>
      <c r="AA53" s="41">
        <v>14</v>
      </c>
      <c r="AB53" s="33">
        <v>9</v>
      </c>
      <c r="AC53" s="42">
        <v>0</v>
      </c>
      <c r="AD53" s="60">
        <v>9</v>
      </c>
    </row>
    <row r="54" spans="1:30" s="41" customFormat="1" ht="21" customHeight="1" x14ac:dyDescent="0.3">
      <c r="A54" s="64" t="s">
        <v>477</v>
      </c>
      <c r="B54" s="64" t="s">
        <v>86</v>
      </c>
      <c r="C54" s="64" t="s">
        <v>478</v>
      </c>
      <c r="D54" s="45" t="s">
        <v>479</v>
      </c>
      <c r="E54" s="45" t="s">
        <v>89</v>
      </c>
      <c r="F54" s="45" t="s">
        <v>480</v>
      </c>
      <c r="G54" s="45" t="s">
        <v>481</v>
      </c>
      <c r="H54" s="45" t="s">
        <v>482</v>
      </c>
      <c r="I54" s="45" t="s">
        <v>93</v>
      </c>
      <c r="J54" s="45" t="s">
        <v>483</v>
      </c>
      <c r="K54" s="64" t="s">
        <v>484</v>
      </c>
      <c r="L54" s="64" t="s">
        <v>96</v>
      </c>
      <c r="M54" s="65">
        <v>1260000</v>
      </c>
      <c r="N54" s="65">
        <v>0</v>
      </c>
      <c r="O54" s="65">
        <v>0</v>
      </c>
      <c r="P54" s="65">
        <v>1815388</v>
      </c>
      <c r="Q54" s="66">
        <f t="shared" si="0"/>
        <v>69.41</v>
      </c>
      <c r="R54" s="64"/>
      <c r="S54" s="44" t="s">
        <v>485</v>
      </c>
      <c r="T54" s="64" t="s">
        <v>152</v>
      </c>
      <c r="U54" s="63" t="s">
        <v>152</v>
      </c>
      <c r="V54" s="45" t="s">
        <v>123</v>
      </c>
      <c r="W54" s="64" t="s">
        <v>153</v>
      </c>
      <c r="X54" s="67">
        <v>5</v>
      </c>
      <c r="Y54" s="67">
        <v>14</v>
      </c>
      <c r="Z54" s="67">
        <v>9</v>
      </c>
      <c r="AA54" s="67">
        <v>14</v>
      </c>
      <c r="AB54" s="33"/>
      <c r="AC54" s="68">
        <v>0</v>
      </c>
      <c r="AD54" s="60"/>
    </row>
    <row r="55" spans="1:30" s="28" customFormat="1" ht="21.75" customHeight="1" x14ac:dyDescent="0.3">
      <c r="A55" s="32" t="s">
        <v>486</v>
      </c>
      <c r="B55" s="32" t="s">
        <v>86</v>
      </c>
      <c r="C55" s="32" t="s">
        <v>487</v>
      </c>
      <c r="D55" s="29" t="s">
        <v>488</v>
      </c>
      <c r="E55" s="29" t="s">
        <v>89</v>
      </c>
      <c r="F55" s="29" t="s">
        <v>489</v>
      </c>
      <c r="G55" s="29" t="s">
        <v>490</v>
      </c>
      <c r="H55" s="33" t="s">
        <v>491</v>
      </c>
      <c r="I55" s="33" t="s">
        <v>107</v>
      </c>
      <c r="J55" s="29" t="s">
        <v>492</v>
      </c>
      <c r="K55" s="32" t="s">
        <v>493</v>
      </c>
      <c r="L55" s="32" t="s">
        <v>96</v>
      </c>
      <c r="M55" s="34">
        <v>331370</v>
      </c>
      <c r="N55" s="34">
        <v>0</v>
      </c>
      <c r="O55" s="34">
        <v>0</v>
      </c>
      <c r="P55" s="34">
        <v>473388</v>
      </c>
      <c r="Q55" s="23">
        <f t="shared" si="0"/>
        <v>70</v>
      </c>
      <c r="R55" s="32"/>
      <c r="S55" s="32" t="s">
        <v>97</v>
      </c>
      <c r="T55" s="32" t="s">
        <v>98</v>
      </c>
      <c r="U55" s="35" t="s">
        <v>494</v>
      </c>
      <c r="V55" s="29" t="s">
        <v>123</v>
      </c>
      <c r="W55" s="32" t="s">
        <v>97</v>
      </c>
      <c r="X55" s="28">
        <v>4</v>
      </c>
      <c r="Y55" s="28">
        <v>14</v>
      </c>
      <c r="Z55" s="28">
        <v>10</v>
      </c>
      <c r="AA55" s="28">
        <v>14</v>
      </c>
      <c r="AB55" s="29">
        <v>12</v>
      </c>
      <c r="AC55" s="36">
        <v>300000</v>
      </c>
      <c r="AD55" s="31">
        <v>12</v>
      </c>
    </row>
    <row r="56" spans="1:30" s="28" customFormat="1" ht="21" customHeight="1" x14ac:dyDescent="0.3">
      <c r="A56" s="43" t="s">
        <v>495</v>
      </c>
      <c r="B56" s="43" t="s">
        <v>86</v>
      </c>
      <c r="C56" s="43" t="s">
        <v>496</v>
      </c>
      <c r="D56" s="44" t="s">
        <v>497</v>
      </c>
      <c r="E56" s="44" t="s">
        <v>89</v>
      </c>
      <c r="F56" s="44" t="s">
        <v>498</v>
      </c>
      <c r="G56" s="44" t="s">
        <v>499</v>
      </c>
      <c r="H56" s="45" t="s">
        <v>500</v>
      </c>
      <c r="I56" s="45" t="s">
        <v>107</v>
      </c>
      <c r="J56" s="44" t="s">
        <v>501</v>
      </c>
      <c r="K56" s="43" t="s">
        <v>502</v>
      </c>
      <c r="L56" s="43" t="s">
        <v>403</v>
      </c>
      <c r="M56" s="46">
        <v>0</v>
      </c>
      <c r="N56" s="46">
        <v>0</v>
      </c>
      <c r="O56" s="46">
        <v>0</v>
      </c>
      <c r="P56" s="46">
        <v>0</v>
      </c>
      <c r="Q56" s="47">
        <v>0</v>
      </c>
      <c r="R56" s="43"/>
      <c r="S56" s="44" t="s">
        <v>503</v>
      </c>
      <c r="T56" s="43" t="s">
        <v>152</v>
      </c>
      <c r="U56" s="49" t="s">
        <v>152</v>
      </c>
      <c r="V56" s="44" t="s">
        <v>100</v>
      </c>
      <c r="W56" s="43" t="s">
        <v>156</v>
      </c>
      <c r="X56" s="50">
        <v>1</v>
      </c>
      <c r="Y56" s="50">
        <v>14</v>
      </c>
      <c r="Z56" s="50">
        <v>10</v>
      </c>
      <c r="AA56" s="50">
        <v>14</v>
      </c>
      <c r="AB56" s="29"/>
      <c r="AC56" s="51">
        <v>0</v>
      </c>
      <c r="AD56" s="31"/>
    </row>
    <row r="57" spans="1:30" s="28" customFormat="1" ht="21.75" customHeight="1" x14ac:dyDescent="0.3">
      <c r="A57" s="37" t="s">
        <v>504</v>
      </c>
      <c r="B57" s="37" t="s">
        <v>86</v>
      </c>
      <c r="C57" s="37" t="s">
        <v>496</v>
      </c>
      <c r="D57" s="33" t="s">
        <v>497</v>
      </c>
      <c r="E57" s="33" t="s">
        <v>89</v>
      </c>
      <c r="F57" s="33" t="s">
        <v>498</v>
      </c>
      <c r="G57" s="33" t="s">
        <v>499</v>
      </c>
      <c r="H57" s="33" t="s">
        <v>500</v>
      </c>
      <c r="I57" s="33" t="s">
        <v>184</v>
      </c>
      <c r="J57" s="33" t="s">
        <v>501</v>
      </c>
      <c r="K57" s="37" t="s">
        <v>502</v>
      </c>
      <c r="L57" s="37" t="s">
        <v>403</v>
      </c>
      <c r="M57" s="38">
        <v>1100000</v>
      </c>
      <c r="N57" s="38">
        <v>0</v>
      </c>
      <c r="O57" s="38">
        <v>0</v>
      </c>
      <c r="P57" s="38">
        <v>1595300</v>
      </c>
      <c r="Q57" s="39">
        <f t="shared" si="0"/>
        <v>68.95</v>
      </c>
      <c r="R57" s="37"/>
      <c r="S57" s="37" t="s">
        <v>97</v>
      </c>
      <c r="T57" s="37" t="s">
        <v>98</v>
      </c>
      <c r="U57" s="40" t="s">
        <v>505</v>
      </c>
      <c r="V57" s="33" t="s">
        <v>100</v>
      </c>
      <c r="W57" s="37" t="s">
        <v>97</v>
      </c>
      <c r="X57" s="41">
        <v>1</v>
      </c>
      <c r="Y57" s="41">
        <v>14</v>
      </c>
      <c r="Z57" s="41">
        <v>10</v>
      </c>
      <c r="AA57" s="41">
        <v>14</v>
      </c>
      <c r="AB57" s="29">
        <v>8</v>
      </c>
      <c r="AC57" s="42">
        <v>800000</v>
      </c>
      <c r="AD57" s="31">
        <v>8</v>
      </c>
    </row>
    <row r="58" spans="1:30" s="28" customFormat="1" ht="32.25" customHeight="1" x14ac:dyDescent="0.3">
      <c r="A58" s="37" t="s">
        <v>506</v>
      </c>
      <c r="B58" s="37" t="s">
        <v>86</v>
      </c>
      <c r="C58" s="37" t="s">
        <v>507</v>
      </c>
      <c r="D58" s="33" t="s">
        <v>508</v>
      </c>
      <c r="E58" s="33" t="s">
        <v>89</v>
      </c>
      <c r="F58" s="33" t="s">
        <v>509</v>
      </c>
      <c r="G58" s="33" t="s">
        <v>147</v>
      </c>
      <c r="H58" s="33" t="s">
        <v>510</v>
      </c>
      <c r="I58" s="33" t="s">
        <v>119</v>
      </c>
      <c r="J58" s="33" t="s">
        <v>511</v>
      </c>
      <c r="K58" s="37" t="s">
        <v>512</v>
      </c>
      <c r="L58" s="37" t="s">
        <v>96</v>
      </c>
      <c r="M58" s="38">
        <v>899661</v>
      </c>
      <c r="N58" s="38">
        <v>0</v>
      </c>
      <c r="O58" s="38">
        <v>0</v>
      </c>
      <c r="P58" s="38">
        <v>1285231</v>
      </c>
      <c r="Q58" s="39">
        <f t="shared" si="0"/>
        <v>70</v>
      </c>
      <c r="R58" s="37"/>
      <c r="S58" s="37" t="s">
        <v>97</v>
      </c>
      <c r="T58" s="37" t="s">
        <v>98</v>
      </c>
      <c r="U58" s="40" t="s">
        <v>513</v>
      </c>
      <c r="V58" s="33" t="s">
        <v>123</v>
      </c>
      <c r="W58" s="37" t="s">
        <v>97</v>
      </c>
      <c r="X58" s="41">
        <v>1</v>
      </c>
      <c r="Y58" s="41">
        <v>14</v>
      </c>
      <c r="Z58" s="41">
        <v>9</v>
      </c>
      <c r="AA58" s="41">
        <v>14</v>
      </c>
      <c r="AB58" s="29">
        <v>10</v>
      </c>
      <c r="AC58" s="42">
        <v>700000</v>
      </c>
      <c r="AD58" s="31">
        <v>10</v>
      </c>
    </row>
    <row r="59" spans="1:30" s="28" customFormat="1" ht="30" customHeight="1" x14ac:dyDescent="0.3">
      <c r="A59" s="43" t="s">
        <v>514</v>
      </c>
      <c r="B59" s="43" t="s">
        <v>86</v>
      </c>
      <c r="C59" s="43" t="s">
        <v>515</v>
      </c>
      <c r="D59" s="44" t="s">
        <v>516</v>
      </c>
      <c r="E59" s="44" t="s">
        <v>89</v>
      </c>
      <c r="F59" s="44" t="s">
        <v>517</v>
      </c>
      <c r="G59" s="44" t="s">
        <v>518</v>
      </c>
      <c r="H59" s="45" t="s">
        <v>519</v>
      </c>
      <c r="I59" s="45" t="s">
        <v>288</v>
      </c>
      <c r="J59" s="44" t="s">
        <v>520</v>
      </c>
      <c r="K59" s="43" t="s">
        <v>521</v>
      </c>
      <c r="L59" s="43" t="s">
        <v>96</v>
      </c>
      <c r="M59" s="46">
        <v>0</v>
      </c>
      <c r="N59" s="46">
        <v>0</v>
      </c>
      <c r="O59" s="46">
        <v>0</v>
      </c>
      <c r="P59" s="46">
        <v>0</v>
      </c>
      <c r="Q59" s="47">
        <v>0</v>
      </c>
      <c r="R59" s="43"/>
      <c r="S59" s="44" t="s">
        <v>155</v>
      </c>
      <c r="T59" s="43" t="s">
        <v>152</v>
      </c>
      <c r="U59" s="49" t="s">
        <v>152</v>
      </c>
      <c r="V59" s="44" t="s">
        <v>123</v>
      </c>
      <c r="W59" s="43" t="s">
        <v>156</v>
      </c>
      <c r="X59" s="50">
        <v>4</v>
      </c>
      <c r="Y59" s="50">
        <v>14</v>
      </c>
      <c r="Z59" s="50">
        <v>7</v>
      </c>
      <c r="AA59" s="50">
        <v>14</v>
      </c>
      <c r="AB59" s="29"/>
      <c r="AC59" s="51">
        <v>0</v>
      </c>
      <c r="AD59" s="31"/>
    </row>
    <row r="60" spans="1:30" s="28" customFormat="1" ht="30" customHeight="1" x14ac:dyDescent="0.3">
      <c r="A60" s="32" t="s">
        <v>522</v>
      </c>
      <c r="B60" s="32" t="s">
        <v>86</v>
      </c>
      <c r="C60" s="32" t="s">
        <v>515</v>
      </c>
      <c r="D60" s="29" t="s">
        <v>516</v>
      </c>
      <c r="E60" s="29" t="s">
        <v>89</v>
      </c>
      <c r="F60" s="29" t="s">
        <v>517</v>
      </c>
      <c r="G60" s="29" t="s">
        <v>518</v>
      </c>
      <c r="H60" s="33" t="s">
        <v>519</v>
      </c>
      <c r="I60" s="33" t="s">
        <v>288</v>
      </c>
      <c r="J60" s="29" t="s">
        <v>523</v>
      </c>
      <c r="K60" s="32" t="s">
        <v>521</v>
      </c>
      <c r="L60" s="32" t="s">
        <v>96</v>
      </c>
      <c r="M60" s="34">
        <v>921216</v>
      </c>
      <c r="N60" s="34">
        <v>0</v>
      </c>
      <c r="O60" s="34">
        <v>0</v>
      </c>
      <c r="P60" s="34">
        <v>1316024</v>
      </c>
      <c r="Q60" s="23">
        <f t="shared" si="0"/>
        <v>70</v>
      </c>
      <c r="R60" s="32"/>
      <c r="S60" s="32" t="s">
        <v>97</v>
      </c>
      <c r="T60" s="32" t="s">
        <v>98</v>
      </c>
      <c r="U60" s="35" t="s">
        <v>524</v>
      </c>
      <c r="V60" s="29" t="s">
        <v>123</v>
      </c>
      <c r="W60" s="32" t="s">
        <v>97</v>
      </c>
      <c r="X60" s="28">
        <v>8</v>
      </c>
      <c r="Y60" s="28">
        <v>14</v>
      </c>
      <c r="Z60" s="28">
        <v>10</v>
      </c>
      <c r="AA60" s="28">
        <v>14</v>
      </c>
      <c r="AB60" s="29">
        <v>10</v>
      </c>
      <c r="AC60" s="36">
        <v>0</v>
      </c>
      <c r="AD60" s="31">
        <v>10</v>
      </c>
    </row>
    <row r="61" spans="1:30" s="28" customFormat="1" ht="30" customHeight="1" x14ac:dyDescent="0.3">
      <c r="A61" s="32" t="s">
        <v>525</v>
      </c>
      <c r="B61" s="32" t="s">
        <v>86</v>
      </c>
      <c r="C61" s="32" t="s">
        <v>515</v>
      </c>
      <c r="D61" s="29" t="s">
        <v>516</v>
      </c>
      <c r="E61" s="29" t="s">
        <v>89</v>
      </c>
      <c r="F61" s="29" t="s">
        <v>517</v>
      </c>
      <c r="G61" s="29" t="s">
        <v>518</v>
      </c>
      <c r="H61" s="33" t="s">
        <v>519</v>
      </c>
      <c r="I61" s="33" t="s">
        <v>288</v>
      </c>
      <c r="J61" s="29" t="s">
        <v>520</v>
      </c>
      <c r="K61" s="32" t="s">
        <v>521</v>
      </c>
      <c r="L61" s="32" t="s">
        <v>96</v>
      </c>
      <c r="M61" s="34">
        <v>740021</v>
      </c>
      <c r="N61" s="34">
        <v>0</v>
      </c>
      <c r="O61" s="34">
        <v>0</v>
      </c>
      <c r="P61" s="34">
        <v>1057174</v>
      </c>
      <c r="Q61" s="23">
        <f t="shared" si="0"/>
        <v>70</v>
      </c>
      <c r="R61" s="32"/>
      <c r="S61" s="32" t="s">
        <v>97</v>
      </c>
      <c r="T61" s="32" t="s">
        <v>98</v>
      </c>
      <c r="U61" s="35" t="s">
        <v>526</v>
      </c>
      <c r="V61" s="29" t="s">
        <v>123</v>
      </c>
      <c r="W61" s="32" t="s">
        <v>97</v>
      </c>
      <c r="X61" s="28">
        <v>4</v>
      </c>
      <c r="Y61" s="28">
        <v>14</v>
      </c>
      <c r="Z61" s="28">
        <v>7</v>
      </c>
      <c r="AA61" s="28">
        <v>14</v>
      </c>
      <c r="AB61" s="29">
        <v>12</v>
      </c>
      <c r="AC61" s="36">
        <v>700000</v>
      </c>
      <c r="AD61" s="31">
        <v>12</v>
      </c>
    </row>
    <row r="62" spans="1:30" s="28" customFormat="1" ht="33" customHeight="1" x14ac:dyDescent="0.3">
      <c r="A62" s="43" t="s">
        <v>527</v>
      </c>
      <c r="B62" s="43" t="s">
        <v>86</v>
      </c>
      <c r="C62" s="43" t="s">
        <v>528</v>
      </c>
      <c r="D62" s="44" t="s">
        <v>529</v>
      </c>
      <c r="E62" s="44" t="s">
        <v>89</v>
      </c>
      <c r="F62" s="44" t="s">
        <v>530</v>
      </c>
      <c r="G62" s="44" t="s">
        <v>531</v>
      </c>
      <c r="H62" s="45" t="s">
        <v>532</v>
      </c>
      <c r="I62" s="45" t="s">
        <v>288</v>
      </c>
      <c r="J62" s="44" t="s">
        <v>533</v>
      </c>
      <c r="K62" s="43" t="s">
        <v>534</v>
      </c>
      <c r="L62" s="43" t="s">
        <v>175</v>
      </c>
      <c r="M62" s="46">
        <v>150000</v>
      </c>
      <c r="N62" s="46">
        <v>0</v>
      </c>
      <c r="O62" s="46">
        <v>0</v>
      </c>
      <c r="P62" s="46">
        <v>219298</v>
      </c>
      <c r="Q62" s="47">
        <f t="shared" si="0"/>
        <v>68.400000000000006</v>
      </c>
      <c r="R62" s="43"/>
      <c r="S62" s="44" t="s">
        <v>535</v>
      </c>
      <c r="T62" s="43" t="s">
        <v>152</v>
      </c>
      <c r="U62" s="49" t="s">
        <v>152</v>
      </c>
      <c r="V62" s="44" t="s">
        <v>100</v>
      </c>
      <c r="W62" s="43" t="s">
        <v>153</v>
      </c>
      <c r="X62" s="50">
        <v>4</v>
      </c>
      <c r="Y62" s="50">
        <v>14</v>
      </c>
      <c r="Z62" s="50">
        <v>8</v>
      </c>
      <c r="AA62" s="50">
        <v>14</v>
      </c>
      <c r="AB62" s="29"/>
      <c r="AC62" s="51">
        <v>0</v>
      </c>
      <c r="AD62" s="31"/>
    </row>
    <row r="63" spans="1:30" s="28" customFormat="1" ht="22.5" customHeight="1" x14ac:dyDescent="0.3">
      <c r="A63" s="32" t="s">
        <v>536</v>
      </c>
      <c r="B63" s="32" t="s">
        <v>86</v>
      </c>
      <c r="C63" s="32" t="s">
        <v>537</v>
      </c>
      <c r="D63" s="29" t="s">
        <v>538</v>
      </c>
      <c r="E63" s="29" t="s">
        <v>89</v>
      </c>
      <c r="F63" s="29" t="s">
        <v>539</v>
      </c>
      <c r="G63" s="29" t="s">
        <v>540</v>
      </c>
      <c r="H63" s="33" t="s">
        <v>541</v>
      </c>
      <c r="I63" s="33" t="s">
        <v>93</v>
      </c>
      <c r="J63" s="29" t="s">
        <v>542</v>
      </c>
      <c r="K63" s="32" t="s">
        <v>543</v>
      </c>
      <c r="L63" s="32" t="s">
        <v>110</v>
      </c>
      <c r="M63" s="34">
        <v>850000</v>
      </c>
      <c r="N63" s="34">
        <v>0</v>
      </c>
      <c r="O63" s="34">
        <v>0</v>
      </c>
      <c r="P63" s="34">
        <v>1223813</v>
      </c>
      <c r="Q63" s="23">
        <f t="shared" si="0"/>
        <v>69.459999999999994</v>
      </c>
      <c r="R63" s="32"/>
      <c r="S63" s="32" t="s">
        <v>97</v>
      </c>
      <c r="T63" s="32" t="s">
        <v>393</v>
      </c>
      <c r="U63" s="35" t="s">
        <v>544</v>
      </c>
      <c r="V63" s="29" t="s">
        <v>123</v>
      </c>
      <c r="W63" s="32" t="s">
        <v>97</v>
      </c>
      <c r="X63" s="28">
        <v>5</v>
      </c>
      <c r="Y63" s="28">
        <v>14</v>
      </c>
      <c r="Z63" s="28">
        <v>9</v>
      </c>
      <c r="AA63" s="28">
        <v>14</v>
      </c>
      <c r="AB63" s="29">
        <v>11</v>
      </c>
      <c r="AC63" s="36">
        <v>400000</v>
      </c>
      <c r="AD63" s="31">
        <v>11</v>
      </c>
    </row>
    <row r="64" spans="1:30" s="28" customFormat="1" ht="21.75" customHeight="1" x14ac:dyDescent="0.3">
      <c r="A64" s="64" t="s">
        <v>545</v>
      </c>
      <c r="B64" s="64" t="s">
        <v>86</v>
      </c>
      <c r="C64" s="64" t="s">
        <v>546</v>
      </c>
      <c r="D64" s="45" t="s">
        <v>547</v>
      </c>
      <c r="E64" s="45" t="s">
        <v>89</v>
      </c>
      <c r="F64" s="45" t="s">
        <v>548</v>
      </c>
      <c r="G64" s="45" t="s">
        <v>549</v>
      </c>
      <c r="H64" s="45" t="s">
        <v>550</v>
      </c>
      <c r="I64" s="45" t="s">
        <v>119</v>
      </c>
      <c r="J64" s="45" t="s">
        <v>551</v>
      </c>
      <c r="K64" s="64" t="s">
        <v>552</v>
      </c>
      <c r="L64" s="64" t="s">
        <v>110</v>
      </c>
      <c r="M64" s="65">
        <v>973730</v>
      </c>
      <c r="N64" s="65">
        <v>0</v>
      </c>
      <c r="O64" s="65">
        <v>0</v>
      </c>
      <c r="P64" s="65">
        <v>1391043</v>
      </c>
      <c r="Q64" s="66">
        <f t="shared" si="0"/>
        <v>70</v>
      </c>
      <c r="R64" s="64"/>
      <c r="S64" s="45" t="s">
        <v>553</v>
      </c>
      <c r="T64" s="45" t="s">
        <v>152</v>
      </c>
      <c r="U64" s="63" t="s">
        <v>152</v>
      </c>
      <c r="V64" s="45" t="s">
        <v>123</v>
      </c>
      <c r="W64" s="64" t="s">
        <v>153</v>
      </c>
      <c r="X64" s="67">
        <v>3</v>
      </c>
      <c r="Y64" s="67">
        <v>14</v>
      </c>
      <c r="Z64" s="67">
        <v>9</v>
      </c>
      <c r="AA64" s="67">
        <v>14</v>
      </c>
      <c r="AB64" s="45">
        <v>0</v>
      </c>
      <c r="AC64" s="68">
        <v>0</v>
      </c>
      <c r="AD64" s="69">
        <v>0</v>
      </c>
    </row>
    <row r="65" spans="1:31" s="28" customFormat="1" ht="12" customHeight="1" x14ac:dyDescent="0.3">
      <c r="A65" s="32" t="s">
        <v>554</v>
      </c>
      <c r="B65" s="32" t="s">
        <v>86</v>
      </c>
      <c r="C65" s="32" t="s">
        <v>555</v>
      </c>
      <c r="D65" s="29" t="s">
        <v>556</v>
      </c>
      <c r="E65" s="29" t="s">
        <v>89</v>
      </c>
      <c r="F65" s="29" t="s">
        <v>557</v>
      </c>
      <c r="G65" s="29" t="s">
        <v>334</v>
      </c>
      <c r="H65" s="33" t="s">
        <v>558</v>
      </c>
      <c r="I65" s="33" t="s">
        <v>205</v>
      </c>
      <c r="J65" s="29" t="s">
        <v>559</v>
      </c>
      <c r="K65" s="32" t="s">
        <v>560</v>
      </c>
      <c r="L65" s="32" t="s">
        <v>96</v>
      </c>
      <c r="M65" s="34">
        <v>1769708</v>
      </c>
      <c r="N65" s="34">
        <v>0</v>
      </c>
      <c r="O65" s="34">
        <v>0</v>
      </c>
      <c r="P65" s="34">
        <v>2528155</v>
      </c>
      <c r="Q65" s="23">
        <f t="shared" si="0"/>
        <v>70</v>
      </c>
      <c r="R65" s="32"/>
      <c r="S65" s="32" t="s">
        <v>97</v>
      </c>
      <c r="T65" s="32" t="s">
        <v>98</v>
      </c>
      <c r="U65" s="35" t="s">
        <v>561</v>
      </c>
      <c r="V65" s="29" t="s">
        <v>123</v>
      </c>
      <c r="W65" s="32" t="s">
        <v>97</v>
      </c>
      <c r="X65" s="28">
        <v>5</v>
      </c>
      <c r="Y65" s="28">
        <v>14</v>
      </c>
      <c r="Z65" s="28">
        <v>10</v>
      </c>
      <c r="AA65" s="28">
        <v>14</v>
      </c>
      <c r="AB65" s="29">
        <v>13</v>
      </c>
      <c r="AC65" s="36">
        <v>1400000</v>
      </c>
      <c r="AD65" s="31">
        <v>13</v>
      </c>
    </row>
    <row r="66" spans="1:31" s="28" customFormat="1" ht="21.75" customHeight="1" x14ac:dyDescent="0.3">
      <c r="A66" s="32" t="s">
        <v>562</v>
      </c>
      <c r="B66" s="32" t="s">
        <v>86</v>
      </c>
      <c r="C66" s="32" t="s">
        <v>563</v>
      </c>
      <c r="D66" s="29" t="s">
        <v>564</v>
      </c>
      <c r="E66" s="29" t="s">
        <v>89</v>
      </c>
      <c r="F66" s="29" t="s">
        <v>565</v>
      </c>
      <c r="G66" s="29" t="s">
        <v>566</v>
      </c>
      <c r="H66" s="33" t="s">
        <v>567</v>
      </c>
      <c r="I66" s="33" t="s">
        <v>205</v>
      </c>
      <c r="J66" s="29" t="s">
        <v>568</v>
      </c>
      <c r="K66" s="32" t="s">
        <v>569</v>
      </c>
      <c r="L66" s="32" t="s">
        <v>110</v>
      </c>
      <c r="M66" s="34">
        <v>317338</v>
      </c>
      <c r="N66" s="34">
        <v>0</v>
      </c>
      <c r="O66" s="34">
        <v>0</v>
      </c>
      <c r="P66" s="34">
        <v>453340</v>
      </c>
      <c r="Q66" s="23">
        <f t="shared" si="0"/>
        <v>70</v>
      </c>
      <c r="R66" s="32"/>
      <c r="S66" s="32" t="s">
        <v>97</v>
      </c>
      <c r="T66" s="32" t="s">
        <v>98</v>
      </c>
      <c r="U66" s="35" t="s">
        <v>570</v>
      </c>
      <c r="V66" s="29" t="s">
        <v>123</v>
      </c>
      <c r="W66" s="32" t="s">
        <v>97</v>
      </c>
      <c r="X66" s="28">
        <v>4</v>
      </c>
      <c r="Y66" s="28">
        <v>14</v>
      </c>
      <c r="Z66" s="28">
        <v>9</v>
      </c>
      <c r="AA66" s="28">
        <v>14</v>
      </c>
      <c r="AB66" s="29">
        <v>12</v>
      </c>
      <c r="AC66" s="36">
        <v>0</v>
      </c>
      <c r="AD66" s="31">
        <v>12</v>
      </c>
      <c r="AE66" s="62"/>
    </row>
    <row r="67" spans="1:31" s="28" customFormat="1" ht="12" customHeight="1" x14ac:dyDescent="0.3">
      <c r="A67" s="32" t="s">
        <v>571</v>
      </c>
      <c r="B67" s="32" t="s">
        <v>86</v>
      </c>
      <c r="C67" s="32" t="s">
        <v>572</v>
      </c>
      <c r="D67" s="29" t="s">
        <v>573</v>
      </c>
      <c r="E67" s="29" t="s">
        <v>89</v>
      </c>
      <c r="F67" s="29" t="s">
        <v>574</v>
      </c>
      <c r="G67" s="29" t="s">
        <v>575</v>
      </c>
      <c r="H67" s="33" t="s">
        <v>576</v>
      </c>
      <c r="I67" s="33" t="s">
        <v>93</v>
      </c>
      <c r="J67" s="29" t="s">
        <v>577</v>
      </c>
      <c r="K67" s="32" t="s">
        <v>578</v>
      </c>
      <c r="L67" s="32" t="s">
        <v>110</v>
      </c>
      <c r="M67" s="34">
        <v>1930000</v>
      </c>
      <c r="N67" s="34">
        <v>0</v>
      </c>
      <c r="O67" s="34">
        <v>0</v>
      </c>
      <c r="P67" s="34">
        <v>2762622</v>
      </c>
      <c r="Q67" s="23">
        <f t="shared" si="0"/>
        <v>69.86</v>
      </c>
      <c r="R67" s="32"/>
      <c r="S67" s="32" t="s">
        <v>97</v>
      </c>
      <c r="T67" s="32" t="s">
        <v>98</v>
      </c>
      <c r="U67" s="35" t="s">
        <v>579</v>
      </c>
      <c r="V67" s="29" t="s">
        <v>123</v>
      </c>
      <c r="W67" s="32" t="s">
        <v>97</v>
      </c>
      <c r="X67" s="28">
        <v>5</v>
      </c>
      <c r="Y67" s="28">
        <v>14</v>
      </c>
      <c r="Z67" s="28">
        <v>12</v>
      </c>
      <c r="AA67" s="28">
        <v>14</v>
      </c>
      <c r="AB67" s="29" t="s">
        <v>580</v>
      </c>
      <c r="AC67" s="36">
        <v>0</v>
      </c>
      <c r="AD67" s="31" t="s">
        <v>580</v>
      </c>
      <c r="AE67" s="62"/>
    </row>
    <row r="68" spans="1:31" s="16" customFormat="1" x14ac:dyDescent="0.25">
      <c r="A68" s="70" t="s">
        <v>581</v>
      </c>
      <c r="K68" s="71"/>
      <c r="L68" s="72"/>
      <c r="M68" s="379">
        <f>SUM(M11:M67)</f>
        <v>60801115.609999999</v>
      </c>
      <c r="N68" s="379"/>
      <c r="P68" s="73"/>
      <c r="AB68" s="17"/>
      <c r="AC68" s="74">
        <f>SUM(AC11:AC67)</f>
        <v>16520000</v>
      </c>
      <c r="AD68" s="17"/>
    </row>
    <row r="69" spans="1:31" s="16" customFormat="1" ht="10.199999999999999" x14ac:dyDescent="0.2">
      <c r="AB69" s="17"/>
      <c r="AD69" s="17"/>
    </row>
    <row r="70" spans="1:31" s="16" customFormat="1" ht="10.199999999999999" x14ac:dyDescent="0.2">
      <c r="AB70" s="17"/>
      <c r="AD70" s="17"/>
    </row>
    <row r="71" spans="1:31" s="16" customFormat="1" ht="10.199999999999999" x14ac:dyDescent="0.2">
      <c r="AB71" s="17"/>
      <c r="AD71" s="17"/>
    </row>
  </sheetData>
  <mergeCells count="8">
    <mergeCell ref="F10:H10"/>
    <mergeCell ref="M68:N68"/>
    <mergeCell ref="A1:AF1"/>
    <mergeCell ref="A4:C4"/>
    <mergeCell ref="A5:C5"/>
    <mergeCell ref="D5:E5"/>
    <mergeCell ref="A6:C6"/>
    <mergeCell ref="A9:B9"/>
  </mergeCells>
  <hyperlinks>
    <hyperlink ref="S3" location="Přehled!A1" display="&lt;- ZPĚT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fitToHeight="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9"/>
  <sheetViews>
    <sheetView zoomScaleNormal="100" workbookViewId="0">
      <pane ySplit="10" topLeftCell="A11" activePane="bottomLeft" state="frozen"/>
      <selection pane="bottomLeft" activeCell="S3" sqref="S3"/>
    </sheetView>
  </sheetViews>
  <sheetFormatPr defaultRowHeight="13.2" x14ac:dyDescent="0.25"/>
  <cols>
    <col min="1" max="1" width="4.5546875" style="72" customWidth="1"/>
    <col min="2" max="2" width="7.44140625" style="72" hidden="1" customWidth="1"/>
    <col min="3" max="3" width="8.44140625" style="72" hidden="1" customWidth="1"/>
    <col min="4" max="4" width="14.44140625" style="72" customWidth="1"/>
    <col min="5" max="5" width="16" style="72" hidden="1" customWidth="1"/>
    <col min="6" max="6" width="14" style="72" hidden="1" customWidth="1"/>
    <col min="7" max="7" width="9.5546875" style="72" hidden="1" customWidth="1"/>
    <col min="8" max="8" width="26.5546875" style="72" hidden="1" customWidth="1"/>
    <col min="9" max="9" width="5.6640625" style="72" customWidth="1"/>
    <col min="10" max="10" width="18.44140625" style="72" customWidth="1"/>
    <col min="11" max="12" width="9.5546875" style="72" hidden="1" customWidth="1"/>
    <col min="13" max="13" width="13" style="72" customWidth="1"/>
    <col min="14" max="15" width="0" style="72" hidden="1" customWidth="1"/>
    <col min="16" max="16" width="8.88671875" style="72"/>
    <col min="17" max="17" width="9.88671875" style="72" bestFit="1" customWidth="1"/>
    <col min="18" max="18" width="18.109375" style="72" hidden="1" customWidth="1"/>
    <col min="19" max="19" width="16.5546875" style="72" customWidth="1"/>
    <col min="20" max="20" width="19.6640625" style="72" hidden="1" customWidth="1"/>
    <col min="21" max="21" width="33.109375" style="72" hidden="1" customWidth="1"/>
    <col min="22" max="22" width="18.109375" style="72" hidden="1" customWidth="1"/>
    <col min="23" max="27" width="0" style="72" hidden="1" customWidth="1"/>
    <col min="28" max="28" width="11.88671875" style="72" hidden="1" customWidth="1"/>
    <col min="29" max="29" width="13" style="72" customWidth="1"/>
    <col min="30" max="30" width="11.88671875" style="72" hidden="1" customWidth="1"/>
    <col min="31" max="256" width="8.88671875" style="72"/>
    <col min="257" max="257" width="4.5546875" style="72" customWidth="1"/>
    <col min="258" max="259" width="0" style="72" hidden="1" customWidth="1"/>
    <col min="260" max="260" width="14.44140625" style="72" customWidth="1"/>
    <col min="261" max="264" width="0" style="72" hidden="1" customWidth="1"/>
    <col min="265" max="265" width="5.6640625" style="72" customWidth="1"/>
    <col min="266" max="266" width="18.44140625" style="72" customWidth="1"/>
    <col min="267" max="268" width="0" style="72" hidden="1" customWidth="1"/>
    <col min="269" max="269" width="13" style="72" customWidth="1"/>
    <col min="270" max="271" width="0" style="72" hidden="1" customWidth="1"/>
    <col min="272" max="272" width="8.88671875" style="72"/>
    <col min="273" max="273" width="9.88671875" style="72" bestFit="1" customWidth="1"/>
    <col min="274" max="274" width="0" style="72" hidden="1" customWidth="1"/>
    <col min="275" max="275" width="16.5546875" style="72" customWidth="1"/>
    <col min="276" max="284" width="0" style="72" hidden="1" customWidth="1"/>
    <col min="285" max="285" width="13" style="72" customWidth="1"/>
    <col min="286" max="286" width="0" style="72" hidden="1" customWidth="1"/>
    <col min="287" max="512" width="8.88671875" style="72"/>
    <col min="513" max="513" width="4.5546875" style="72" customWidth="1"/>
    <col min="514" max="515" width="0" style="72" hidden="1" customWidth="1"/>
    <col min="516" max="516" width="14.44140625" style="72" customWidth="1"/>
    <col min="517" max="520" width="0" style="72" hidden="1" customWidth="1"/>
    <col min="521" max="521" width="5.6640625" style="72" customWidth="1"/>
    <col min="522" max="522" width="18.44140625" style="72" customWidth="1"/>
    <col min="523" max="524" width="0" style="72" hidden="1" customWidth="1"/>
    <col min="525" max="525" width="13" style="72" customWidth="1"/>
    <col min="526" max="527" width="0" style="72" hidden="1" customWidth="1"/>
    <col min="528" max="528" width="8.88671875" style="72"/>
    <col min="529" max="529" width="9.88671875" style="72" bestFit="1" customWidth="1"/>
    <col min="530" max="530" width="0" style="72" hidden="1" customWidth="1"/>
    <col min="531" max="531" width="16.5546875" style="72" customWidth="1"/>
    <col min="532" max="540" width="0" style="72" hidden="1" customWidth="1"/>
    <col min="541" max="541" width="13" style="72" customWidth="1"/>
    <col min="542" max="542" width="0" style="72" hidden="1" customWidth="1"/>
    <col min="543" max="768" width="8.88671875" style="72"/>
    <col min="769" max="769" width="4.5546875" style="72" customWidth="1"/>
    <col min="770" max="771" width="0" style="72" hidden="1" customWidth="1"/>
    <col min="772" max="772" width="14.44140625" style="72" customWidth="1"/>
    <col min="773" max="776" width="0" style="72" hidden="1" customWidth="1"/>
    <col min="777" max="777" width="5.6640625" style="72" customWidth="1"/>
    <col min="778" max="778" width="18.44140625" style="72" customWidth="1"/>
    <col min="779" max="780" width="0" style="72" hidden="1" customWidth="1"/>
    <col min="781" max="781" width="13" style="72" customWidth="1"/>
    <col min="782" max="783" width="0" style="72" hidden="1" customWidth="1"/>
    <col min="784" max="784" width="8.88671875" style="72"/>
    <col min="785" max="785" width="9.88671875" style="72" bestFit="1" customWidth="1"/>
    <col min="786" max="786" width="0" style="72" hidden="1" customWidth="1"/>
    <col min="787" max="787" width="16.5546875" style="72" customWidth="1"/>
    <col min="788" max="796" width="0" style="72" hidden="1" customWidth="1"/>
    <col min="797" max="797" width="13" style="72" customWidth="1"/>
    <col min="798" max="798" width="0" style="72" hidden="1" customWidth="1"/>
    <col min="799" max="1024" width="8.88671875" style="72"/>
    <col min="1025" max="1025" width="4.5546875" style="72" customWidth="1"/>
    <col min="1026" max="1027" width="0" style="72" hidden="1" customWidth="1"/>
    <col min="1028" max="1028" width="14.44140625" style="72" customWidth="1"/>
    <col min="1029" max="1032" width="0" style="72" hidden="1" customWidth="1"/>
    <col min="1033" max="1033" width="5.6640625" style="72" customWidth="1"/>
    <col min="1034" max="1034" width="18.44140625" style="72" customWidth="1"/>
    <col min="1035" max="1036" width="0" style="72" hidden="1" customWidth="1"/>
    <col min="1037" max="1037" width="13" style="72" customWidth="1"/>
    <col min="1038" max="1039" width="0" style="72" hidden="1" customWidth="1"/>
    <col min="1040" max="1040" width="8.88671875" style="72"/>
    <col min="1041" max="1041" width="9.88671875" style="72" bestFit="1" customWidth="1"/>
    <col min="1042" max="1042" width="0" style="72" hidden="1" customWidth="1"/>
    <col min="1043" max="1043" width="16.5546875" style="72" customWidth="1"/>
    <col min="1044" max="1052" width="0" style="72" hidden="1" customWidth="1"/>
    <col min="1053" max="1053" width="13" style="72" customWidth="1"/>
    <col min="1054" max="1054" width="0" style="72" hidden="1" customWidth="1"/>
    <col min="1055" max="1280" width="8.88671875" style="72"/>
    <col min="1281" max="1281" width="4.5546875" style="72" customWidth="1"/>
    <col min="1282" max="1283" width="0" style="72" hidden="1" customWidth="1"/>
    <col min="1284" max="1284" width="14.44140625" style="72" customWidth="1"/>
    <col min="1285" max="1288" width="0" style="72" hidden="1" customWidth="1"/>
    <col min="1289" max="1289" width="5.6640625" style="72" customWidth="1"/>
    <col min="1290" max="1290" width="18.44140625" style="72" customWidth="1"/>
    <col min="1291" max="1292" width="0" style="72" hidden="1" customWidth="1"/>
    <col min="1293" max="1293" width="13" style="72" customWidth="1"/>
    <col min="1294" max="1295" width="0" style="72" hidden="1" customWidth="1"/>
    <col min="1296" max="1296" width="8.88671875" style="72"/>
    <col min="1297" max="1297" width="9.88671875" style="72" bestFit="1" customWidth="1"/>
    <col min="1298" max="1298" width="0" style="72" hidden="1" customWidth="1"/>
    <col min="1299" max="1299" width="16.5546875" style="72" customWidth="1"/>
    <col min="1300" max="1308" width="0" style="72" hidden="1" customWidth="1"/>
    <col min="1309" max="1309" width="13" style="72" customWidth="1"/>
    <col min="1310" max="1310" width="0" style="72" hidden="1" customWidth="1"/>
    <col min="1311" max="1536" width="8.88671875" style="72"/>
    <col min="1537" max="1537" width="4.5546875" style="72" customWidth="1"/>
    <col min="1538" max="1539" width="0" style="72" hidden="1" customWidth="1"/>
    <col min="1540" max="1540" width="14.44140625" style="72" customWidth="1"/>
    <col min="1541" max="1544" width="0" style="72" hidden="1" customWidth="1"/>
    <col min="1545" max="1545" width="5.6640625" style="72" customWidth="1"/>
    <col min="1546" max="1546" width="18.44140625" style="72" customWidth="1"/>
    <col min="1547" max="1548" width="0" style="72" hidden="1" customWidth="1"/>
    <col min="1549" max="1549" width="13" style="72" customWidth="1"/>
    <col min="1550" max="1551" width="0" style="72" hidden="1" customWidth="1"/>
    <col min="1552" max="1552" width="8.88671875" style="72"/>
    <col min="1553" max="1553" width="9.88671875" style="72" bestFit="1" customWidth="1"/>
    <col min="1554" max="1554" width="0" style="72" hidden="1" customWidth="1"/>
    <col min="1555" max="1555" width="16.5546875" style="72" customWidth="1"/>
    <col min="1556" max="1564" width="0" style="72" hidden="1" customWidth="1"/>
    <col min="1565" max="1565" width="13" style="72" customWidth="1"/>
    <col min="1566" max="1566" width="0" style="72" hidden="1" customWidth="1"/>
    <col min="1567" max="1792" width="8.88671875" style="72"/>
    <col min="1793" max="1793" width="4.5546875" style="72" customWidth="1"/>
    <col min="1794" max="1795" width="0" style="72" hidden="1" customWidth="1"/>
    <col min="1796" max="1796" width="14.44140625" style="72" customWidth="1"/>
    <col min="1797" max="1800" width="0" style="72" hidden="1" customWidth="1"/>
    <col min="1801" max="1801" width="5.6640625" style="72" customWidth="1"/>
    <col min="1802" max="1802" width="18.44140625" style="72" customWidth="1"/>
    <col min="1803" max="1804" width="0" style="72" hidden="1" customWidth="1"/>
    <col min="1805" max="1805" width="13" style="72" customWidth="1"/>
    <col min="1806" max="1807" width="0" style="72" hidden="1" customWidth="1"/>
    <col min="1808" max="1808" width="8.88671875" style="72"/>
    <col min="1809" max="1809" width="9.88671875" style="72" bestFit="1" customWidth="1"/>
    <col min="1810" max="1810" width="0" style="72" hidden="1" customWidth="1"/>
    <col min="1811" max="1811" width="16.5546875" style="72" customWidth="1"/>
    <col min="1812" max="1820" width="0" style="72" hidden="1" customWidth="1"/>
    <col min="1821" max="1821" width="13" style="72" customWidth="1"/>
    <col min="1822" max="1822" width="0" style="72" hidden="1" customWidth="1"/>
    <col min="1823" max="2048" width="8.88671875" style="72"/>
    <col min="2049" max="2049" width="4.5546875" style="72" customWidth="1"/>
    <col min="2050" max="2051" width="0" style="72" hidden="1" customWidth="1"/>
    <col min="2052" max="2052" width="14.44140625" style="72" customWidth="1"/>
    <col min="2053" max="2056" width="0" style="72" hidden="1" customWidth="1"/>
    <col min="2057" max="2057" width="5.6640625" style="72" customWidth="1"/>
    <col min="2058" max="2058" width="18.44140625" style="72" customWidth="1"/>
    <col min="2059" max="2060" width="0" style="72" hidden="1" customWidth="1"/>
    <col min="2061" max="2061" width="13" style="72" customWidth="1"/>
    <col min="2062" max="2063" width="0" style="72" hidden="1" customWidth="1"/>
    <col min="2064" max="2064" width="8.88671875" style="72"/>
    <col min="2065" max="2065" width="9.88671875" style="72" bestFit="1" customWidth="1"/>
    <col min="2066" max="2066" width="0" style="72" hidden="1" customWidth="1"/>
    <col min="2067" max="2067" width="16.5546875" style="72" customWidth="1"/>
    <col min="2068" max="2076" width="0" style="72" hidden="1" customWidth="1"/>
    <col min="2077" max="2077" width="13" style="72" customWidth="1"/>
    <col min="2078" max="2078" width="0" style="72" hidden="1" customWidth="1"/>
    <col min="2079" max="2304" width="8.88671875" style="72"/>
    <col min="2305" max="2305" width="4.5546875" style="72" customWidth="1"/>
    <col min="2306" max="2307" width="0" style="72" hidden="1" customWidth="1"/>
    <col min="2308" max="2308" width="14.44140625" style="72" customWidth="1"/>
    <col min="2309" max="2312" width="0" style="72" hidden="1" customWidth="1"/>
    <col min="2313" max="2313" width="5.6640625" style="72" customWidth="1"/>
    <col min="2314" max="2314" width="18.44140625" style="72" customWidth="1"/>
    <col min="2315" max="2316" width="0" style="72" hidden="1" customWidth="1"/>
    <col min="2317" max="2317" width="13" style="72" customWidth="1"/>
    <col min="2318" max="2319" width="0" style="72" hidden="1" customWidth="1"/>
    <col min="2320" max="2320" width="8.88671875" style="72"/>
    <col min="2321" max="2321" width="9.88671875" style="72" bestFit="1" customWidth="1"/>
    <col min="2322" max="2322" width="0" style="72" hidden="1" customWidth="1"/>
    <col min="2323" max="2323" width="16.5546875" style="72" customWidth="1"/>
    <col min="2324" max="2332" width="0" style="72" hidden="1" customWidth="1"/>
    <col min="2333" max="2333" width="13" style="72" customWidth="1"/>
    <col min="2334" max="2334" width="0" style="72" hidden="1" customWidth="1"/>
    <col min="2335" max="2560" width="8.88671875" style="72"/>
    <col min="2561" max="2561" width="4.5546875" style="72" customWidth="1"/>
    <col min="2562" max="2563" width="0" style="72" hidden="1" customWidth="1"/>
    <col min="2564" max="2564" width="14.44140625" style="72" customWidth="1"/>
    <col min="2565" max="2568" width="0" style="72" hidden="1" customWidth="1"/>
    <col min="2569" max="2569" width="5.6640625" style="72" customWidth="1"/>
    <col min="2570" max="2570" width="18.44140625" style="72" customWidth="1"/>
    <col min="2571" max="2572" width="0" style="72" hidden="1" customWidth="1"/>
    <col min="2573" max="2573" width="13" style="72" customWidth="1"/>
    <col min="2574" max="2575" width="0" style="72" hidden="1" customWidth="1"/>
    <col min="2576" max="2576" width="8.88671875" style="72"/>
    <col min="2577" max="2577" width="9.88671875" style="72" bestFit="1" customWidth="1"/>
    <col min="2578" max="2578" width="0" style="72" hidden="1" customWidth="1"/>
    <col min="2579" max="2579" width="16.5546875" style="72" customWidth="1"/>
    <col min="2580" max="2588" width="0" style="72" hidden="1" customWidth="1"/>
    <col min="2589" max="2589" width="13" style="72" customWidth="1"/>
    <col min="2590" max="2590" width="0" style="72" hidden="1" customWidth="1"/>
    <col min="2591" max="2816" width="8.88671875" style="72"/>
    <col min="2817" max="2817" width="4.5546875" style="72" customWidth="1"/>
    <col min="2818" max="2819" width="0" style="72" hidden="1" customWidth="1"/>
    <col min="2820" max="2820" width="14.44140625" style="72" customWidth="1"/>
    <col min="2821" max="2824" width="0" style="72" hidden="1" customWidth="1"/>
    <col min="2825" max="2825" width="5.6640625" style="72" customWidth="1"/>
    <col min="2826" max="2826" width="18.44140625" style="72" customWidth="1"/>
    <col min="2827" max="2828" width="0" style="72" hidden="1" customWidth="1"/>
    <col min="2829" max="2829" width="13" style="72" customWidth="1"/>
    <col min="2830" max="2831" width="0" style="72" hidden="1" customWidth="1"/>
    <col min="2832" max="2832" width="8.88671875" style="72"/>
    <col min="2833" max="2833" width="9.88671875" style="72" bestFit="1" customWidth="1"/>
    <col min="2834" max="2834" width="0" style="72" hidden="1" customWidth="1"/>
    <col min="2835" max="2835" width="16.5546875" style="72" customWidth="1"/>
    <col min="2836" max="2844" width="0" style="72" hidden="1" customWidth="1"/>
    <col min="2845" max="2845" width="13" style="72" customWidth="1"/>
    <col min="2846" max="2846" width="0" style="72" hidden="1" customWidth="1"/>
    <col min="2847" max="3072" width="8.88671875" style="72"/>
    <col min="3073" max="3073" width="4.5546875" style="72" customWidth="1"/>
    <col min="3074" max="3075" width="0" style="72" hidden="1" customWidth="1"/>
    <col min="3076" max="3076" width="14.44140625" style="72" customWidth="1"/>
    <col min="3077" max="3080" width="0" style="72" hidden="1" customWidth="1"/>
    <col min="3081" max="3081" width="5.6640625" style="72" customWidth="1"/>
    <col min="3082" max="3082" width="18.44140625" style="72" customWidth="1"/>
    <col min="3083" max="3084" width="0" style="72" hidden="1" customWidth="1"/>
    <col min="3085" max="3085" width="13" style="72" customWidth="1"/>
    <col min="3086" max="3087" width="0" style="72" hidden="1" customWidth="1"/>
    <col min="3088" max="3088" width="8.88671875" style="72"/>
    <col min="3089" max="3089" width="9.88671875" style="72" bestFit="1" customWidth="1"/>
    <col min="3090" max="3090" width="0" style="72" hidden="1" customWidth="1"/>
    <col min="3091" max="3091" width="16.5546875" style="72" customWidth="1"/>
    <col min="3092" max="3100" width="0" style="72" hidden="1" customWidth="1"/>
    <col min="3101" max="3101" width="13" style="72" customWidth="1"/>
    <col min="3102" max="3102" width="0" style="72" hidden="1" customWidth="1"/>
    <col min="3103" max="3328" width="8.88671875" style="72"/>
    <col min="3329" max="3329" width="4.5546875" style="72" customWidth="1"/>
    <col min="3330" max="3331" width="0" style="72" hidden="1" customWidth="1"/>
    <col min="3332" max="3332" width="14.44140625" style="72" customWidth="1"/>
    <col min="3333" max="3336" width="0" style="72" hidden="1" customWidth="1"/>
    <col min="3337" max="3337" width="5.6640625" style="72" customWidth="1"/>
    <col min="3338" max="3338" width="18.44140625" style="72" customWidth="1"/>
    <col min="3339" max="3340" width="0" style="72" hidden="1" customWidth="1"/>
    <col min="3341" max="3341" width="13" style="72" customWidth="1"/>
    <col min="3342" max="3343" width="0" style="72" hidden="1" customWidth="1"/>
    <col min="3344" max="3344" width="8.88671875" style="72"/>
    <col min="3345" max="3345" width="9.88671875" style="72" bestFit="1" customWidth="1"/>
    <col min="3346" max="3346" width="0" style="72" hidden="1" customWidth="1"/>
    <col min="3347" max="3347" width="16.5546875" style="72" customWidth="1"/>
    <col min="3348" max="3356" width="0" style="72" hidden="1" customWidth="1"/>
    <col min="3357" max="3357" width="13" style="72" customWidth="1"/>
    <col min="3358" max="3358" width="0" style="72" hidden="1" customWidth="1"/>
    <col min="3359" max="3584" width="8.88671875" style="72"/>
    <col min="3585" max="3585" width="4.5546875" style="72" customWidth="1"/>
    <col min="3586" max="3587" width="0" style="72" hidden="1" customWidth="1"/>
    <col min="3588" max="3588" width="14.44140625" style="72" customWidth="1"/>
    <col min="3589" max="3592" width="0" style="72" hidden="1" customWidth="1"/>
    <col min="3593" max="3593" width="5.6640625" style="72" customWidth="1"/>
    <col min="3594" max="3594" width="18.44140625" style="72" customWidth="1"/>
    <col min="3595" max="3596" width="0" style="72" hidden="1" customWidth="1"/>
    <col min="3597" max="3597" width="13" style="72" customWidth="1"/>
    <col min="3598" max="3599" width="0" style="72" hidden="1" customWidth="1"/>
    <col min="3600" max="3600" width="8.88671875" style="72"/>
    <col min="3601" max="3601" width="9.88671875" style="72" bestFit="1" customWidth="1"/>
    <col min="3602" max="3602" width="0" style="72" hidden="1" customWidth="1"/>
    <col min="3603" max="3603" width="16.5546875" style="72" customWidth="1"/>
    <col min="3604" max="3612" width="0" style="72" hidden="1" customWidth="1"/>
    <col min="3613" max="3613" width="13" style="72" customWidth="1"/>
    <col min="3614" max="3614" width="0" style="72" hidden="1" customWidth="1"/>
    <col min="3615" max="3840" width="8.88671875" style="72"/>
    <col min="3841" max="3841" width="4.5546875" style="72" customWidth="1"/>
    <col min="3842" max="3843" width="0" style="72" hidden="1" customWidth="1"/>
    <col min="3844" max="3844" width="14.44140625" style="72" customWidth="1"/>
    <col min="3845" max="3848" width="0" style="72" hidden="1" customWidth="1"/>
    <col min="3849" max="3849" width="5.6640625" style="72" customWidth="1"/>
    <col min="3850" max="3850" width="18.44140625" style="72" customWidth="1"/>
    <col min="3851" max="3852" width="0" style="72" hidden="1" customWidth="1"/>
    <col min="3853" max="3853" width="13" style="72" customWidth="1"/>
    <col min="3854" max="3855" width="0" style="72" hidden="1" customWidth="1"/>
    <col min="3856" max="3856" width="8.88671875" style="72"/>
    <col min="3857" max="3857" width="9.88671875" style="72" bestFit="1" customWidth="1"/>
    <col min="3858" max="3858" width="0" style="72" hidden="1" customWidth="1"/>
    <col min="3859" max="3859" width="16.5546875" style="72" customWidth="1"/>
    <col min="3860" max="3868" width="0" style="72" hidden="1" customWidth="1"/>
    <col min="3869" max="3869" width="13" style="72" customWidth="1"/>
    <col min="3870" max="3870" width="0" style="72" hidden="1" customWidth="1"/>
    <col min="3871" max="4096" width="8.88671875" style="72"/>
    <col min="4097" max="4097" width="4.5546875" style="72" customWidth="1"/>
    <col min="4098" max="4099" width="0" style="72" hidden="1" customWidth="1"/>
    <col min="4100" max="4100" width="14.44140625" style="72" customWidth="1"/>
    <col min="4101" max="4104" width="0" style="72" hidden="1" customWidth="1"/>
    <col min="4105" max="4105" width="5.6640625" style="72" customWidth="1"/>
    <col min="4106" max="4106" width="18.44140625" style="72" customWidth="1"/>
    <col min="4107" max="4108" width="0" style="72" hidden="1" customWidth="1"/>
    <col min="4109" max="4109" width="13" style="72" customWidth="1"/>
    <col min="4110" max="4111" width="0" style="72" hidden="1" customWidth="1"/>
    <col min="4112" max="4112" width="8.88671875" style="72"/>
    <col min="4113" max="4113" width="9.88671875" style="72" bestFit="1" customWidth="1"/>
    <col min="4114" max="4114" width="0" style="72" hidden="1" customWidth="1"/>
    <col min="4115" max="4115" width="16.5546875" style="72" customWidth="1"/>
    <col min="4116" max="4124" width="0" style="72" hidden="1" customWidth="1"/>
    <col min="4125" max="4125" width="13" style="72" customWidth="1"/>
    <col min="4126" max="4126" width="0" style="72" hidden="1" customWidth="1"/>
    <col min="4127" max="4352" width="8.88671875" style="72"/>
    <col min="4353" max="4353" width="4.5546875" style="72" customWidth="1"/>
    <col min="4354" max="4355" width="0" style="72" hidden="1" customWidth="1"/>
    <col min="4356" max="4356" width="14.44140625" style="72" customWidth="1"/>
    <col min="4357" max="4360" width="0" style="72" hidden="1" customWidth="1"/>
    <col min="4361" max="4361" width="5.6640625" style="72" customWidth="1"/>
    <col min="4362" max="4362" width="18.44140625" style="72" customWidth="1"/>
    <col min="4363" max="4364" width="0" style="72" hidden="1" customWidth="1"/>
    <col min="4365" max="4365" width="13" style="72" customWidth="1"/>
    <col min="4366" max="4367" width="0" style="72" hidden="1" customWidth="1"/>
    <col min="4368" max="4368" width="8.88671875" style="72"/>
    <col min="4369" max="4369" width="9.88671875" style="72" bestFit="1" customWidth="1"/>
    <col min="4370" max="4370" width="0" style="72" hidden="1" customWidth="1"/>
    <col min="4371" max="4371" width="16.5546875" style="72" customWidth="1"/>
    <col min="4372" max="4380" width="0" style="72" hidden="1" customWidth="1"/>
    <col min="4381" max="4381" width="13" style="72" customWidth="1"/>
    <col min="4382" max="4382" width="0" style="72" hidden="1" customWidth="1"/>
    <col min="4383" max="4608" width="8.88671875" style="72"/>
    <col min="4609" max="4609" width="4.5546875" style="72" customWidth="1"/>
    <col min="4610" max="4611" width="0" style="72" hidden="1" customWidth="1"/>
    <col min="4612" max="4612" width="14.44140625" style="72" customWidth="1"/>
    <col min="4613" max="4616" width="0" style="72" hidden="1" customWidth="1"/>
    <col min="4617" max="4617" width="5.6640625" style="72" customWidth="1"/>
    <col min="4618" max="4618" width="18.44140625" style="72" customWidth="1"/>
    <col min="4619" max="4620" width="0" style="72" hidden="1" customWidth="1"/>
    <col min="4621" max="4621" width="13" style="72" customWidth="1"/>
    <col min="4622" max="4623" width="0" style="72" hidden="1" customWidth="1"/>
    <col min="4624" max="4624" width="8.88671875" style="72"/>
    <col min="4625" max="4625" width="9.88671875" style="72" bestFit="1" customWidth="1"/>
    <col min="4626" max="4626" width="0" style="72" hidden="1" customWidth="1"/>
    <col min="4627" max="4627" width="16.5546875" style="72" customWidth="1"/>
    <col min="4628" max="4636" width="0" style="72" hidden="1" customWidth="1"/>
    <col min="4637" max="4637" width="13" style="72" customWidth="1"/>
    <col min="4638" max="4638" width="0" style="72" hidden="1" customWidth="1"/>
    <col min="4639" max="4864" width="8.88671875" style="72"/>
    <col min="4865" max="4865" width="4.5546875" style="72" customWidth="1"/>
    <col min="4866" max="4867" width="0" style="72" hidden="1" customWidth="1"/>
    <col min="4868" max="4868" width="14.44140625" style="72" customWidth="1"/>
    <col min="4869" max="4872" width="0" style="72" hidden="1" customWidth="1"/>
    <col min="4873" max="4873" width="5.6640625" style="72" customWidth="1"/>
    <col min="4874" max="4874" width="18.44140625" style="72" customWidth="1"/>
    <col min="4875" max="4876" width="0" style="72" hidden="1" customWidth="1"/>
    <col min="4877" max="4877" width="13" style="72" customWidth="1"/>
    <col min="4878" max="4879" width="0" style="72" hidden="1" customWidth="1"/>
    <col min="4880" max="4880" width="8.88671875" style="72"/>
    <col min="4881" max="4881" width="9.88671875" style="72" bestFit="1" customWidth="1"/>
    <col min="4882" max="4882" width="0" style="72" hidden="1" customWidth="1"/>
    <col min="4883" max="4883" width="16.5546875" style="72" customWidth="1"/>
    <col min="4884" max="4892" width="0" style="72" hidden="1" customWidth="1"/>
    <col min="4893" max="4893" width="13" style="72" customWidth="1"/>
    <col min="4894" max="4894" width="0" style="72" hidden="1" customWidth="1"/>
    <col min="4895" max="5120" width="8.88671875" style="72"/>
    <col min="5121" max="5121" width="4.5546875" style="72" customWidth="1"/>
    <col min="5122" max="5123" width="0" style="72" hidden="1" customWidth="1"/>
    <col min="5124" max="5124" width="14.44140625" style="72" customWidth="1"/>
    <col min="5125" max="5128" width="0" style="72" hidden="1" customWidth="1"/>
    <col min="5129" max="5129" width="5.6640625" style="72" customWidth="1"/>
    <col min="5130" max="5130" width="18.44140625" style="72" customWidth="1"/>
    <col min="5131" max="5132" width="0" style="72" hidden="1" customWidth="1"/>
    <col min="5133" max="5133" width="13" style="72" customWidth="1"/>
    <col min="5134" max="5135" width="0" style="72" hidden="1" customWidth="1"/>
    <col min="5136" max="5136" width="8.88671875" style="72"/>
    <col min="5137" max="5137" width="9.88671875" style="72" bestFit="1" customWidth="1"/>
    <col min="5138" max="5138" width="0" style="72" hidden="1" customWidth="1"/>
    <col min="5139" max="5139" width="16.5546875" style="72" customWidth="1"/>
    <col min="5140" max="5148" width="0" style="72" hidden="1" customWidth="1"/>
    <col min="5149" max="5149" width="13" style="72" customWidth="1"/>
    <col min="5150" max="5150" width="0" style="72" hidden="1" customWidth="1"/>
    <col min="5151" max="5376" width="8.88671875" style="72"/>
    <col min="5377" max="5377" width="4.5546875" style="72" customWidth="1"/>
    <col min="5378" max="5379" width="0" style="72" hidden="1" customWidth="1"/>
    <col min="5380" max="5380" width="14.44140625" style="72" customWidth="1"/>
    <col min="5381" max="5384" width="0" style="72" hidden="1" customWidth="1"/>
    <col min="5385" max="5385" width="5.6640625" style="72" customWidth="1"/>
    <col min="5386" max="5386" width="18.44140625" style="72" customWidth="1"/>
    <col min="5387" max="5388" width="0" style="72" hidden="1" customWidth="1"/>
    <col min="5389" max="5389" width="13" style="72" customWidth="1"/>
    <col min="5390" max="5391" width="0" style="72" hidden="1" customWidth="1"/>
    <col min="5392" max="5392" width="8.88671875" style="72"/>
    <col min="5393" max="5393" width="9.88671875" style="72" bestFit="1" customWidth="1"/>
    <col min="5394" max="5394" width="0" style="72" hidden="1" customWidth="1"/>
    <col min="5395" max="5395" width="16.5546875" style="72" customWidth="1"/>
    <col min="5396" max="5404" width="0" style="72" hidden="1" customWidth="1"/>
    <col min="5405" max="5405" width="13" style="72" customWidth="1"/>
    <col min="5406" max="5406" width="0" style="72" hidden="1" customWidth="1"/>
    <col min="5407" max="5632" width="8.88671875" style="72"/>
    <col min="5633" max="5633" width="4.5546875" style="72" customWidth="1"/>
    <col min="5634" max="5635" width="0" style="72" hidden="1" customWidth="1"/>
    <col min="5636" max="5636" width="14.44140625" style="72" customWidth="1"/>
    <col min="5637" max="5640" width="0" style="72" hidden="1" customWidth="1"/>
    <col min="5641" max="5641" width="5.6640625" style="72" customWidth="1"/>
    <col min="5642" max="5642" width="18.44140625" style="72" customWidth="1"/>
    <col min="5643" max="5644" width="0" style="72" hidden="1" customWidth="1"/>
    <col min="5645" max="5645" width="13" style="72" customWidth="1"/>
    <col min="5646" max="5647" width="0" style="72" hidden="1" customWidth="1"/>
    <col min="5648" max="5648" width="8.88671875" style="72"/>
    <col min="5649" max="5649" width="9.88671875" style="72" bestFit="1" customWidth="1"/>
    <col min="5650" max="5650" width="0" style="72" hidden="1" customWidth="1"/>
    <col min="5651" max="5651" width="16.5546875" style="72" customWidth="1"/>
    <col min="5652" max="5660" width="0" style="72" hidden="1" customWidth="1"/>
    <col min="5661" max="5661" width="13" style="72" customWidth="1"/>
    <col min="5662" max="5662" width="0" style="72" hidden="1" customWidth="1"/>
    <col min="5663" max="5888" width="8.88671875" style="72"/>
    <col min="5889" max="5889" width="4.5546875" style="72" customWidth="1"/>
    <col min="5890" max="5891" width="0" style="72" hidden="1" customWidth="1"/>
    <col min="5892" max="5892" width="14.44140625" style="72" customWidth="1"/>
    <col min="5893" max="5896" width="0" style="72" hidden="1" customWidth="1"/>
    <col min="5897" max="5897" width="5.6640625" style="72" customWidth="1"/>
    <col min="5898" max="5898" width="18.44140625" style="72" customWidth="1"/>
    <col min="5899" max="5900" width="0" style="72" hidden="1" customWidth="1"/>
    <col min="5901" max="5901" width="13" style="72" customWidth="1"/>
    <col min="5902" max="5903" width="0" style="72" hidden="1" customWidth="1"/>
    <col min="5904" max="5904" width="8.88671875" style="72"/>
    <col min="5905" max="5905" width="9.88671875" style="72" bestFit="1" customWidth="1"/>
    <col min="5906" max="5906" width="0" style="72" hidden="1" customWidth="1"/>
    <col min="5907" max="5907" width="16.5546875" style="72" customWidth="1"/>
    <col min="5908" max="5916" width="0" style="72" hidden="1" customWidth="1"/>
    <col min="5917" max="5917" width="13" style="72" customWidth="1"/>
    <col min="5918" max="5918" width="0" style="72" hidden="1" customWidth="1"/>
    <col min="5919" max="6144" width="8.88671875" style="72"/>
    <col min="6145" max="6145" width="4.5546875" style="72" customWidth="1"/>
    <col min="6146" max="6147" width="0" style="72" hidden="1" customWidth="1"/>
    <col min="6148" max="6148" width="14.44140625" style="72" customWidth="1"/>
    <col min="6149" max="6152" width="0" style="72" hidden="1" customWidth="1"/>
    <col min="6153" max="6153" width="5.6640625" style="72" customWidth="1"/>
    <col min="6154" max="6154" width="18.44140625" style="72" customWidth="1"/>
    <col min="6155" max="6156" width="0" style="72" hidden="1" customWidth="1"/>
    <col min="6157" max="6157" width="13" style="72" customWidth="1"/>
    <col min="6158" max="6159" width="0" style="72" hidden="1" customWidth="1"/>
    <col min="6160" max="6160" width="8.88671875" style="72"/>
    <col min="6161" max="6161" width="9.88671875" style="72" bestFit="1" customWidth="1"/>
    <col min="6162" max="6162" width="0" style="72" hidden="1" customWidth="1"/>
    <col min="6163" max="6163" width="16.5546875" style="72" customWidth="1"/>
    <col min="6164" max="6172" width="0" style="72" hidden="1" customWidth="1"/>
    <col min="6173" max="6173" width="13" style="72" customWidth="1"/>
    <col min="6174" max="6174" width="0" style="72" hidden="1" customWidth="1"/>
    <col min="6175" max="6400" width="8.88671875" style="72"/>
    <col min="6401" max="6401" width="4.5546875" style="72" customWidth="1"/>
    <col min="6402" max="6403" width="0" style="72" hidden="1" customWidth="1"/>
    <col min="6404" max="6404" width="14.44140625" style="72" customWidth="1"/>
    <col min="6405" max="6408" width="0" style="72" hidden="1" customWidth="1"/>
    <col min="6409" max="6409" width="5.6640625" style="72" customWidth="1"/>
    <col min="6410" max="6410" width="18.44140625" style="72" customWidth="1"/>
    <col min="6411" max="6412" width="0" style="72" hidden="1" customWidth="1"/>
    <col min="6413" max="6413" width="13" style="72" customWidth="1"/>
    <col min="6414" max="6415" width="0" style="72" hidden="1" customWidth="1"/>
    <col min="6416" max="6416" width="8.88671875" style="72"/>
    <col min="6417" max="6417" width="9.88671875" style="72" bestFit="1" customWidth="1"/>
    <col min="6418" max="6418" width="0" style="72" hidden="1" customWidth="1"/>
    <col min="6419" max="6419" width="16.5546875" style="72" customWidth="1"/>
    <col min="6420" max="6428" width="0" style="72" hidden="1" customWidth="1"/>
    <col min="6429" max="6429" width="13" style="72" customWidth="1"/>
    <col min="6430" max="6430" width="0" style="72" hidden="1" customWidth="1"/>
    <col min="6431" max="6656" width="8.88671875" style="72"/>
    <col min="6657" max="6657" width="4.5546875" style="72" customWidth="1"/>
    <col min="6658" max="6659" width="0" style="72" hidden="1" customWidth="1"/>
    <col min="6660" max="6660" width="14.44140625" style="72" customWidth="1"/>
    <col min="6661" max="6664" width="0" style="72" hidden="1" customWidth="1"/>
    <col min="6665" max="6665" width="5.6640625" style="72" customWidth="1"/>
    <col min="6666" max="6666" width="18.44140625" style="72" customWidth="1"/>
    <col min="6667" max="6668" width="0" style="72" hidden="1" customWidth="1"/>
    <col min="6669" max="6669" width="13" style="72" customWidth="1"/>
    <col min="6670" max="6671" width="0" style="72" hidden="1" customWidth="1"/>
    <col min="6672" max="6672" width="8.88671875" style="72"/>
    <col min="6673" max="6673" width="9.88671875" style="72" bestFit="1" customWidth="1"/>
    <col min="6674" max="6674" width="0" style="72" hidden="1" customWidth="1"/>
    <col min="6675" max="6675" width="16.5546875" style="72" customWidth="1"/>
    <col min="6676" max="6684" width="0" style="72" hidden="1" customWidth="1"/>
    <col min="6685" max="6685" width="13" style="72" customWidth="1"/>
    <col min="6686" max="6686" width="0" style="72" hidden="1" customWidth="1"/>
    <col min="6687" max="6912" width="8.88671875" style="72"/>
    <col min="6913" max="6913" width="4.5546875" style="72" customWidth="1"/>
    <col min="6914" max="6915" width="0" style="72" hidden="1" customWidth="1"/>
    <col min="6916" max="6916" width="14.44140625" style="72" customWidth="1"/>
    <col min="6917" max="6920" width="0" style="72" hidden="1" customWidth="1"/>
    <col min="6921" max="6921" width="5.6640625" style="72" customWidth="1"/>
    <col min="6922" max="6922" width="18.44140625" style="72" customWidth="1"/>
    <col min="6923" max="6924" width="0" style="72" hidden="1" customWidth="1"/>
    <col min="6925" max="6925" width="13" style="72" customWidth="1"/>
    <col min="6926" max="6927" width="0" style="72" hidden="1" customWidth="1"/>
    <col min="6928" max="6928" width="8.88671875" style="72"/>
    <col min="6929" max="6929" width="9.88671875" style="72" bestFit="1" customWidth="1"/>
    <col min="6930" max="6930" width="0" style="72" hidden="1" customWidth="1"/>
    <col min="6931" max="6931" width="16.5546875" style="72" customWidth="1"/>
    <col min="6932" max="6940" width="0" style="72" hidden="1" customWidth="1"/>
    <col min="6941" max="6941" width="13" style="72" customWidth="1"/>
    <col min="6942" max="6942" width="0" style="72" hidden="1" customWidth="1"/>
    <col min="6943" max="7168" width="8.88671875" style="72"/>
    <col min="7169" max="7169" width="4.5546875" style="72" customWidth="1"/>
    <col min="7170" max="7171" width="0" style="72" hidden="1" customWidth="1"/>
    <col min="7172" max="7172" width="14.44140625" style="72" customWidth="1"/>
    <col min="7173" max="7176" width="0" style="72" hidden="1" customWidth="1"/>
    <col min="7177" max="7177" width="5.6640625" style="72" customWidth="1"/>
    <col min="7178" max="7178" width="18.44140625" style="72" customWidth="1"/>
    <col min="7179" max="7180" width="0" style="72" hidden="1" customWidth="1"/>
    <col min="7181" max="7181" width="13" style="72" customWidth="1"/>
    <col min="7182" max="7183" width="0" style="72" hidden="1" customWidth="1"/>
    <col min="7184" max="7184" width="8.88671875" style="72"/>
    <col min="7185" max="7185" width="9.88671875" style="72" bestFit="1" customWidth="1"/>
    <col min="7186" max="7186" width="0" style="72" hidden="1" customWidth="1"/>
    <col min="7187" max="7187" width="16.5546875" style="72" customWidth="1"/>
    <col min="7188" max="7196" width="0" style="72" hidden="1" customWidth="1"/>
    <col min="7197" max="7197" width="13" style="72" customWidth="1"/>
    <col min="7198" max="7198" width="0" style="72" hidden="1" customWidth="1"/>
    <col min="7199" max="7424" width="8.88671875" style="72"/>
    <col min="7425" max="7425" width="4.5546875" style="72" customWidth="1"/>
    <col min="7426" max="7427" width="0" style="72" hidden="1" customWidth="1"/>
    <col min="7428" max="7428" width="14.44140625" style="72" customWidth="1"/>
    <col min="7429" max="7432" width="0" style="72" hidden="1" customWidth="1"/>
    <col min="7433" max="7433" width="5.6640625" style="72" customWidth="1"/>
    <col min="7434" max="7434" width="18.44140625" style="72" customWidth="1"/>
    <col min="7435" max="7436" width="0" style="72" hidden="1" customWidth="1"/>
    <col min="7437" max="7437" width="13" style="72" customWidth="1"/>
    <col min="7438" max="7439" width="0" style="72" hidden="1" customWidth="1"/>
    <col min="7440" max="7440" width="8.88671875" style="72"/>
    <col min="7441" max="7441" width="9.88671875" style="72" bestFit="1" customWidth="1"/>
    <col min="7442" max="7442" width="0" style="72" hidden="1" customWidth="1"/>
    <col min="7443" max="7443" width="16.5546875" style="72" customWidth="1"/>
    <col min="7444" max="7452" width="0" style="72" hidden="1" customWidth="1"/>
    <col min="7453" max="7453" width="13" style="72" customWidth="1"/>
    <col min="7454" max="7454" width="0" style="72" hidden="1" customWidth="1"/>
    <col min="7455" max="7680" width="8.88671875" style="72"/>
    <col min="7681" max="7681" width="4.5546875" style="72" customWidth="1"/>
    <col min="7682" max="7683" width="0" style="72" hidden="1" customWidth="1"/>
    <col min="7684" max="7684" width="14.44140625" style="72" customWidth="1"/>
    <col min="7685" max="7688" width="0" style="72" hidden="1" customWidth="1"/>
    <col min="7689" max="7689" width="5.6640625" style="72" customWidth="1"/>
    <col min="7690" max="7690" width="18.44140625" style="72" customWidth="1"/>
    <col min="7691" max="7692" width="0" style="72" hidden="1" customWidth="1"/>
    <col min="7693" max="7693" width="13" style="72" customWidth="1"/>
    <col min="7694" max="7695" width="0" style="72" hidden="1" customWidth="1"/>
    <col min="7696" max="7696" width="8.88671875" style="72"/>
    <col min="7697" max="7697" width="9.88671875" style="72" bestFit="1" customWidth="1"/>
    <col min="7698" max="7698" width="0" style="72" hidden="1" customWidth="1"/>
    <col min="7699" max="7699" width="16.5546875" style="72" customWidth="1"/>
    <col min="7700" max="7708" width="0" style="72" hidden="1" customWidth="1"/>
    <col min="7709" max="7709" width="13" style="72" customWidth="1"/>
    <col min="7710" max="7710" width="0" style="72" hidden="1" customWidth="1"/>
    <col min="7711" max="7936" width="8.88671875" style="72"/>
    <col min="7937" max="7937" width="4.5546875" style="72" customWidth="1"/>
    <col min="7938" max="7939" width="0" style="72" hidden="1" customWidth="1"/>
    <col min="7940" max="7940" width="14.44140625" style="72" customWidth="1"/>
    <col min="7941" max="7944" width="0" style="72" hidden="1" customWidth="1"/>
    <col min="7945" max="7945" width="5.6640625" style="72" customWidth="1"/>
    <col min="7946" max="7946" width="18.44140625" style="72" customWidth="1"/>
    <col min="7947" max="7948" width="0" style="72" hidden="1" customWidth="1"/>
    <col min="7949" max="7949" width="13" style="72" customWidth="1"/>
    <col min="7950" max="7951" width="0" style="72" hidden="1" customWidth="1"/>
    <col min="7952" max="7952" width="8.88671875" style="72"/>
    <col min="7953" max="7953" width="9.88671875" style="72" bestFit="1" customWidth="1"/>
    <col min="7954" max="7954" width="0" style="72" hidden="1" customWidth="1"/>
    <col min="7955" max="7955" width="16.5546875" style="72" customWidth="1"/>
    <col min="7956" max="7964" width="0" style="72" hidden="1" customWidth="1"/>
    <col min="7965" max="7965" width="13" style="72" customWidth="1"/>
    <col min="7966" max="7966" width="0" style="72" hidden="1" customWidth="1"/>
    <col min="7967" max="8192" width="8.88671875" style="72"/>
    <col min="8193" max="8193" width="4.5546875" style="72" customWidth="1"/>
    <col min="8194" max="8195" width="0" style="72" hidden="1" customWidth="1"/>
    <col min="8196" max="8196" width="14.44140625" style="72" customWidth="1"/>
    <col min="8197" max="8200" width="0" style="72" hidden="1" customWidth="1"/>
    <col min="8201" max="8201" width="5.6640625" style="72" customWidth="1"/>
    <col min="8202" max="8202" width="18.44140625" style="72" customWidth="1"/>
    <col min="8203" max="8204" width="0" style="72" hidden="1" customWidth="1"/>
    <col min="8205" max="8205" width="13" style="72" customWidth="1"/>
    <col min="8206" max="8207" width="0" style="72" hidden="1" customWidth="1"/>
    <col min="8208" max="8208" width="8.88671875" style="72"/>
    <col min="8209" max="8209" width="9.88671875" style="72" bestFit="1" customWidth="1"/>
    <col min="8210" max="8210" width="0" style="72" hidden="1" customWidth="1"/>
    <col min="8211" max="8211" width="16.5546875" style="72" customWidth="1"/>
    <col min="8212" max="8220" width="0" style="72" hidden="1" customWidth="1"/>
    <col min="8221" max="8221" width="13" style="72" customWidth="1"/>
    <col min="8222" max="8222" width="0" style="72" hidden="1" customWidth="1"/>
    <col min="8223" max="8448" width="8.88671875" style="72"/>
    <col min="8449" max="8449" width="4.5546875" style="72" customWidth="1"/>
    <col min="8450" max="8451" width="0" style="72" hidden="1" customWidth="1"/>
    <col min="8452" max="8452" width="14.44140625" style="72" customWidth="1"/>
    <col min="8453" max="8456" width="0" style="72" hidden="1" customWidth="1"/>
    <col min="8457" max="8457" width="5.6640625" style="72" customWidth="1"/>
    <col min="8458" max="8458" width="18.44140625" style="72" customWidth="1"/>
    <col min="8459" max="8460" width="0" style="72" hidden="1" customWidth="1"/>
    <col min="8461" max="8461" width="13" style="72" customWidth="1"/>
    <col min="8462" max="8463" width="0" style="72" hidden="1" customWidth="1"/>
    <col min="8464" max="8464" width="8.88671875" style="72"/>
    <col min="8465" max="8465" width="9.88671875" style="72" bestFit="1" customWidth="1"/>
    <col min="8466" max="8466" width="0" style="72" hidden="1" customWidth="1"/>
    <col min="8467" max="8467" width="16.5546875" style="72" customWidth="1"/>
    <col min="8468" max="8476" width="0" style="72" hidden="1" customWidth="1"/>
    <col min="8477" max="8477" width="13" style="72" customWidth="1"/>
    <col min="8478" max="8478" width="0" style="72" hidden="1" customWidth="1"/>
    <col min="8479" max="8704" width="8.88671875" style="72"/>
    <col min="8705" max="8705" width="4.5546875" style="72" customWidth="1"/>
    <col min="8706" max="8707" width="0" style="72" hidden="1" customWidth="1"/>
    <col min="8708" max="8708" width="14.44140625" style="72" customWidth="1"/>
    <col min="8709" max="8712" width="0" style="72" hidden="1" customWidth="1"/>
    <col min="8713" max="8713" width="5.6640625" style="72" customWidth="1"/>
    <col min="8714" max="8714" width="18.44140625" style="72" customWidth="1"/>
    <col min="8715" max="8716" width="0" style="72" hidden="1" customWidth="1"/>
    <col min="8717" max="8717" width="13" style="72" customWidth="1"/>
    <col min="8718" max="8719" width="0" style="72" hidden="1" customWidth="1"/>
    <col min="8720" max="8720" width="8.88671875" style="72"/>
    <col min="8721" max="8721" width="9.88671875" style="72" bestFit="1" customWidth="1"/>
    <col min="8722" max="8722" width="0" style="72" hidden="1" customWidth="1"/>
    <col min="8723" max="8723" width="16.5546875" style="72" customWidth="1"/>
    <col min="8724" max="8732" width="0" style="72" hidden="1" customWidth="1"/>
    <col min="8733" max="8733" width="13" style="72" customWidth="1"/>
    <col min="8734" max="8734" width="0" style="72" hidden="1" customWidth="1"/>
    <col min="8735" max="8960" width="8.88671875" style="72"/>
    <col min="8961" max="8961" width="4.5546875" style="72" customWidth="1"/>
    <col min="8962" max="8963" width="0" style="72" hidden="1" customWidth="1"/>
    <col min="8964" max="8964" width="14.44140625" style="72" customWidth="1"/>
    <col min="8965" max="8968" width="0" style="72" hidden="1" customWidth="1"/>
    <col min="8969" max="8969" width="5.6640625" style="72" customWidth="1"/>
    <col min="8970" max="8970" width="18.44140625" style="72" customWidth="1"/>
    <col min="8971" max="8972" width="0" style="72" hidden="1" customWidth="1"/>
    <col min="8973" max="8973" width="13" style="72" customWidth="1"/>
    <col min="8974" max="8975" width="0" style="72" hidden="1" customWidth="1"/>
    <col min="8976" max="8976" width="8.88671875" style="72"/>
    <col min="8977" max="8977" width="9.88671875" style="72" bestFit="1" customWidth="1"/>
    <col min="8978" max="8978" width="0" style="72" hidden="1" customWidth="1"/>
    <col min="8979" max="8979" width="16.5546875" style="72" customWidth="1"/>
    <col min="8980" max="8988" width="0" style="72" hidden="1" customWidth="1"/>
    <col min="8989" max="8989" width="13" style="72" customWidth="1"/>
    <col min="8990" max="8990" width="0" style="72" hidden="1" customWidth="1"/>
    <col min="8991" max="9216" width="8.88671875" style="72"/>
    <col min="9217" max="9217" width="4.5546875" style="72" customWidth="1"/>
    <col min="9218" max="9219" width="0" style="72" hidden="1" customWidth="1"/>
    <col min="9220" max="9220" width="14.44140625" style="72" customWidth="1"/>
    <col min="9221" max="9224" width="0" style="72" hidden="1" customWidth="1"/>
    <col min="9225" max="9225" width="5.6640625" style="72" customWidth="1"/>
    <col min="9226" max="9226" width="18.44140625" style="72" customWidth="1"/>
    <col min="9227" max="9228" width="0" style="72" hidden="1" customWidth="1"/>
    <col min="9229" max="9229" width="13" style="72" customWidth="1"/>
    <col min="9230" max="9231" width="0" style="72" hidden="1" customWidth="1"/>
    <col min="9232" max="9232" width="8.88671875" style="72"/>
    <col min="9233" max="9233" width="9.88671875" style="72" bestFit="1" customWidth="1"/>
    <col min="9234" max="9234" width="0" style="72" hidden="1" customWidth="1"/>
    <col min="9235" max="9235" width="16.5546875" style="72" customWidth="1"/>
    <col min="9236" max="9244" width="0" style="72" hidden="1" customWidth="1"/>
    <col min="9245" max="9245" width="13" style="72" customWidth="1"/>
    <col min="9246" max="9246" width="0" style="72" hidden="1" customWidth="1"/>
    <col min="9247" max="9472" width="8.88671875" style="72"/>
    <col min="9473" max="9473" width="4.5546875" style="72" customWidth="1"/>
    <col min="9474" max="9475" width="0" style="72" hidden="1" customWidth="1"/>
    <col min="9476" max="9476" width="14.44140625" style="72" customWidth="1"/>
    <col min="9477" max="9480" width="0" style="72" hidden="1" customWidth="1"/>
    <col min="9481" max="9481" width="5.6640625" style="72" customWidth="1"/>
    <col min="9482" max="9482" width="18.44140625" style="72" customWidth="1"/>
    <col min="9483" max="9484" width="0" style="72" hidden="1" customWidth="1"/>
    <col min="9485" max="9485" width="13" style="72" customWidth="1"/>
    <col min="9486" max="9487" width="0" style="72" hidden="1" customWidth="1"/>
    <col min="9488" max="9488" width="8.88671875" style="72"/>
    <col min="9489" max="9489" width="9.88671875" style="72" bestFit="1" customWidth="1"/>
    <col min="9490" max="9490" width="0" style="72" hidden="1" customWidth="1"/>
    <col min="9491" max="9491" width="16.5546875" style="72" customWidth="1"/>
    <col min="9492" max="9500" width="0" style="72" hidden="1" customWidth="1"/>
    <col min="9501" max="9501" width="13" style="72" customWidth="1"/>
    <col min="9502" max="9502" width="0" style="72" hidden="1" customWidth="1"/>
    <col min="9503" max="9728" width="8.88671875" style="72"/>
    <col min="9729" max="9729" width="4.5546875" style="72" customWidth="1"/>
    <col min="9730" max="9731" width="0" style="72" hidden="1" customWidth="1"/>
    <col min="9732" max="9732" width="14.44140625" style="72" customWidth="1"/>
    <col min="9733" max="9736" width="0" style="72" hidden="1" customWidth="1"/>
    <col min="9737" max="9737" width="5.6640625" style="72" customWidth="1"/>
    <col min="9738" max="9738" width="18.44140625" style="72" customWidth="1"/>
    <col min="9739" max="9740" width="0" style="72" hidden="1" customWidth="1"/>
    <col min="9741" max="9741" width="13" style="72" customWidth="1"/>
    <col min="9742" max="9743" width="0" style="72" hidden="1" customWidth="1"/>
    <col min="9744" max="9744" width="8.88671875" style="72"/>
    <col min="9745" max="9745" width="9.88671875" style="72" bestFit="1" customWidth="1"/>
    <col min="9746" max="9746" width="0" style="72" hidden="1" customWidth="1"/>
    <col min="9747" max="9747" width="16.5546875" style="72" customWidth="1"/>
    <col min="9748" max="9756" width="0" style="72" hidden="1" customWidth="1"/>
    <col min="9757" max="9757" width="13" style="72" customWidth="1"/>
    <col min="9758" max="9758" width="0" style="72" hidden="1" customWidth="1"/>
    <col min="9759" max="9984" width="8.88671875" style="72"/>
    <col min="9985" max="9985" width="4.5546875" style="72" customWidth="1"/>
    <col min="9986" max="9987" width="0" style="72" hidden="1" customWidth="1"/>
    <col min="9988" max="9988" width="14.44140625" style="72" customWidth="1"/>
    <col min="9989" max="9992" width="0" style="72" hidden="1" customWidth="1"/>
    <col min="9993" max="9993" width="5.6640625" style="72" customWidth="1"/>
    <col min="9994" max="9994" width="18.44140625" style="72" customWidth="1"/>
    <col min="9995" max="9996" width="0" style="72" hidden="1" customWidth="1"/>
    <col min="9997" max="9997" width="13" style="72" customWidth="1"/>
    <col min="9998" max="9999" width="0" style="72" hidden="1" customWidth="1"/>
    <col min="10000" max="10000" width="8.88671875" style="72"/>
    <col min="10001" max="10001" width="9.88671875" style="72" bestFit="1" customWidth="1"/>
    <col min="10002" max="10002" width="0" style="72" hidden="1" customWidth="1"/>
    <col min="10003" max="10003" width="16.5546875" style="72" customWidth="1"/>
    <col min="10004" max="10012" width="0" style="72" hidden="1" customWidth="1"/>
    <col min="10013" max="10013" width="13" style="72" customWidth="1"/>
    <col min="10014" max="10014" width="0" style="72" hidden="1" customWidth="1"/>
    <col min="10015" max="10240" width="8.88671875" style="72"/>
    <col min="10241" max="10241" width="4.5546875" style="72" customWidth="1"/>
    <col min="10242" max="10243" width="0" style="72" hidden="1" customWidth="1"/>
    <col min="10244" max="10244" width="14.44140625" style="72" customWidth="1"/>
    <col min="10245" max="10248" width="0" style="72" hidden="1" customWidth="1"/>
    <col min="10249" max="10249" width="5.6640625" style="72" customWidth="1"/>
    <col min="10250" max="10250" width="18.44140625" style="72" customWidth="1"/>
    <col min="10251" max="10252" width="0" style="72" hidden="1" customWidth="1"/>
    <col min="10253" max="10253" width="13" style="72" customWidth="1"/>
    <col min="10254" max="10255" width="0" style="72" hidden="1" customWidth="1"/>
    <col min="10256" max="10256" width="8.88671875" style="72"/>
    <col min="10257" max="10257" width="9.88671875" style="72" bestFit="1" customWidth="1"/>
    <col min="10258" max="10258" width="0" style="72" hidden="1" customWidth="1"/>
    <col min="10259" max="10259" width="16.5546875" style="72" customWidth="1"/>
    <col min="10260" max="10268" width="0" style="72" hidden="1" customWidth="1"/>
    <col min="10269" max="10269" width="13" style="72" customWidth="1"/>
    <col min="10270" max="10270" width="0" style="72" hidden="1" customWidth="1"/>
    <col min="10271" max="10496" width="8.88671875" style="72"/>
    <col min="10497" max="10497" width="4.5546875" style="72" customWidth="1"/>
    <col min="10498" max="10499" width="0" style="72" hidden="1" customWidth="1"/>
    <col min="10500" max="10500" width="14.44140625" style="72" customWidth="1"/>
    <col min="10501" max="10504" width="0" style="72" hidden="1" customWidth="1"/>
    <col min="10505" max="10505" width="5.6640625" style="72" customWidth="1"/>
    <col min="10506" max="10506" width="18.44140625" style="72" customWidth="1"/>
    <col min="10507" max="10508" width="0" style="72" hidden="1" customWidth="1"/>
    <col min="10509" max="10509" width="13" style="72" customWidth="1"/>
    <col min="10510" max="10511" width="0" style="72" hidden="1" customWidth="1"/>
    <col min="10512" max="10512" width="8.88671875" style="72"/>
    <col min="10513" max="10513" width="9.88671875" style="72" bestFit="1" customWidth="1"/>
    <col min="10514" max="10514" width="0" style="72" hidden="1" customWidth="1"/>
    <col min="10515" max="10515" width="16.5546875" style="72" customWidth="1"/>
    <col min="10516" max="10524" width="0" style="72" hidden="1" customWidth="1"/>
    <col min="10525" max="10525" width="13" style="72" customWidth="1"/>
    <col min="10526" max="10526" width="0" style="72" hidden="1" customWidth="1"/>
    <col min="10527" max="10752" width="8.88671875" style="72"/>
    <col min="10753" max="10753" width="4.5546875" style="72" customWidth="1"/>
    <col min="10754" max="10755" width="0" style="72" hidden="1" customWidth="1"/>
    <col min="10756" max="10756" width="14.44140625" style="72" customWidth="1"/>
    <col min="10757" max="10760" width="0" style="72" hidden="1" customWidth="1"/>
    <col min="10761" max="10761" width="5.6640625" style="72" customWidth="1"/>
    <col min="10762" max="10762" width="18.44140625" style="72" customWidth="1"/>
    <col min="10763" max="10764" width="0" style="72" hidden="1" customWidth="1"/>
    <col min="10765" max="10765" width="13" style="72" customWidth="1"/>
    <col min="10766" max="10767" width="0" style="72" hidden="1" customWidth="1"/>
    <col min="10768" max="10768" width="8.88671875" style="72"/>
    <col min="10769" max="10769" width="9.88671875" style="72" bestFit="1" customWidth="1"/>
    <col min="10770" max="10770" width="0" style="72" hidden="1" customWidth="1"/>
    <col min="10771" max="10771" width="16.5546875" style="72" customWidth="1"/>
    <col min="10772" max="10780" width="0" style="72" hidden="1" customWidth="1"/>
    <col min="10781" max="10781" width="13" style="72" customWidth="1"/>
    <col min="10782" max="10782" width="0" style="72" hidden="1" customWidth="1"/>
    <col min="10783" max="11008" width="8.88671875" style="72"/>
    <col min="11009" max="11009" width="4.5546875" style="72" customWidth="1"/>
    <col min="11010" max="11011" width="0" style="72" hidden="1" customWidth="1"/>
    <col min="11012" max="11012" width="14.44140625" style="72" customWidth="1"/>
    <col min="11013" max="11016" width="0" style="72" hidden="1" customWidth="1"/>
    <col min="11017" max="11017" width="5.6640625" style="72" customWidth="1"/>
    <col min="11018" max="11018" width="18.44140625" style="72" customWidth="1"/>
    <col min="11019" max="11020" width="0" style="72" hidden="1" customWidth="1"/>
    <col min="11021" max="11021" width="13" style="72" customWidth="1"/>
    <col min="11022" max="11023" width="0" style="72" hidden="1" customWidth="1"/>
    <col min="11024" max="11024" width="8.88671875" style="72"/>
    <col min="11025" max="11025" width="9.88671875" style="72" bestFit="1" customWidth="1"/>
    <col min="11026" max="11026" width="0" style="72" hidden="1" customWidth="1"/>
    <col min="11027" max="11027" width="16.5546875" style="72" customWidth="1"/>
    <col min="11028" max="11036" width="0" style="72" hidden="1" customWidth="1"/>
    <col min="11037" max="11037" width="13" style="72" customWidth="1"/>
    <col min="11038" max="11038" width="0" style="72" hidden="1" customWidth="1"/>
    <col min="11039" max="11264" width="8.88671875" style="72"/>
    <col min="11265" max="11265" width="4.5546875" style="72" customWidth="1"/>
    <col min="11266" max="11267" width="0" style="72" hidden="1" customWidth="1"/>
    <col min="11268" max="11268" width="14.44140625" style="72" customWidth="1"/>
    <col min="11269" max="11272" width="0" style="72" hidden="1" customWidth="1"/>
    <col min="11273" max="11273" width="5.6640625" style="72" customWidth="1"/>
    <col min="11274" max="11274" width="18.44140625" style="72" customWidth="1"/>
    <col min="11275" max="11276" width="0" style="72" hidden="1" customWidth="1"/>
    <col min="11277" max="11277" width="13" style="72" customWidth="1"/>
    <col min="11278" max="11279" width="0" style="72" hidden="1" customWidth="1"/>
    <col min="11280" max="11280" width="8.88671875" style="72"/>
    <col min="11281" max="11281" width="9.88671875" style="72" bestFit="1" customWidth="1"/>
    <col min="11282" max="11282" width="0" style="72" hidden="1" customWidth="1"/>
    <col min="11283" max="11283" width="16.5546875" style="72" customWidth="1"/>
    <col min="11284" max="11292" width="0" style="72" hidden="1" customWidth="1"/>
    <col min="11293" max="11293" width="13" style="72" customWidth="1"/>
    <col min="11294" max="11294" width="0" style="72" hidden="1" customWidth="1"/>
    <col min="11295" max="11520" width="8.88671875" style="72"/>
    <col min="11521" max="11521" width="4.5546875" style="72" customWidth="1"/>
    <col min="11522" max="11523" width="0" style="72" hidden="1" customWidth="1"/>
    <col min="11524" max="11524" width="14.44140625" style="72" customWidth="1"/>
    <col min="11525" max="11528" width="0" style="72" hidden="1" customWidth="1"/>
    <col min="11529" max="11529" width="5.6640625" style="72" customWidth="1"/>
    <col min="11530" max="11530" width="18.44140625" style="72" customWidth="1"/>
    <col min="11531" max="11532" width="0" style="72" hidden="1" customWidth="1"/>
    <col min="11533" max="11533" width="13" style="72" customWidth="1"/>
    <col min="11534" max="11535" width="0" style="72" hidden="1" customWidth="1"/>
    <col min="11536" max="11536" width="8.88671875" style="72"/>
    <col min="11537" max="11537" width="9.88671875" style="72" bestFit="1" customWidth="1"/>
    <col min="11538" max="11538" width="0" style="72" hidden="1" customWidth="1"/>
    <col min="11539" max="11539" width="16.5546875" style="72" customWidth="1"/>
    <col min="11540" max="11548" width="0" style="72" hidden="1" customWidth="1"/>
    <col min="11549" max="11549" width="13" style="72" customWidth="1"/>
    <col min="11550" max="11550" width="0" style="72" hidden="1" customWidth="1"/>
    <col min="11551" max="11776" width="8.88671875" style="72"/>
    <col min="11777" max="11777" width="4.5546875" style="72" customWidth="1"/>
    <col min="11778" max="11779" width="0" style="72" hidden="1" customWidth="1"/>
    <col min="11780" max="11780" width="14.44140625" style="72" customWidth="1"/>
    <col min="11781" max="11784" width="0" style="72" hidden="1" customWidth="1"/>
    <col min="11785" max="11785" width="5.6640625" style="72" customWidth="1"/>
    <col min="11786" max="11786" width="18.44140625" style="72" customWidth="1"/>
    <col min="11787" max="11788" width="0" style="72" hidden="1" customWidth="1"/>
    <col min="11789" max="11789" width="13" style="72" customWidth="1"/>
    <col min="11790" max="11791" width="0" style="72" hidden="1" customWidth="1"/>
    <col min="11792" max="11792" width="8.88671875" style="72"/>
    <col min="11793" max="11793" width="9.88671875" style="72" bestFit="1" customWidth="1"/>
    <col min="11794" max="11794" width="0" style="72" hidden="1" customWidth="1"/>
    <col min="11795" max="11795" width="16.5546875" style="72" customWidth="1"/>
    <col min="11796" max="11804" width="0" style="72" hidden="1" customWidth="1"/>
    <col min="11805" max="11805" width="13" style="72" customWidth="1"/>
    <col min="11806" max="11806" width="0" style="72" hidden="1" customWidth="1"/>
    <col min="11807" max="12032" width="8.88671875" style="72"/>
    <col min="12033" max="12033" width="4.5546875" style="72" customWidth="1"/>
    <col min="12034" max="12035" width="0" style="72" hidden="1" customWidth="1"/>
    <col min="12036" max="12036" width="14.44140625" style="72" customWidth="1"/>
    <col min="12037" max="12040" width="0" style="72" hidden="1" customWidth="1"/>
    <col min="12041" max="12041" width="5.6640625" style="72" customWidth="1"/>
    <col min="12042" max="12042" width="18.44140625" style="72" customWidth="1"/>
    <col min="12043" max="12044" width="0" style="72" hidden="1" customWidth="1"/>
    <col min="12045" max="12045" width="13" style="72" customWidth="1"/>
    <col min="12046" max="12047" width="0" style="72" hidden="1" customWidth="1"/>
    <col min="12048" max="12048" width="8.88671875" style="72"/>
    <col min="12049" max="12049" width="9.88671875" style="72" bestFit="1" customWidth="1"/>
    <col min="12050" max="12050" width="0" style="72" hidden="1" customWidth="1"/>
    <col min="12051" max="12051" width="16.5546875" style="72" customWidth="1"/>
    <col min="12052" max="12060" width="0" style="72" hidden="1" customWidth="1"/>
    <col min="12061" max="12061" width="13" style="72" customWidth="1"/>
    <col min="12062" max="12062" width="0" style="72" hidden="1" customWidth="1"/>
    <col min="12063" max="12288" width="8.88671875" style="72"/>
    <col min="12289" max="12289" width="4.5546875" style="72" customWidth="1"/>
    <col min="12290" max="12291" width="0" style="72" hidden="1" customWidth="1"/>
    <col min="12292" max="12292" width="14.44140625" style="72" customWidth="1"/>
    <col min="12293" max="12296" width="0" style="72" hidden="1" customWidth="1"/>
    <col min="12297" max="12297" width="5.6640625" style="72" customWidth="1"/>
    <col min="12298" max="12298" width="18.44140625" style="72" customWidth="1"/>
    <col min="12299" max="12300" width="0" style="72" hidden="1" customWidth="1"/>
    <col min="12301" max="12301" width="13" style="72" customWidth="1"/>
    <col min="12302" max="12303" width="0" style="72" hidden="1" customWidth="1"/>
    <col min="12304" max="12304" width="8.88671875" style="72"/>
    <col min="12305" max="12305" width="9.88671875" style="72" bestFit="1" customWidth="1"/>
    <col min="12306" max="12306" width="0" style="72" hidden="1" customWidth="1"/>
    <col min="12307" max="12307" width="16.5546875" style="72" customWidth="1"/>
    <col min="12308" max="12316" width="0" style="72" hidden="1" customWidth="1"/>
    <col min="12317" max="12317" width="13" style="72" customWidth="1"/>
    <col min="12318" max="12318" width="0" style="72" hidden="1" customWidth="1"/>
    <col min="12319" max="12544" width="8.88671875" style="72"/>
    <col min="12545" max="12545" width="4.5546875" style="72" customWidth="1"/>
    <col min="12546" max="12547" width="0" style="72" hidden="1" customWidth="1"/>
    <col min="12548" max="12548" width="14.44140625" style="72" customWidth="1"/>
    <col min="12549" max="12552" width="0" style="72" hidden="1" customWidth="1"/>
    <col min="12553" max="12553" width="5.6640625" style="72" customWidth="1"/>
    <col min="12554" max="12554" width="18.44140625" style="72" customWidth="1"/>
    <col min="12555" max="12556" width="0" style="72" hidden="1" customWidth="1"/>
    <col min="12557" max="12557" width="13" style="72" customWidth="1"/>
    <col min="12558" max="12559" width="0" style="72" hidden="1" customWidth="1"/>
    <col min="12560" max="12560" width="8.88671875" style="72"/>
    <col min="12561" max="12561" width="9.88671875" style="72" bestFit="1" customWidth="1"/>
    <col min="12562" max="12562" width="0" style="72" hidden="1" customWidth="1"/>
    <col min="12563" max="12563" width="16.5546875" style="72" customWidth="1"/>
    <col min="12564" max="12572" width="0" style="72" hidden="1" customWidth="1"/>
    <col min="12573" max="12573" width="13" style="72" customWidth="1"/>
    <col min="12574" max="12574" width="0" style="72" hidden="1" customWidth="1"/>
    <col min="12575" max="12800" width="8.88671875" style="72"/>
    <col min="12801" max="12801" width="4.5546875" style="72" customWidth="1"/>
    <col min="12802" max="12803" width="0" style="72" hidden="1" customWidth="1"/>
    <col min="12804" max="12804" width="14.44140625" style="72" customWidth="1"/>
    <col min="12805" max="12808" width="0" style="72" hidden="1" customWidth="1"/>
    <col min="12809" max="12809" width="5.6640625" style="72" customWidth="1"/>
    <col min="12810" max="12810" width="18.44140625" style="72" customWidth="1"/>
    <col min="12811" max="12812" width="0" style="72" hidden="1" customWidth="1"/>
    <col min="12813" max="12813" width="13" style="72" customWidth="1"/>
    <col min="12814" max="12815" width="0" style="72" hidden="1" customWidth="1"/>
    <col min="12816" max="12816" width="8.88671875" style="72"/>
    <col min="12817" max="12817" width="9.88671875" style="72" bestFit="1" customWidth="1"/>
    <col min="12818" max="12818" width="0" style="72" hidden="1" customWidth="1"/>
    <col min="12819" max="12819" width="16.5546875" style="72" customWidth="1"/>
    <col min="12820" max="12828" width="0" style="72" hidden="1" customWidth="1"/>
    <col min="12829" max="12829" width="13" style="72" customWidth="1"/>
    <col min="12830" max="12830" width="0" style="72" hidden="1" customWidth="1"/>
    <col min="12831" max="13056" width="8.88671875" style="72"/>
    <col min="13057" max="13057" width="4.5546875" style="72" customWidth="1"/>
    <col min="13058" max="13059" width="0" style="72" hidden="1" customWidth="1"/>
    <col min="13060" max="13060" width="14.44140625" style="72" customWidth="1"/>
    <col min="13061" max="13064" width="0" style="72" hidden="1" customWidth="1"/>
    <col min="13065" max="13065" width="5.6640625" style="72" customWidth="1"/>
    <col min="13066" max="13066" width="18.44140625" style="72" customWidth="1"/>
    <col min="13067" max="13068" width="0" style="72" hidden="1" customWidth="1"/>
    <col min="13069" max="13069" width="13" style="72" customWidth="1"/>
    <col min="13070" max="13071" width="0" style="72" hidden="1" customWidth="1"/>
    <col min="13072" max="13072" width="8.88671875" style="72"/>
    <col min="13073" max="13073" width="9.88671875" style="72" bestFit="1" customWidth="1"/>
    <col min="13074" max="13074" width="0" style="72" hidden="1" customWidth="1"/>
    <col min="13075" max="13075" width="16.5546875" style="72" customWidth="1"/>
    <col min="13076" max="13084" width="0" style="72" hidden="1" customWidth="1"/>
    <col min="13085" max="13085" width="13" style="72" customWidth="1"/>
    <col min="13086" max="13086" width="0" style="72" hidden="1" customWidth="1"/>
    <col min="13087" max="13312" width="8.88671875" style="72"/>
    <col min="13313" max="13313" width="4.5546875" style="72" customWidth="1"/>
    <col min="13314" max="13315" width="0" style="72" hidden="1" customWidth="1"/>
    <col min="13316" max="13316" width="14.44140625" style="72" customWidth="1"/>
    <col min="13317" max="13320" width="0" style="72" hidden="1" customWidth="1"/>
    <col min="13321" max="13321" width="5.6640625" style="72" customWidth="1"/>
    <col min="13322" max="13322" width="18.44140625" style="72" customWidth="1"/>
    <col min="13323" max="13324" width="0" style="72" hidden="1" customWidth="1"/>
    <col min="13325" max="13325" width="13" style="72" customWidth="1"/>
    <col min="13326" max="13327" width="0" style="72" hidden="1" customWidth="1"/>
    <col min="13328" max="13328" width="8.88671875" style="72"/>
    <col min="13329" max="13329" width="9.88671875" style="72" bestFit="1" customWidth="1"/>
    <col min="13330" max="13330" width="0" style="72" hidden="1" customWidth="1"/>
    <col min="13331" max="13331" width="16.5546875" style="72" customWidth="1"/>
    <col min="13332" max="13340" width="0" style="72" hidden="1" customWidth="1"/>
    <col min="13341" max="13341" width="13" style="72" customWidth="1"/>
    <col min="13342" max="13342" width="0" style="72" hidden="1" customWidth="1"/>
    <col min="13343" max="13568" width="8.88671875" style="72"/>
    <col min="13569" max="13569" width="4.5546875" style="72" customWidth="1"/>
    <col min="13570" max="13571" width="0" style="72" hidden="1" customWidth="1"/>
    <col min="13572" max="13572" width="14.44140625" style="72" customWidth="1"/>
    <col min="13573" max="13576" width="0" style="72" hidden="1" customWidth="1"/>
    <col min="13577" max="13577" width="5.6640625" style="72" customWidth="1"/>
    <col min="13578" max="13578" width="18.44140625" style="72" customWidth="1"/>
    <col min="13579" max="13580" width="0" style="72" hidden="1" customWidth="1"/>
    <col min="13581" max="13581" width="13" style="72" customWidth="1"/>
    <col min="13582" max="13583" width="0" style="72" hidden="1" customWidth="1"/>
    <col min="13584" max="13584" width="8.88671875" style="72"/>
    <col min="13585" max="13585" width="9.88671875" style="72" bestFit="1" customWidth="1"/>
    <col min="13586" max="13586" width="0" style="72" hidden="1" customWidth="1"/>
    <col min="13587" max="13587" width="16.5546875" style="72" customWidth="1"/>
    <col min="13588" max="13596" width="0" style="72" hidden="1" customWidth="1"/>
    <col min="13597" max="13597" width="13" style="72" customWidth="1"/>
    <col min="13598" max="13598" width="0" style="72" hidden="1" customWidth="1"/>
    <col min="13599" max="13824" width="8.88671875" style="72"/>
    <col min="13825" max="13825" width="4.5546875" style="72" customWidth="1"/>
    <col min="13826" max="13827" width="0" style="72" hidden="1" customWidth="1"/>
    <col min="13828" max="13828" width="14.44140625" style="72" customWidth="1"/>
    <col min="13829" max="13832" width="0" style="72" hidden="1" customWidth="1"/>
    <col min="13833" max="13833" width="5.6640625" style="72" customWidth="1"/>
    <col min="13834" max="13834" width="18.44140625" style="72" customWidth="1"/>
    <col min="13835" max="13836" width="0" style="72" hidden="1" customWidth="1"/>
    <col min="13837" max="13837" width="13" style="72" customWidth="1"/>
    <col min="13838" max="13839" width="0" style="72" hidden="1" customWidth="1"/>
    <col min="13840" max="13840" width="8.88671875" style="72"/>
    <col min="13841" max="13841" width="9.88671875" style="72" bestFit="1" customWidth="1"/>
    <col min="13842" max="13842" width="0" style="72" hidden="1" customWidth="1"/>
    <col min="13843" max="13843" width="16.5546875" style="72" customWidth="1"/>
    <col min="13844" max="13852" width="0" style="72" hidden="1" customWidth="1"/>
    <col min="13853" max="13853" width="13" style="72" customWidth="1"/>
    <col min="13854" max="13854" width="0" style="72" hidden="1" customWidth="1"/>
    <col min="13855" max="14080" width="8.88671875" style="72"/>
    <col min="14081" max="14081" width="4.5546875" style="72" customWidth="1"/>
    <col min="14082" max="14083" width="0" style="72" hidden="1" customWidth="1"/>
    <col min="14084" max="14084" width="14.44140625" style="72" customWidth="1"/>
    <col min="14085" max="14088" width="0" style="72" hidden="1" customWidth="1"/>
    <col min="14089" max="14089" width="5.6640625" style="72" customWidth="1"/>
    <col min="14090" max="14090" width="18.44140625" style="72" customWidth="1"/>
    <col min="14091" max="14092" width="0" style="72" hidden="1" customWidth="1"/>
    <col min="14093" max="14093" width="13" style="72" customWidth="1"/>
    <col min="14094" max="14095" width="0" style="72" hidden="1" customWidth="1"/>
    <col min="14096" max="14096" width="8.88671875" style="72"/>
    <col min="14097" max="14097" width="9.88671875" style="72" bestFit="1" customWidth="1"/>
    <col min="14098" max="14098" width="0" style="72" hidden="1" customWidth="1"/>
    <col min="14099" max="14099" width="16.5546875" style="72" customWidth="1"/>
    <col min="14100" max="14108" width="0" style="72" hidden="1" customWidth="1"/>
    <col min="14109" max="14109" width="13" style="72" customWidth="1"/>
    <col min="14110" max="14110" width="0" style="72" hidden="1" customWidth="1"/>
    <col min="14111" max="14336" width="8.88671875" style="72"/>
    <col min="14337" max="14337" width="4.5546875" style="72" customWidth="1"/>
    <col min="14338" max="14339" width="0" style="72" hidden="1" customWidth="1"/>
    <col min="14340" max="14340" width="14.44140625" style="72" customWidth="1"/>
    <col min="14341" max="14344" width="0" style="72" hidden="1" customWidth="1"/>
    <col min="14345" max="14345" width="5.6640625" style="72" customWidth="1"/>
    <col min="14346" max="14346" width="18.44140625" style="72" customWidth="1"/>
    <col min="14347" max="14348" width="0" style="72" hidden="1" customWidth="1"/>
    <col min="14349" max="14349" width="13" style="72" customWidth="1"/>
    <col min="14350" max="14351" width="0" style="72" hidden="1" customWidth="1"/>
    <col min="14352" max="14352" width="8.88671875" style="72"/>
    <col min="14353" max="14353" width="9.88671875" style="72" bestFit="1" customWidth="1"/>
    <col min="14354" max="14354" width="0" style="72" hidden="1" customWidth="1"/>
    <col min="14355" max="14355" width="16.5546875" style="72" customWidth="1"/>
    <col min="14356" max="14364" width="0" style="72" hidden="1" customWidth="1"/>
    <col min="14365" max="14365" width="13" style="72" customWidth="1"/>
    <col min="14366" max="14366" width="0" style="72" hidden="1" customWidth="1"/>
    <col min="14367" max="14592" width="8.88671875" style="72"/>
    <col min="14593" max="14593" width="4.5546875" style="72" customWidth="1"/>
    <col min="14594" max="14595" width="0" style="72" hidden="1" customWidth="1"/>
    <col min="14596" max="14596" width="14.44140625" style="72" customWidth="1"/>
    <col min="14597" max="14600" width="0" style="72" hidden="1" customWidth="1"/>
    <col min="14601" max="14601" width="5.6640625" style="72" customWidth="1"/>
    <col min="14602" max="14602" width="18.44140625" style="72" customWidth="1"/>
    <col min="14603" max="14604" width="0" style="72" hidden="1" customWidth="1"/>
    <col min="14605" max="14605" width="13" style="72" customWidth="1"/>
    <col min="14606" max="14607" width="0" style="72" hidden="1" customWidth="1"/>
    <col min="14608" max="14608" width="8.88671875" style="72"/>
    <col min="14609" max="14609" width="9.88671875" style="72" bestFit="1" customWidth="1"/>
    <col min="14610" max="14610" width="0" style="72" hidden="1" customWidth="1"/>
    <col min="14611" max="14611" width="16.5546875" style="72" customWidth="1"/>
    <col min="14612" max="14620" width="0" style="72" hidden="1" customWidth="1"/>
    <col min="14621" max="14621" width="13" style="72" customWidth="1"/>
    <col min="14622" max="14622" width="0" style="72" hidden="1" customWidth="1"/>
    <col min="14623" max="14848" width="8.88671875" style="72"/>
    <col min="14849" max="14849" width="4.5546875" style="72" customWidth="1"/>
    <col min="14850" max="14851" width="0" style="72" hidden="1" customWidth="1"/>
    <col min="14852" max="14852" width="14.44140625" style="72" customWidth="1"/>
    <col min="14853" max="14856" width="0" style="72" hidden="1" customWidth="1"/>
    <col min="14857" max="14857" width="5.6640625" style="72" customWidth="1"/>
    <col min="14858" max="14858" width="18.44140625" style="72" customWidth="1"/>
    <col min="14859" max="14860" width="0" style="72" hidden="1" customWidth="1"/>
    <col min="14861" max="14861" width="13" style="72" customWidth="1"/>
    <col min="14862" max="14863" width="0" style="72" hidden="1" customWidth="1"/>
    <col min="14864" max="14864" width="8.88671875" style="72"/>
    <col min="14865" max="14865" width="9.88671875" style="72" bestFit="1" customWidth="1"/>
    <col min="14866" max="14866" width="0" style="72" hidden="1" customWidth="1"/>
    <col min="14867" max="14867" width="16.5546875" style="72" customWidth="1"/>
    <col min="14868" max="14876" width="0" style="72" hidden="1" customWidth="1"/>
    <col min="14877" max="14877" width="13" style="72" customWidth="1"/>
    <col min="14878" max="14878" width="0" style="72" hidden="1" customWidth="1"/>
    <col min="14879" max="15104" width="8.88671875" style="72"/>
    <col min="15105" max="15105" width="4.5546875" style="72" customWidth="1"/>
    <col min="15106" max="15107" width="0" style="72" hidden="1" customWidth="1"/>
    <col min="15108" max="15108" width="14.44140625" style="72" customWidth="1"/>
    <col min="15109" max="15112" width="0" style="72" hidden="1" customWidth="1"/>
    <col min="15113" max="15113" width="5.6640625" style="72" customWidth="1"/>
    <col min="15114" max="15114" width="18.44140625" style="72" customWidth="1"/>
    <col min="15115" max="15116" width="0" style="72" hidden="1" customWidth="1"/>
    <col min="15117" max="15117" width="13" style="72" customWidth="1"/>
    <col min="15118" max="15119" width="0" style="72" hidden="1" customWidth="1"/>
    <col min="15120" max="15120" width="8.88671875" style="72"/>
    <col min="15121" max="15121" width="9.88671875" style="72" bestFit="1" customWidth="1"/>
    <col min="15122" max="15122" width="0" style="72" hidden="1" customWidth="1"/>
    <col min="15123" max="15123" width="16.5546875" style="72" customWidth="1"/>
    <col min="15124" max="15132" width="0" style="72" hidden="1" customWidth="1"/>
    <col min="15133" max="15133" width="13" style="72" customWidth="1"/>
    <col min="15134" max="15134" width="0" style="72" hidden="1" customWidth="1"/>
    <col min="15135" max="15360" width="8.88671875" style="72"/>
    <col min="15361" max="15361" width="4.5546875" style="72" customWidth="1"/>
    <col min="15362" max="15363" width="0" style="72" hidden="1" customWidth="1"/>
    <col min="15364" max="15364" width="14.44140625" style="72" customWidth="1"/>
    <col min="15365" max="15368" width="0" style="72" hidden="1" customWidth="1"/>
    <col min="15369" max="15369" width="5.6640625" style="72" customWidth="1"/>
    <col min="15370" max="15370" width="18.44140625" style="72" customWidth="1"/>
    <col min="15371" max="15372" width="0" style="72" hidden="1" customWidth="1"/>
    <col min="15373" max="15373" width="13" style="72" customWidth="1"/>
    <col min="15374" max="15375" width="0" style="72" hidden="1" customWidth="1"/>
    <col min="15376" max="15376" width="8.88671875" style="72"/>
    <col min="15377" max="15377" width="9.88671875" style="72" bestFit="1" customWidth="1"/>
    <col min="15378" max="15378" width="0" style="72" hidden="1" customWidth="1"/>
    <col min="15379" max="15379" width="16.5546875" style="72" customWidth="1"/>
    <col min="15380" max="15388" width="0" style="72" hidden="1" customWidth="1"/>
    <col min="15389" max="15389" width="13" style="72" customWidth="1"/>
    <col min="15390" max="15390" width="0" style="72" hidden="1" customWidth="1"/>
    <col min="15391" max="15616" width="8.88671875" style="72"/>
    <col min="15617" max="15617" width="4.5546875" style="72" customWidth="1"/>
    <col min="15618" max="15619" width="0" style="72" hidden="1" customWidth="1"/>
    <col min="15620" max="15620" width="14.44140625" style="72" customWidth="1"/>
    <col min="15621" max="15624" width="0" style="72" hidden="1" customWidth="1"/>
    <col min="15625" max="15625" width="5.6640625" style="72" customWidth="1"/>
    <col min="15626" max="15626" width="18.44140625" style="72" customWidth="1"/>
    <col min="15627" max="15628" width="0" style="72" hidden="1" customWidth="1"/>
    <col min="15629" max="15629" width="13" style="72" customWidth="1"/>
    <col min="15630" max="15631" width="0" style="72" hidden="1" customWidth="1"/>
    <col min="15632" max="15632" width="8.88671875" style="72"/>
    <col min="15633" max="15633" width="9.88671875" style="72" bestFit="1" customWidth="1"/>
    <col min="15634" max="15634" width="0" style="72" hidden="1" customWidth="1"/>
    <col min="15635" max="15635" width="16.5546875" style="72" customWidth="1"/>
    <col min="15636" max="15644" width="0" style="72" hidden="1" customWidth="1"/>
    <col min="15645" max="15645" width="13" style="72" customWidth="1"/>
    <col min="15646" max="15646" width="0" style="72" hidden="1" customWidth="1"/>
    <col min="15647" max="15872" width="8.88671875" style="72"/>
    <col min="15873" max="15873" width="4.5546875" style="72" customWidth="1"/>
    <col min="15874" max="15875" width="0" style="72" hidden="1" customWidth="1"/>
    <col min="15876" max="15876" width="14.44140625" style="72" customWidth="1"/>
    <col min="15877" max="15880" width="0" style="72" hidden="1" customWidth="1"/>
    <col min="15881" max="15881" width="5.6640625" style="72" customWidth="1"/>
    <col min="15882" max="15882" width="18.44140625" style="72" customWidth="1"/>
    <col min="15883" max="15884" width="0" style="72" hidden="1" customWidth="1"/>
    <col min="15885" max="15885" width="13" style="72" customWidth="1"/>
    <col min="15886" max="15887" width="0" style="72" hidden="1" customWidth="1"/>
    <col min="15888" max="15888" width="8.88671875" style="72"/>
    <col min="15889" max="15889" width="9.88671875" style="72" bestFit="1" customWidth="1"/>
    <col min="15890" max="15890" width="0" style="72" hidden="1" customWidth="1"/>
    <col min="15891" max="15891" width="16.5546875" style="72" customWidth="1"/>
    <col min="15892" max="15900" width="0" style="72" hidden="1" customWidth="1"/>
    <col min="15901" max="15901" width="13" style="72" customWidth="1"/>
    <col min="15902" max="15902" width="0" style="72" hidden="1" customWidth="1"/>
    <col min="15903" max="16128" width="8.88671875" style="72"/>
    <col min="16129" max="16129" width="4.5546875" style="72" customWidth="1"/>
    <col min="16130" max="16131" width="0" style="72" hidden="1" customWidth="1"/>
    <col min="16132" max="16132" width="14.44140625" style="72" customWidth="1"/>
    <col min="16133" max="16136" width="0" style="72" hidden="1" customWidth="1"/>
    <col min="16137" max="16137" width="5.6640625" style="72" customWidth="1"/>
    <col min="16138" max="16138" width="18.44140625" style="72" customWidth="1"/>
    <col min="16139" max="16140" width="0" style="72" hidden="1" customWidth="1"/>
    <col min="16141" max="16141" width="13" style="72" customWidth="1"/>
    <col min="16142" max="16143" width="0" style="72" hidden="1" customWidth="1"/>
    <col min="16144" max="16144" width="8.88671875" style="72"/>
    <col min="16145" max="16145" width="9.88671875" style="72" bestFit="1" customWidth="1"/>
    <col min="16146" max="16146" width="0" style="72" hidden="1" customWidth="1"/>
    <col min="16147" max="16147" width="16.5546875" style="72" customWidth="1"/>
    <col min="16148" max="16156" width="0" style="72" hidden="1" customWidth="1"/>
    <col min="16157" max="16157" width="13" style="72" customWidth="1"/>
    <col min="16158" max="16158" width="0" style="72" hidden="1" customWidth="1"/>
    <col min="16159" max="16384" width="8.88671875" style="72"/>
  </cols>
  <sheetData>
    <row r="1" spans="1:30" s="10" customFormat="1" x14ac:dyDescent="0.25">
      <c r="A1" s="380" t="s">
        <v>61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76"/>
    </row>
    <row r="2" spans="1:30" s="10" customFormat="1" ht="10.199999999999999" x14ac:dyDescent="0.2"/>
    <row r="3" spans="1:30" s="10" customFormat="1" ht="18" x14ac:dyDescent="0.2">
      <c r="A3" s="13" t="s">
        <v>582</v>
      </c>
      <c r="B3" s="13"/>
      <c r="C3" s="13"/>
      <c r="J3" s="15"/>
      <c r="S3" s="338" t="s">
        <v>2007</v>
      </c>
    </row>
    <row r="4" spans="1:30" s="10" customFormat="1" ht="10.199999999999999" hidden="1" x14ac:dyDescent="0.2">
      <c r="A4" s="381" t="s">
        <v>583</v>
      </c>
      <c r="B4" s="381"/>
      <c r="C4" s="382"/>
      <c r="D4" s="10" t="s">
        <v>584</v>
      </c>
      <c r="H4" s="10" t="s">
        <v>585</v>
      </c>
      <c r="J4" s="15" t="s">
        <v>586</v>
      </c>
    </row>
    <row r="5" spans="1:30" s="10" customFormat="1" hidden="1" x14ac:dyDescent="0.25">
      <c r="A5" s="381" t="s">
        <v>587</v>
      </c>
      <c r="B5" s="381"/>
      <c r="C5" s="382"/>
      <c r="D5" s="383">
        <v>11500000</v>
      </c>
      <c r="E5" s="384"/>
      <c r="H5" s="10" t="s">
        <v>588</v>
      </c>
      <c r="J5" s="15" t="s">
        <v>589</v>
      </c>
    </row>
    <row r="6" spans="1:30" s="10" customFormat="1" ht="10.199999999999999" hidden="1" x14ac:dyDescent="0.2">
      <c r="A6" s="381" t="s">
        <v>590</v>
      </c>
      <c r="B6" s="381"/>
      <c r="C6" s="382"/>
      <c r="D6" s="10" t="s">
        <v>591</v>
      </c>
      <c r="H6" s="10" t="s">
        <v>592</v>
      </c>
      <c r="J6" s="15" t="s">
        <v>593</v>
      </c>
    </row>
    <row r="7" spans="1:30" s="16" customFormat="1" ht="10.199999999999999" hidden="1" x14ac:dyDescent="0.2"/>
    <row r="8" spans="1:30" s="16" customFormat="1" ht="10.5" hidden="1" customHeight="1" x14ac:dyDescent="0.2"/>
    <row r="9" spans="1:30" s="16" customFormat="1" ht="10.8" thickBot="1" x14ac:dyDescent="0.25">
      <c r="A9" s="385"/>
      <c r="B9" s="386"/>
    </row>
    <row r="10" spans="1:30" s="22" customFormat="1" ht="31.2" thickBot="1" x14ac:dyDescent="0.35">
      <c r="A10" s="18" t="s">
        <v>63</v>
      </c>
      <c r="B10" s="19" t="s">
        <v>64</v>
      </c>
      <c r="C10" s="19" t="s">
        <v>65</v>
      </c>
      <c r="D10" s="19" t="s">
        <v>66</v>
      </c>
      <c r="E10" s="19" t="s">
        <v>67</v>
      </c>
      <c r="F10" s="378" t="s">
        <v>68</v>
      </c>
      <c r="G10" s="378"/>
      <c r="H10" s="378"/>
      <c r="I10" s="19" t="s">
        <v>69</v>
      </c>
      <c r="J10" s="19" t="s">
        <v>70</v>
      </c>
      <c r="K10" s="19" t="s">
        <v>71</v>
      </c>
      <c r="L10" s="19" t="s">
        <v>72</v>
      </c>
      <c r="M10" s="19" t="s">
        <v>73</v>
      </c>
      <c r="N10" s="19" t="s">
        <v>74</v>
      </c>
      <c r="O10" s="19" t="s">
        <v>75</v>
      </c>
      <c r="P10" s="19" t="s">
        <v>76</v>
      </c>
      <c r="Q10" s="19" t="s">
        <v>77</v>
      </c>
      <c r="R10" s="19" t="s">
        <v>594</v>
      </c>
      <c r="S10" s="20" t="s">
        <v>78</v>
      </c>
      <c r="T10" s="20" t="s">
        <v>79</v>
      </c>
      <c r="U10" s="19" t="s">
        <v>80</v>
      </c>
      <c r="V10" s="19" t="s">
        <v>81</v>
      </c>
      <c r="W10" s="20" t="s">
        <v>82</v>
      </c>
      <c r="X10" s="20"/>
      <c r="Y10" s="20"/>
      <c r="Z10" s="20"/>
      <c r="AA10" s="20"/>
      <c r="AB10" s="21" t="s">
        <v>595</v>
      </c>
      <c r="AC10" s="21" t="s">
        <v>84</v>
      </c>
      <c r="AD10" s="21" t="s">
        <v>595</v>
      </c>
    </row>
    <row r="11" spans="1:30" s="28" customFormat="1" ht="40.799999999999997" x14ac:dyDescent="0.3">
      <c r="A11" s="23" t="s">
        <v>85</v>
      </c>
      <c r="B11" s="23" t="s">
        <v>86</v>
      </c>
      <c r="C11" s="23" t="s">
        <v>596</v>
      </c>
      <c r="D11" s="24" t="s">
        <v>597</v>
      </c>
      <c r="E11" s="24" t="s">
        <v>89</v>
      </c>
      <c r="F11" s="24" t="s">
        <v>598</v>
      </c>
      <c r="G11" s="24" t="s">
        <v>599</v>
      </c>
      <c r="H11" s="25" t="s">
        <v>600</v>
      </c>
      <c r="I11" s="25" t="s">
        <v>93</v>
      </c>
      <c r="J11" s="24" t="s">
        <v>601</v>
      </c>
      <c r="K11" s="23" t="s">
        <v>602</v>
      </c>
      <c r="L11" s="23" t="s">
        <v>96</v>
      </c>
      <c r="M11" s="26">
        <v>2000000</v>
      </c>
      <c r="N11" s="26">
        <v>0</v>
      </c>
      <c r="O11" s="26">
        <v>0</v>
      </c>
      <c r="P11" s="26">
        <v>3403898</v>
      </c>
      <c r="Q11" s="23">
        <f>ROUND((M11/P11)*100,2)</f>
        <v>58.76</v>
      </c>
      <c r="R11" s="23" t="str">
        <f t="shared" ref="R11:R45" si="0">CONCATENATE(X11,"/",Y11," - ",Z11,"/",AA11)</f>
        <v>3/14 - 11/14</v>
      </c>
      <c r="S11" s="23" t="s">
        <v>97</v>
      </c>
      <c r="T11" s="23" t="s">
        <v>98</v>
      </c>
      <c r="U11" s="27" t="s">
        <v>603</v>
      </c>
      <c r="V11" s="24" t="s">
        <v>123</v>
      </c>
      <c r="W11" s="23" t="s">
        <v>97</v>
      </c>
      <c r="X11" s="28">
        <v>3</v>
      </c>
      <c r="Y11" s="28">
        <v>14</v>
      </c>
      <c r="Z11" s="28">
        <v>11</v>
      </c>
      <c r="AA11" s="28">
        <v>14</v>
      </c>
      <c r="AB11" s="34">
        <v>11</v>
      </c>
      <c r="AC11" s="30">
        <v>1000000</v>
      </c>
      <c r="AD11" s="36">
        <v>11</v>
      </c>
    </row>
    <row r="12" spans="1:30" s="28" customFormat="1" ht="30.6" x14ac:dyDescent="0.3">
      <c r="A12" s="32" t="s">
        <v>101</v>
      </c>
      <c r="B12" s="32" t="s">
        <v>86</v>
      </c>
      <c r="C12" s="32" t="s">
        <v>604</v>
      </c>
      <c r="D12" s="29" t="s">
        <v>605</v>
      </c>
      <c r="E12" s="29" t="s">
        <v>89</v>
      </c>
      <c r="F12" s="29" t="s">
        <v>606</v>
      </c>
      <c r="G12" s="29" t="s">
        <v>297</v>
      </c>
      <c r="H12" s="33" t="s">
        <v>607</v>
      </c>
      <c r="I12" s="33" t="s">
        <v>205</v>
      </c>
      <c r="J12" s="29" t="s">
        <v>608</v>
      </c>
      <c r="K12" s="32" t="s">
        <v>609</v>
      </c>
      <c r="L12" s="32" t="s">
        <v>96</v>
      </c>
      <c r="M12" s="34">
        <v>737634</v>
      </c>
      <c r="N12" s="34">
        <v>0</v>
      </c>
      <c r="O12" s="34">
        <v>0</v>
      </c>
      <c r="P12" s="34">
        <v>1053763</v>
      </c>
      <c r="Q12" s="23">
        <f t="shared" ref="Q12:Q45" si="1">ROUND((M12/P12)*100,2)</f>
        <v>70</v>
      </c>
      <c r="R12" s="32" t="str">
        <f t="shared" si="0"/>
        <v>3/14 - 9/14</v>
      </c>
      <c r="S12" s="32" t="s">
        <v>97</v>
      </c>
      <c r="T12" s="32" t="s">
        <v>98</v>
      </c>
      <c r="U12" s="35" t="s">
        <v>610</v>
      </c>
      <c r="V12" s="29" t="s">
        <v>123</v>
      </c>
      <c r="W12" s="32" t="s">
        <v>97</v>
      </c>
      <c r="X12" s="28">
        <v>3</v>
      </c>
      <c r="Y12" s="28">
        <v>14</v>
      </c>
      <c r="Z12" s="28">
        <v>9</v>
      </c>
      <c r="AA12" s="28">
        <v>14</v>
      </c>
      <c r="AB12" s="34">
        <v>12</v>
      </c>
      <c r="AC12" s="36">
        <v>0</v>
      </c>
      <c r="AD12" s="36">
        <v>12</v>
      </c>
    </row>
    <row r="13" spans="1:30" s="28" customFormat="1" ht="30.6" x14ac:dyDescent="0.3">
      <c r="A13" s="32" t="s">
        <v>113</v>
      </c>
      <c r="B13" s="32" t="s">
        <v>86</v>
      </c>
      <c r="C13" s="32" t="s">
        <v>611</v>
      </c>
      <c r="D13" s="29" t="s">
        <v>612</v>
      </c>
      <c r="E13" s="29" t="s">
        <v>89</v>
      </c>
      <c r="F13" s="29" t="s">
        <v>613</v>
      </c>
      <c r="G13" s="29" t="s">
        <v>614</v>
      </c>
      <c r="H13" s="33" t="s">
        <v>615</v>
      </c>
      <c r="I13" s="33" t="s">
        <v>93</v>
      </c>
      <c r="J13" s="29" t="s">
        <v>616</v>
      </c>
      <c r="K13" s="32" t="s">
        <v>617</v>
      </c>
      <c r="L13" s="32" t="s">
        <v>96</v>
      </c>
      <c r="M13" s="34">
        <v>619727</v>
      </c>
      <c r="N13" s="34">
        <v>0</v>
      </c>
      <c r="O13" s="34">
        <v>0</v>
      </c>
      <c r="P13" s="34">
        <v>885325</v>
      </c>
      <c r="Q13" s="23">
        <f t="shared" si="1"/>
        <v>70</v>
      </c>
      <c r="R13" s="32" t="str">
        <f t="shared" si="0"/>
        <v>1/14 - 10/14</v>
      </c>
      <c r="S13" s="32" t="s">
        <v>97</v>
      </c>
      <c r="T13" s="29" t="s">
        <v>618</v>
      </c>
      <c r="U13" s="35" t="s">
        <v>619</v>
      </c>
      <c r="V13" s="29" t="s">
        <v>100</v>
      </c>
      <c r="W13" s="32" t="s">
        <v>97</v>
      </c>
      <c r="X13" s="28">
        <v>1</v>
      </c>
      <c r="Y13" s="28">
        <v>14</v>
      </c>
      <c r="Z13" s="28">
        <v>10</v>
      </c>
      <c r="AA13" s="28">
        <v>14</v>
      </c>
      <c r="AB13" s="34">
        <v>11</v>
      </c>
      <c r="AC13" s="36">
        <v>500000</v>
      </c>
      <c r="AD13" s="36">
        <v>11</v>
      </c>
    </row>
    <row r="14" spans="1:30" s="28" customFormat="1" ht="20.399999999999999" x14ac:dyDescent="0.3">
      <c r="A14" s="32" t="s">
        <v>124</v>
      </c>
      <c r="B14" s="32" t="s">
        <v>86</v>
      </c>
      <c r="C14" s="32" t="s">
        <v>134</v>
      </c>
      <c r="D14" s="29" t="s">
        <v>135</v>
      </c>
      <c r="E14" s="29" t="s">
        <v>89</v>
      </c>
      <c r="F14" s="29" t="s">
        <v>136</v>
      </c>
      <c r="G14" s="29" t="s">
        <v>137</v>
      </c>
      <c r="H14" s="33" t="s">
        <v>138</v>
      </c>
      <c r="I14" s="33" t="s">
        <v>93</v>
      </c>
      <c r="J14" s="29" t="s">
        <v>620</v>
      </c>
      <c r="K14" s="32" t="s">
        <v>140</v>
      </c>
      <c r="L14" s="32" t="s">
        <v>141</v>
      </c>
      <c r="M14" s="34">
        <v>510000</v>
      </c>
      <c r="N14" s="34">
        <v>0</v>
      </c>
      <c r="O14" s="34">
        <v>0</v>
      </c>
      <c r="P14" s="34">
        <v>728900</v>
      </c>
      <c r="Q14" s="23">
        <f t="shared" si="1"/>
        <v>69.97</v>
      </c>
      <c r="R14" s="32" t="str">
        <f t="shared" si="0"/>
        <v>3/14 - 11/14</v>
      </c>
      <c r="S14" s="32" t="s">
        <v>97</v>
      </c>
      <c r="T14" s="32" t="s">
        <v>98</v>
      </c>
      <c r="U14" s="35" t="s">
        <v>621</v>
      </c>
      <c r="V14" s="29" t="s">
        <v>100</v>
      </c>
      <c r="W14" s="32" t="s">
        <v>97</v>
      </c>
      <c r="X14" s="28">
        <v>3</v>
      </c>
      <c r="Y14" s="28">
        <v>14</v>
      </c>
      <c r="Z14" s="28">
        <v>11</v>
      </c>
      <c r="AA14" s="28">
        <v>14</v>
      </c>
      <c r="AB14" s="34">
        <v>12</v>
      </c>
      <c r="AC14" s="36">
        <v>400000</v>
      </c>
      <c r="AD14" s="36">
        <v>12</v>
      </c>
    </row>
    <row r="15" spans="1:30" s="28" customFormat="1" ht="21" customHeight="1" x14ac:dyDescent="0.3">
      <c r="A15" s="43" t="s">
        <v>133</v>
      </c>
      <c r="B15" s="43" t="s">
        <v>86</v>
      </c>
      <c r="C15" s="43" t="s">
        <v>622</v>
      </c>
      <c r="D15" s="44" t="s">
        <v>623</v>
      </c>
      <c r="E15" s="44" t="s">
        <v>89</v>
      </c>
      <c r="F15" s="44" t="s">
        <v>624</v>
      </c>
      <c r="G15" s="44" t="s">
        <v>147</v>
      </c>
      <c r="H15" s="45" t="s">
        <v>625</v>
      </c>
      <c r="I15" s="45" t="s">
        <v>119</v>
      </c>
      <c r="J15" s="44" t="s">
        <v>626</v>
      </c>
      <c r="K15" s="43" t="s">
        <v>627</v>
      </c>
      <c r="L15" s="43" t="s">
        <v>175</v>
      </c>
      <c r="M15" s="46">
        <v>0</v>
      </c>
      <c r="N15" s="46">
        <v>0</v>
      </c>
      <c r="O15" s="46">
        <v>0</v>
      </c>
      <c r="P15" s="46">
        <v>0</v>
      </c>
      <c r="Q15" s="47">
        <v>0</v>
      </c>
      <c r="R15" s="43" t="str">
        <f t="shared" si="0"/>
        <v>5/14 - 11/14</v>
      </c>
      <c r="S15" s="44" t="s">
        <v>155</v>
      </c>
      <c r="T15" s="43" t="s">
        <v>152</v>
      </c>
      <c r="U15" s="49" t="s">
        <v>152</v>
      </c>
      <c r="V15" s="44" t="s">
        <v>123</v>
      </c>
      <c r="W15" s="43" t="s">
        <v>156</v>
      </c>
      <c r="X15" s="50">
        <v>5</v>
      </c>
      <c r="Y15" s="50">
        <v>14</v>
      </c>
      <c r="Z15" s="50">
        <v>11</v>
      </c>
      <c r="AA15" s="50">
        <v>14</v>
      </c>
      <c r="AB15" s="46">
        <v>0</v>
      </c>
      <c r="AC15" s="51">
        <v>0</v>
      </c>
      <c r="AD15" s="51">
        <v>0</v>
      </c>
    </row>
    <row r="16" spans="1:30" s="28" customFormat="1" ht="32.25" customHeight="1" x14ac:dyDescent="0.3">
      <c r="A16" s="43" t="s">
        <v>143</v>
      </c>
      <c r="B16" s="43" t="s">
        <v>86</v>
      </c>
      <c r="C16" s="43" t="s">
        <v>622</v>
      </c>
      <c r="D16" s="44" t="s">
        <v>623</v>
      </c>
      <c r="E16" s="44" t="s">
        <v>89</v>
      </c>
      <c r="F16" s="44" t="s">
        <v>624</v>
      </c>
      <c r="G16" s="44" t="s">
        <v>147</v>
      </c>
      <c r="H16" s="45" t="s">
        <v>625</v>
      </c>
      <c r="I16" s="45" t="s">
        <v>119</v>
      </c>
      <c r="J16" s="44" t="s">
        <v>626</v>
      </c>
      <c r="K16" s="43" t="s">
        <v>627</v>
      </c>
      <c r="L16" s="43" t="s">
        <v>175</v>
      </c>
      <c r="M16" s="46">
        <v>1060696</v>
      </c>
      <c r="N16" s="46">
        <v>0</v>
      </c>
      <c r="O16" s="46">
        <v>0</v>
      </c>
      <c r="P16" s="46">
        <v>1631840</v>
      </c>
      <c r="Q16" s="47">
        <f t="shared" si="1"/>
        <v>65</v>
      </c>
      <c r="R16" s="43" t="str">
        <f t="shared" si="0"/>
        <v>5/14 - 11/14</v>
      </c>
      <c r="S16" s="44" t="s">
        <v>151</v>
      </c>
      <c r="T16" s="43" t="s">
        <v>152</v>
      </c>
      <c r="U16" s="49" t="s">
        <v>152</v>
      </c>
      <c r="V16" s="44" t="s">
        <v>123</v>
      </c>
      <c r="W16" s="43" t="s">
        <v>153</v>
      </c>
      <c r="X16" s="50">
        <v>5</v>
      </c>
      <c r="Y16" s="50">
        <v>14</v>
      </c>
      <c r="Z16" s="50">
        <v>11</v>
      </c>
      <c r="AA16" s="50">
        <v>14</v>
      </c>
      <c r="AB16" s="46">
        <v>0</v>
      </c>
      <c r="AC16" s="51">
        <v>0</v>
      </c>
      <c r="AD16" s="51">
        <v>0</v>
      </c>
    </row>
    <row r="17" spans="1:31" s="28" customFormat="1" ht="33" customHeight="1" x14ac:dyDescent="0.3">
      <c r="A17" s="43" t="s">
        <v>154</v>
      </c>
      <c r="B17" s="43" t="s">
        <v>86</v>
      </c>
      <c r="C17" s="43" t="s">
        <v>144</v>
      </c>
      <c r="D17" s="44" t="s">
        <v>145</v>
      </c>
      <c r="E17" s="44" t="s">
        <v>89</v>
      </c>
      <c r="F17" s="44" t="s">
        <v>146</v>
      </c>
      <c r="G17" s="44" t="s">
        <v>147</v>
      </c>
      <c r="H17" s="45" t="s">
        <v>148</v>
      </c>
      <c r="I17" s="45" t="s">
        <v>119</v>
      </c>
      <c r="J17" s="44" t="s">
        <v>149</v>
      </c>
      <c r="K17" s="43" t="s">
        <v>150</v>
      </c>
      <c r="L17" s="43" t="s">
        <v>96</v>
      </c>
      <c r="M17" s="46">
        <v>608439</v>
      </c>
      <c r="N17" s="46">
        <v>0</v>
      </c>
      <c r="O17" s="46">
        <v>0</v>
      </c>
      <c r="P17" s="46">
        <v>936060</v>
      </c>
      <c r="Q17" s="47">
        <f t="shared" si="1"/>
        <v>65</v>
      </c>
      <c r="R17" s="43" t="str">
        <f t="shared" si="0"/>
        <v>5/14 - 11/14</v>
      </c>
      <c r="S17" s="44" t="s">
        <v>151</v>
      </c>
      <c r="T17" s="43" t="s">
        <v>152</v>
      </c>
      <c r="U17" s="49" t="s">
        <v>152</v>
      </c>
      <c r="V17" s="44" t="s">
        <v>123</v>
      </c>
      <c r="W17" s="43" t="s">
        <v>153</v>
      </c>
      <c r="X17" s="50">
        <v>5</v>
      </c>
      <c r="Y17" s="50">
        <v>14</v>
      </c>
      <c r="Z17" s="50">
        <v>11</v>
      </c>
      <c r="AA17" s="50">
        <v>14</v>
      </c>
      <c r="AB17" s="46">
        <v>0</v>
      </c>
      <c r="AC17" s="51">
        <v>0</v>
      </c>
      <c r="AD17" s="51">
        <v>0</v>
      </c>
    </row>
    <row r="18" spans="1:31" s="28" customFormat="1" ht="21" customHeight="1" x14ac:dyDescent="0.3">
      <c r="A18" s="32" t="s">
        <v>157</v>
      </c>
      <c r="B18" s="32" t="s">
        <v>86</v>
      </c>
      <c r="C18" s="32" t="s">
        <v>628</v>
      </c>
      <c r="D18" s="29" t="s">
        <v>629</v>
      </c>
      <c r="E18" s="29" t="s">
        <v>89</v>
      </c>
      <c r="F18" s="29" t="s">
        <v>630</v>
      </c>
      <c r="G18" s="29" t="s">
        <v>631</v>
      </c>
      <c r="H18" s="33" t="s">
        <v>632</v>
      </c>
      <c r="I18" s="33" t="s">
        <v>234</v>
      </c>
      <c r="J18" s="29" t="s">
        <v>633</v>
      </c>
      <c r="K18" s="32" t="s">
        <v>634</v>
      </c>
      <c r="L18" s="32" t="s">
        <v>175</v>
      </c>
      <c r="M18" s="34">
        <v>1389949</v>
      </c>
      <c r="N18" s="34">
        <v>0</v>
      </c>
      <c r="O18" s="34">
        <v>0</v>
      </c>
      <c r="P18" s="34">
        <v>1985642</v>
      </c>
      <c r="Q18" s="23">
        <f t="shared" si="1"/>
        <v>70</v>
      </c>
      <c r="R18" s="32" t="str">
        <f t="shared" si="0"/>
        <v>3/14 - 8/14</v>
      </c>
      <c r="S18" s="32" t="s">
        <v>97</v>
      </c>
      <c r="T18" s="32" t="s">
        <v>98</v>
      </c>
      <c r="U18" s="35" t="s">
        <v>635</v>
      </c>
      <c r="V18" s="29" t="s">
        <v>123</v>
      </c>
      <c r="W18" s="32" t="s">
        <v>97</v>
      </c>
      <c r="X18" s="28">
        <v>3</v>
      </c>
      <c r="Y18" s="28">
        <v>14</v>
      </c>
      <c r="Z18" s="28">
        <v>8</v>
      </c>
      <c r="AA18" s="28">
        <v>14</v>
      </c>
      <c r="AB18" s="34">
        <v>10</v>
      </c>
      <c r="AC18" s="36">
        <v>800000</v>
      </c>
      <c r="AD18" s="36">
        <v>10</v>
      </c>
    </row>
    <row r="19" spans="1:31" s="28" customFormat="1" ht="21" customHeight="1" x14ac:dyDescent="0.3">
      <c r="A19" s="43" t="s">
        <v>167</v>
      </c>
      <c r="B19" s="43" t="s">
        <v>86</v>
      </c>
      <c r="C19" s="43" t="s">
        <v>636</v>
      </c>
      <c r="D19" s="44" t="s">
        <v>637</v>
      </c>
      <c r="E19" s="44" t="s">
        <v>89</v>
      </c>
      <c r="F19" s="44" t="s">
        <v>638</v>
      </c>
      <c r="G19" s="44" t="s">
        <v>639</v>
      </c>
      <c r="H19" s="45" t="s">
        <v>640</v>
      </c>
      <c r="I19" s="45" t="s">
        <v>205</v>
      </c>
      <c r="J19" s="44" t="s">
        <v>641</v>
      </c>
      <c r="K19" s="43" t="s">
        <v>642</v>
      </c>
      <c r="L19" s="43" t="s">
        <v>96</v>
      </c>
      <c r="M19" s="46">
        <v>0</v>
      </c>
      <c r="N19" s="46">
        <v>0</v>
      </c>
      <c r="O19" s="46">
        <v>0</v>
      </c>
      <c r="P19" s="46">
        <v>0</v>
      </c>
      <c r="Q19" s="47">
        <v>0</v>
      </c>
      <c r="R19" s="43" t="str">
        <f t="shared" si="0"/>
        <v>4/14 - 8/14</v>
      </c>
      <c r="S19" s="44" t="s">
        <v>155</v>
      </c>
      <c r="T19" s="43" t="s">
        <v>152</v>
      </c>
      <c r="U19" s="49" t="s">
        <v>152</v>
      </c>
      <c r="V19" s="44" t="s">
        <v>123</v>
      </c>
      <c r="W19" s="43" t="s">
        <v>156</v>
      </c>
      <c r="X19" s="50">
        <v>4</v>
      </c>
      <c r="Y19" s="50">
        <v>14</v>
      </c>
      <c r="Z19" s="50">
        <v>8</v>
      </c>
      <c r="AA19" s="50">
        <v>14</v>
      </c>
      <c r="AB19" s="46">
        <v>0</v>
      </c>
      <c r="AC19" s="51">
        <v>0</v>
      </c>
      <c r="AD19" s="51">
        <v>0</v>
      </c>
    </row>
    <row r="20" spans="1:31" s="28" customFormat="1" ht="21" customHeight="1" x14ac:dyDescent="0.3">
      <c r="A20" s="32" t="s">
        <v>178</v>
      </c>
      <c r="B20" s="32" t="s">
        <v>86</v>
      </c>
      <c r="C20" s="32" t="s">
        <v>636</v>
      </c>
      <c r="D20" s="29" t="s">
        <v>637</v>
      </c>
      <c r="E20" s="29" t="s">
        <v>89</v>
      </c>
      <c r="F20" s="29" t="s">
        <v>638</v>
      </c>
      <c r="G20" s="29" t="s">
        <v>639</v>
      </c>
      <c r="H20" s="33" t="s">
        <v>640</v>
      </c>
      <c r="I20" s="33" t="s">
        <v>205</v>
      </c>
      <c r="J20" s="29" t="s">
        <v>641</v>
      </c>
      <c r="K20" s="32" t="s">
        <v>642</v>
      </c>
      <c r="L20" s="32" t="s">
        <v>96</v>
      </c>
      <c r="M20" s="34">
        <v>2000000</v>
      </c>
      <c r="N20" s="34">
        <v>0</v>
      </c>
      <c r="O20" s="34">
        <v>0</v>
      </c>
      <c r="P20" s="34">
        <v>3912879</v>
      </c>
      <c r="Q20" s="23">
        <f t="shared" si="1"/>
        <v>51.11</v>
      </c>
      <c r="R20" s="32" t="str">
        <f t="shared" si="0"/>
        <v>4/14 - 8/14</v>
      </c>
      <c r="S20" s="32" t="s">
        <v>97</v>
      </c>
      <c r="T20" s="29" t="s">
        <v>643</v>
      </c>
      <c r="U20" s="35" t="s">
        <v>644</v>
      </c>
      <c r="V20" s="29" t="s">
        <v>123</v>
      </c>
      <c r="W20" s="32" t="s">
        <v>97</v>
      </c>
      <c r="X20" s="28">
        <v>4</v>
      </c>
      <c r="Y20" s="28">
        <v>14</v>
      </c>
      <c r="Z20" s="28">
        <v>8</v>
      </c>
      <c r="AA20" s="28">
        <v>14</v>
      </c>
      <c r="AB20" s="77">
        <v>9</v>
      </c>
      <c r="AC20" s="36">
        <v>1300000</v>
      </c>
      <c r="AD20" s="36">
        <v>6</v>
      </c>
      <c r="AE20" s="62"/>
    </row>
    <row r="21" spans="1:31" s="28" customFormat="1" ht="21.75" customHeight="1" x14ac:dyDescent="0.3">
      <c r="A21" s="32" t="s">
        <v>190</v>
      </c>
      <c r="B21" s="32" t="s">
        <v>86</v>
      </c>
      <c r="C21" s="32" t="s">
        <v>645</v>
      </c>
      <c r="D21" s="29" t="s">
        <v>646</v>
      </c>
      <c r="E21" s="29" t="s">
        <v>89</v>
      </c>
      <c r="F21" s="29" t="s">
        <v>647</v>
      </c>
      <c r="G21" s="29" t="s">
        <v>531</v>
      </c>
      <c r="H21" s="33" t="s">
        <v>648</v>
      </c>
      <c r="I21" s="33" t="s">
        <v>288</v>
      </c>
      <c r="J21" s="29" t="s">
        <v>649</v>
      </c>
      <c r="K21" s="32" t="s">
        <v>650</v>
      </c>
      <c r="L21" s="32" t="s">
        <v>96</v>
      </c>
      <c r="M21" s="34">
        <v>306887</v>
      </c>
      <c r="N21" s="34">
        <v>0</v>
      </c>
      <c r="O21" s="34">
        <v>0</v>
      </c>
      <c r="P21" s="34">
        <v>438410</v>
      </c>
      <c r="Q21" s="23">
        <f>ROUND((M21/P21)*100,2)</f>
        <v>70</v>
      </c>
      <c r="R21" s="32" t="str">
        <f t="shared" si="0"/>
        <v>4/14 - 8/14</v>
      </c>
      <c r="S21" s="32" t="s">
        <v>97</v>
      </c>
      <c r="T21" s="32" t="s">
        <v>98</v>
      </c>
      <c r="U21" s="35" t="s">
        <v>651</v>
      </c>
      <c r="V21" s="29" t="s">
        <v>123</v>
      </c>
      <c r="W21" s="32" t="s">
        <v>97</v>
      </c>
      <c r="X21" s="28">
        <v>4</v>
      </c>
      <c r="Y21" s="28">
        <v>14</v>
      </c>
      <c r="Z21" s="28">
        <v>8</v>
      </c>
      <c r="AA21" s="28">
        <v>14</v>
      </c>
      <c r="AB21" s="34">
        <v>11</v>
      </c>
      <c r="AC21" s="36">
        <v>200000</v>
      </c>
      <c r="AD21" s="36">
        <v>11</v>
      </c>
    </row>
    <row r="22" spans="1:31" s="28" customFormat="1" ht="30.6" x14ac:dyDescent="0.3">
      <c r="A22" s="32" t="s">
        <v>199</v>
      </c>
      <c r="B22" s="32" t="s">
        <v>86</v>
      </c>
      <c r="C22" s="32" t="s">
        <v>652</v>
      </c>
      <c r="D22" s="29" t="s">
        <v>653</v>
      </c>
      <c r="E22" s="29" t="s">
        <v>89</v>
      </c>
      <c r="F22" s="29" t="s">
        <v>654</v>
      </c>
      <c r="G22" s="29" t="s">
        <v>655</v>
      </c>
      <c r="H22" s="33" t="s">
        <v>656</v>
      </c>
      <c r="I22" s="33" t="s">
        <v>205</v>
      </c>
      <c r="J22" s="29" t="s">
        <v>657</v>
      </c>
      <c r="K22" s="32" t="s">
        <v>658</v>
      </c>
      <c r="L22" s="32" t="s">
        <v>110</v>
      </c>
      <c r="M22" s="34">
        <v>1410520</v>
      </c>
      <c r="N22" s="34">
        <v>0</v>
      </c>
      <c r="O22" s="34">
        <v>0</v>
      </c>
      <c r="P22" s="34">
        <v>2015029</v>
      </c>
      <c r="Q22" s="23">
        <f t="shared" si="1"/>
        <v>70</v>
      </c>
      <c r="R22" s="32" t="str">
        <f t="shared" si="0"/>
        <v>3/14 - 8/14</v>
      </c>
      <c r="S22" s="32" t="s">
        <v>97</v>
      </c>
      <c r="T22" s="32" t="s">
        <v>98</v>
      </c>
      <c r="U22" s="35" t="s">
        <v>659</v>
      </c>
      <c r="V22" s="29" t="s">
        <v>123</v>
      </c>
      <c r="W22" s="32" t="s">
        <v>97</v>
      </c>
      <c r="X22" s="28">
        <v>3</v>
      </c>
      <c r="Y22" s="28">
        <v>14</v>
      </c>
      <c r="Z22" s="28">
        <v>8</v>
      </c>
      <c r="AA22" s="28">
        <v>14</v>
      </c>
      <c r="AB22" s="34">
        <v>13</v>
      </c>
      <c r="AC22" s="36">
        <v>1300000</v>
      </c>
      <c r="AD22" s="36">
        <v>13</v>
      </c>
    </row>
    <row r="23" spans="1:31" s="28" customFormat="1" ht="21.75" customHeight="1" x14ac:dyDescent="0.3">
      <c r="A23" s="32" t="s">
        <v>211</v>
      </c>
      <c r="B23" s="32" t="s">
        <v>86</v>
      </c>
      <c r="C23" s="32" t="s">
        <v>660</v>
      </c>
      <c r="D23" s="29" t="s">
        <v>661</v>
      </c>
      <c r="E23" s="29" t="s">
        <v>89</v>
      </c>
      <c r="F23" s="29" t="s">
        <v>662</v>
      </c>
      <c r="G23" s="29" t="s">
        <v>447</v>
      </c>
      <c r="H23" s="33" t="s">
        <v>663</v>
      </c>
      <c r="I23" s="33" t="s">
        <v>184</v>
      </c>
      <c r="J23" s="29" t="s">
        <v>664</v>
      </c>
      <c r="K23" s="32" t="s">
        <v>665</v>
      </c>
      <c r="L23" s="32" t="s">
        <v>175</v>
      </c>
      <c r="M23" s="34">
        <v>637000</v>
      </c>
      <c r="N23" s="34">
        <v>0</v>
      </c>
      <c r="O23" s="34">
        <v>0</v>
      </c>
      <c r="P23" s="34">
        <v>910735</v>
      </c>
      <c r="Q23" s="23">
        <f t="shared" si="1"/>
        <v>69.94</v>
      </c>
      <c r="R23" s="32" t="str">
        <f t="shared" si="0"/>
        <v>6/14 - 9/14</v>
      </c>
      <c r="S23" s="32" t="s">
        <v>97</v>
      </c>
      <c r="T23" s="32" t="s">
        <v>98</v>
      </c>
      <c r="U23" s="35" t="s">
        <v>666</v>
      </c>
      <c r="V23" s="29" t="s">
        <v>123</v>
      </c>
      <c r="W23" s="32" t="s">
        <v>97</v>
      </c>
      <c r="X23" s="28">
        <v>6</v>
      </c>
      <c r="Y23" s="28">
        <v>14</v>
      </c>
      <c r="Z23" s="28">
        <v>9</v>
      </c>
      <c r="AA23" s="28">
        <v>14</v>
      </c>
      <c r="AB23" s="34">
        <v>10</v>
      </c>
      <c r="AC23" s="36">
        <v>300000</v>
      </c>
      <c r="AD23" s="36">
        <v>10</v>
      </c>
    </row>
    <row r="24" spans="1:31" s="28" customFormat="1" ht="33" customHeight="1" x14ac:dyDescent="0.3">
      <c r="A24" s="53" t="s">
        <v>219</v>
      </c>
      <c r="B24" s="53" t="s">
        <v>86</v>
      </c>
      <c r="C24" s="53" t="s">
        <v>667</v>
      </c>
      <c r="D24" s="54" t="s">
        <v>668</v>
      </c>
      <c r="E24" s="54" t="s">
        <v>89</v>
      </c>
      <c r="F24" s="54" t="s">
        <v>669</v>
      </c>
      <c r="G24" s="54" t="s">
        <v>147</v>
      </c>
      <c r="H24" s="54" t="s">
        <v>670</v>
      </c>
      <c r="I24" s="54" t="s">
        <v>119</v>
      </c>
      <c r="J24" s="54" t="s">
        <v>671</v>
      </c>
      <c r="K24" s="53" t="s">
        <v>672</v>
      </c>
      <c r="L24" s="53" t="s">
        <v>96</v>
      </c>
      <c r="M24" s="55">
        <v>236733</v>
      </c>
      <c r="N24" s="55">
        <v>0</v>
      </c>
      <c r="O24" s="55">
        <v>0</v>
      </c>
      <c r="P24" s="55">
        <v>338191</v>
      </c>
      <c r="Q24" s="56">
        <f>ROUND((M24/P24)*100,2)</f>
        <v>70</v>
      </c>
      <c r="R24" s="53" t="str">
        <f t="shared" si="0"/>
        <v>3/14 - 11/14</v>
      </c>
      <c r="S24" s="54" t="s">
        <v>673</v>
      </c>
      <c r="T24" s="53" t="s">
        <v>98</v>
      </c>
      <c r="U24" s="57" t="s">
        <v>674</v>
      </c>
      <c r="V24" s="54" t="s">
        <v>123</v>
      </c>
      <c r="W24" s="53" t="s">
        <v>97</v>
      </c>
      <c r="X24" s="58">
        <v>3</v>
      </c>
      <c r="Y24" s="58">
        <v>14</v>
      </c>
      <c r="Z24" s="58">
        <v>11</v>
      </c>
      <c r="AA24" s="58">
        <v>14</v>
      </c>
      <c r="AB24" s="78" t="s">
        <v>189</v>
      </c>
      <c r="AC24" s="59">
        <v>0</v>
      </c>
      <c r="AD24" s="79" t="s">
        <v>189</v>
      </c>
    </row>
    <row r="25" spans="1:31" s="28" customFormat="1" ht="40.5" customHeight="1" x14ac:dyDescent="0.3">
      <c r="A25" s="43" t="s">
        <v>228</v>
      </c>
      <c r="B25" s="43" t="s">
        <v>86</v>
      </c>
      <c r="C25" s="43" t="s">
        <v>229</v>
      </c>
      <c r="D25" s="44" t="s">
        <v>230</v>
      </c>
      <c r="E25" s="44" t="s">
        <v>89</v>
      </c>
      <c r="F25" s="44" t="s">
        <v>231</v>
      </c>
      <c r="G25" s="44" t="s">
        <v>232</v>
      </c>
      <c r="H25" s="45" t="s">
        <v>233</v>
      </c>
      <c r="I25" s="45" t="s">
        <v>234</v>
      </c>
      <c r="J25" s="44" t="s">
        <v>675</v>
      </c>
      <c r="K25" s="43" t="s">
        <v>236</v>
      </c>
      <c r="L25" s="43" t="s">
        <v>110</v>
      </c>
      <c r="M25" s="46">
        <v>121630</v>
      </c>
      <c r="N25" s="46">
        <v>0</v>
      </c>
      <c r="O25" s="46">
        <v>0</v>
      </c>
      <c r="P25" s="46">
        <v>173760</v>
      </c>
      <c r="Q25" s="47">
        <f t="shared" si="1"/>
        <v>70</v>
      </c>
      <c r="R25" s="43" t="str">
        <f t="shared" si="0"/>
        <v>4/14 - 9/14</v>
      </c>
      <c r="S25" s="44" t="s">
        <v>676</v>
      </c>
      <c r="T25" s="43" t="s">
        <v>152</v>
      </c>
      <c r="U25" s="49" t="s">
        <v>152</v>
      </c>
      <c r="V25" s="44" t="s">
        <v>100</v>
      </c>
      <c r="W25" s="43" t="s">
        <v>97</v>
      </c>
      <c r="X25" s="50">
        <v>4</v>
      </c>
      <c r="Y25" s="50">
        <v>14</v>
      </c>
      <c r="Z25" s="50">
        <v>9</v>
      </c>
      <c r="AA25" s="50">
        <v>14</v>
      </c>
      <c r="AB25" s="46">
        <v>0</v>
      </c>
      <c r="AC25" s="51">
        <v>0</v>
      </c>
      <c r="AD25" s="51">
        <v>0</v>
      </c>
    </row>
    <row r="26" spans="1:31" s="28" customFormat="1" ht="22.5" customHeight="1" x14ac:dyDescent="0.3">
      <c r="A26" s="32" t="s">
        <v>238</v>
      </c>
      <c r="B26" s="32" t="s">
        <v>86</v>
      </c>
      <c r="C26" s="32" t="s">
        <v>677</v>
      </c>
      <c r="D26" s="29" t="s">
        <v>678</v>
      </c>
      <c r="E26" s="29" t="s">
        <v>89</v>
      </c>
      <c r="F26" s="29" t="s">
        <v>679</v>
      </c>
      <c r="G26" s="29" t="s">
        <v>680</v>
      </c>
      <c r="H26" s="33" t="s">
        <v>681</v>
      </c>
      <c r="I26" s="33" t="s">
        <v>234</v>
      </c>
      <c r="J26" s="29" t="s">
        <v>682</v>
      </c>
      <c r="K26" s="32" t="s">
        <v>683</v>
      </c>
      <c r="L26" s="32" t="s">
        <v>110</v>
      </c>
      <c r="M26" s="34">
        <v>1089600</v>
      </c>
      <c r="N26" s="34">
        <v>0</v>
      </c>
      <c r="O26" s="34">
        <v>0</v>
      </c>
      <c r="P26" s="34">
        <v>1556697</v>
      </c>
      <c r="Q26" s="23">
        <f t="shared" si="1"/>
        <v>69.989999999999995</v>
      </c>
      <c r="R26" s="32" t="str">
        <f t="shared" si="0"/>
        <v>3/14 - 9/14</v>
      </c>
      <c r="S26" s="32" t="s">
        <v>97</v>
      </c>
      <c r="T26" s="32" t="s">
        <v>98</v>
      </c>
      <c r="U26" s="35" t="s">
        <v>684</v>
      </c>
      <c r="V26" s="29" t="s">
        <v>123</v>
      </c>
      <c r="W26" s="32" t="s">
        <v>97</v>
      </c>
      <c r="X26" s="28">
        <v>3</v>
      </c>
      <c r="Y26" s="28">
        <v>14</v>
      </c>
      <c r="Z26" s="28">
        <v>9</v>
      </c>
      <c r="AA26" s="28">
        <v>14</v>
      </c>
      <c r="AB26" s="34">
        <v>12</v>
      </c>
      <c r="AC26" s="36">
        <v>900000</v>
      </c>
      <c r="AD26" s="36">
        <v>12</v>
      </c>
    </row>
    <row r="27" spans="1:31" s="28" customFormat="1" ht="32.25" customHeight="1" x14ac:dyDescent="0.3">
      <c r="A27" s="32" t="s">
        <v>247</v>
      </c>
      <c r="B27" s="32" t="s">
        <v>86</v>
      </c>
      <c r="C27" s="32" t="s">
        <v>685</v>
      </c>
      <c r="D27" s="29" t="s">
        <v>686</v>
      </c>
      <c r="E27" s="29" t="s">
        <v>89</v>
      </c>
      <c r="F27" s="29" t="s">
        <v>687</v>
      </c>
      <c r="G27" s="29" t="s">
        <v>688</v>
      </c>
      <c r="H27" s="33" t="s">
        <v>689</v>
      </c>
      <c r="I27" s="33" t="s">
        <v>119</v>
      </c>
      <c r="J27" s="29" t="s">
        <v>690</v>
      </c>
      <c r="K27" s="32" t="s">
        <v>691</v>
      </c>
      <c r="L27" s="32" t="s">
        <v>175</v>
      </c>
      <c r="M27" s="34">
        <v>500000</v>
      </c>
      <c r="N27" s="34">
        <v>0</v>
      </c>
      <c r="O27" s="34">
        <v>0</v>
      </c>
      <c r="P27" s="34">
        <v>768887</v>
      </c>
      <c r="Q27" s="23">
        <f t="shared" si="1"/>
        <v>65.03</v>
      </c>
      <c r="R27" s="32" t="str">
        <f t="shared" si="0"/>
        <v>4/14 - 10/14</v>
      </c>
      <c r="S27" s="32" t="s">
        <v>97</v>
      </c>
      <c r="T27" s="32" t="s">
        <v>98</v>
      </c>
      <c r="U27" s="35" t="s">
        <v>692</v>
      </c>
      <c r="V27" s="29" t="s">
        <v>100</v>
      </c>
      <c r="W27" s="32" t="s">
        <v>97</v>
      </c>
      <c r="X27" s="28">
        <v>4</v>
      </c>
      <c r="Y27" s="28">
        <v>14</v>
      </c>
      <c r="Z27" s="28">
        <v>10</v>
      </c>
      <c r="AA27" s="28">
        <v>14</v>
      </c>
      <c r="AB27" s="34">
        <v>12</v>
      </c>
      <c r="AC27" s="36">
        <v>400000</v>
      </c>
      <c r="AD27" s="36">
        <v>12</v>
      </c>
    </row>
    <row r="28" spans="1:31" s="28" customFormat="1" ht="33" customHeight="1" x14ac:dyDescent="0.3">
      <c r="A28" s="53" t="s">
        <v>256</v>
      </c>
      <c r="B28" s="53" t="s">
        <v>86</v>
      </c>
      <c r="C28" s="53" t="s">
        <v>693</v>
      </c>
      <c r="D28" s="54" t="s">
        <v>694</v>
      </c>
      <c r="E28" s="54" t="s">
        <v>89</v>
      </c>
      <c r="F28" s="54" t="s">
        <v>695</v>
      </c>
      <c r="G28" s="54" t="s">
        <v>696</v>
      </c>
      <c r="H28" s="54" t="s">
        <v>697</v>
      </c>
      <c r="I28" s="54" t="s">
        <v>205</v>
      </c>
      <c r="J28" s="54" t="s">
        <v>698</v>
      </c>
      <c r="K28" s="53" t="s">
        <v>699</v>
      </c>
      <c r="L28" s="53" t="s">
        <v>96</v>
      </c>
      <c r="M28" s="55">
        <v>2000000</v>
      </c>
      <c r="N28" s="55">
        <v>0</v>
      </c>
      <c r="O28" s="55">
        <v>0</v>
      </c>
      <c r="P28" s="55">
        <v>4065095</v>
      </c>
      <c r="Q28" s="56">
        <f>ROUND((M28/P28)*100,2)</f>
        <v>49.2</v>
      </c>
      <c r="R28" s="53" t="str">
        <f t="shared" si="0"/>
        <v>4/14 - 9/14</v>
      </c>
      <c r="S28" s="54" t="s">
        <v>673</v>
      </c>
      <c r="T28" s="53" t="s">
        <v>98</v>
      </c>
      <c r="U28" s="57" t="s">
        <v>700</v>
      </c>
      <c r="V28" s="54" t="s">
        <v>123</v>
      </c>
      <c r="W28" s="53" t="s">
        <v>97</v>
      </c>
      <c r="X28" s="58">
        <v>4</v>
      </c>
      <c r="Y28" s="58">
        <v>14</v>
      </c>
      <c r="Z28" s="58">
        <v>9</v>
      </c>
      <c r="AA28" s="58">
        <v>14</v>
      </c>
      <c r="AB28" s="55" t="s">
        <v>189</v>
      </c>
      <c r="AC28" s="59">
        <v>0</v>
      </c>
      <c r="AD28" s="42" t="s">
        <v>189</v>
      </c>
    </row>
    <row r="29" spans="1:31" s="28" customFormat="1" ht="30.6" x14ac:dyDescent="0.3">
      <c r="A29" s="37" t="s">
        <v>265</v>
      </c>
      <c r="B29" s="37" t="s">
        <v>86</v>
      </c>
      <c r="C29" s="37" t="s">
        <v>701</v>
      </c>
      <c r="D29" s="33" t="s">
        <v>702</v>
      </c>
      <c r="E29" s="33" t="s">
        <v>89</v>
      </c>
      <c r="F29" s="33" t="s">
        <v>703</v>
      </c>
      <c r="G29" s="33" t="s">
        <v>566</v>
      </c>
      <c r="H29" s="33" t="s">
        <v>704</v>
      </c>
      <c r="I29" s="33" t="s">
        <v>234</v>
      </c>
      <c r="J29" s="33" t="s">
        <v>705</v>
      </c>
      <c r="K29" s="37" t="s">
        <v>706</v>
      </c>
      <c r="L29" s="37" t="s">
        <v>110</v>
      </c>
      <c r="M29" s="38">
        <v>1400000</v>
      </c>
      <c r="N29" s="38">
        <v>0</v>
      </c>
      <c r="O29" s="38">
        <v>0</v>
      </c>
      <c r="P29" s="38">
        <v>2066723</v>
      </c>
      <c r="Q29" s="39">
        <f t="shared" si="1"/>
        <v>67.739999999999995</v>
      </c>
      <c r="R29" s="37" t="str">
        <f t="shared" si="0"/>
        <v>6/14 - 9/14</v>
      </c>
      <c r="S29" s="37" t="s">
        <v>97</v>
      </c>
      <c r="T29" s="33" t="s">
        <v>707</v>
      </c>
      <c r="U29" s="40" t="s">
        <v>708</v>
      </c>
      <c r="V29" s="33" t="s">
        <v>123</v>
      </c>
      <c r="W29" s="37" t="s">
        <v>97</v>
      </c>
      <c r="X29" s="41">
        <v>6</v>
      </c>
      <c r="Y29" s="41">
        <v>14</v>
      </c>
      <c r="Z29" s="41">
        <v>9</v>
      </c>
      <c r="AA29" s="41">
        <v>14</v>
      </c>
      <c r="AB29" s="38">
        <v>10</v>
      </c>
      <c r="AC29" s="42">
        <v>1000000</v>
      </c>
      <c r="AD29" s="42">
        <v>10</v>
      </c>
    </row>
    <row r="30" spans="1:31" s="28" customFormat="1" ht="21" customHeight="1" x14ac:dyDescent="0.3">
      <c r="A30" s="37" t="s">
        <v>272</v>
      </c>
      <c r="B30" s="37" t="s">
        <v>86</v>
      </c>
      <c r="C30" s="37" t="s">
        <v>709</v>
      </c>
      <c r="D30" s="33" t="s">
        <v>710</v>
      </c>
      <c r="E30" s="33" t="s">
        <v>89</v>
      </c>
      <c r="F30" s="33" t="s">
        <v>711</v>
      </c>
      <c r="G30" s="33" t="s">
        <v>712</v>
      </c>
      <c r="H30" s="33" t="s">
        <v>713</v>
      </c>
      <c r="I30" s="33" t="s">
        <v>234</v>
      </c>
      <c r="J30" s="33" t="s">
        <v>714</v>
      </c>
      <c r="K30" s="37" t="s">
        <v>715</v>
      </c>
      <c r="L30" s="37" t="s">
        <v>175</v>
      </c>
      <c r="M30" s="38">
        <v>2000000</v>
      </c>
      <c r="N30" s="38">
        <v>0</v>
      </c>
      <c r="O30" s="38">
        <v>0</v>
      </c>
      <c r="P30" s="38">
        <v>3201018</v>
      </c>
      <c r="Q30" s="39">
        <f t="shared" si="1"/>
        <v>62.48</v>
      </c>
      <c r="R30" s="37" t="str">
        <f t="shared" si="0"/>
        <v>4/14 - 9/14</v>
      </c>
      <c r="S30" s="37" t="s">
        <v>97</v>
      </c>
      <c r="T30" s="37" t="s">
        <v>98</v>
      </c>
      <c r="U30" s="40" t="s">
        <v>716</v>
      </c>
      <c r="V30" s="33" t="s">
        <v>123</v>
      </c>
      <c r="W30" s="37" t="s">
        <v>97</v>
      </c>
      <c r="X30" s="41">
        <v>4</v>
      </c>
      <c r="Y30" s="41">
        <v>14</v>
      </c>
      <c r="Z30" s="41">
        <v>9</v>
      </c>
      <c r="AA30" s="41">
        <v>14</v>
      </c>
      <c r="AB30" s="38">
        <v>12</v>
      </c>
      <c r="AC30" s="42">
        <v>1000000</v>
      </c>
      <c r="AD30" s="42">
        <v>12</v>
      </c>
    </row>
    <row r="31" spans="1:31" s="28" customFormat="1" ht="21.75" customHeight="1" x14ac:dyDescent="0.3">
      <c r="A31" s="32" t="s">
        <v>282</v>
      </c>
      <c r="B31" s="32" t="s">
        <v>86</v>
      </c>
      <c r="C31" s="32" t="s">
        <v>717</v>
      </c>
      <c r="D31" s="29" t="s">
        <v>718</v>
      </c>
      <c r="E31" s="29" t="s">
        <v>89</v>
      </c>
      <c r="F31" s="29" t="s">
        <v>719</v>
      </c>
      <c r="G31" s="29" t="s">
        <v>720</v>
      </c>
      <c r="H31" s="33" t="s">
        <v>721</v>
      </c>
      <c r="I31" s="33" t="s">
        <v>93</v>
      </c>
      <c r="J31" s="29" t="s">
        <v>722</v>
      </c>
      <c r="K31" s="32" t="s">
        <v>723</v>
      </c>
      <c r="L31" s="32" t="s">
        <v>110</v>
      </c>
      <c r="M31" s="34">
        <v>345000</v>
      </c>
      <c r="N31" s="34">
        <v>0</v>
      </c>
      <c r="O31" s="34">
        <v>0</v>
      </c>
      <c r="P31" s="34">
        <v>494939</v>
      </c>
      <c r="Q31" s="23">
        <f t="shared" si="1"/>
        <v>69.709999999999994</v>
      </c>
      <c r="R31" s="32" t="str">
        <f t="shared" si="0"/>
        <v>3/14 - 6/14</v>
      </c>
      <c r="S31" s="32" t="s">
        <v>97</v>
      </c>
      <c r="T31" s="32" t="s">
        <v>98</v>
      </c>
      <c r="U31" s="35" t="s">
        <v>724</v>
      </c>
      <c r="V31" s="29" t="s">
        <v>100</v>
      </c>
      <c r="W31" s="32" t="s">
        <v>97</v>
      </c>
      <c r="X31" s="28">
        <v>3</v>
      </c>
      <c r="Y31" s="28">
        <v>14</v>
      </c>
      <c r="Z31" s="28">
        <v>6</v>
      </c>
      <c r="AA31" s="28">
        <v>14</v>
      </c>
      <c r="AB31" s="34">
        <v>10</v>
      </c>
      <c r="AC31" s="36">
        <v>250000</v>
      </c>
      <c r="AD31" s="36">
        <v>10</v>
      </c>
      <c r="AE31" s="62"/>
    </row>
    <row r="32" spans="1:31" s="28" customFormat="1" ht="20.399999999999999" x14ac:dyDescent="0.3">
      <c r="A32" s="32" t="s">
        <v>293</v>
      </c>
      <c r="B32" s="32" t="s">
        <v>86</v>
      </c>
      <c r="C32" s="32" t="s">
        <v>725</v>
      </c>
      <c r="D32" s="29" t="s">
        <v>726</v>
      </c>
      <c r="E32" s="29" t="s">
        <v>89</v>
      </c>
      <c r="F32" s="29" t="s">
        <v>727</v>
      </c>
      <c r="G32" s="29" t="s">
        <v>728</v>
      </c>
      <c r="H32" s="33" t="s">
        <v>729</v>
      </c>
      <c r="I32" s="33" t="s">
        <v>184</v>
      </c>
      <c r="J32" s="29" t="s">
        <v>730</v>
      </c>
      <c r="K32" s="32" t="s">
        <v>731</v>
      </c>
      <c r="L32" s="32" t="s">
        <v>175</v>
      </c>
      <c r="M32" s="34">
        <v>2000000</v>
      </c>
      <c r="N32" s="34">
        <v>0</v>
      </c>
      <c r="O32" s="34">
        <v>0</v>
      </c>
      <c r="P32" s="34">
        <v>3008674</v>
      </c>
      <c r="Q32" s="23">
        <f t="shared" si="1"/>
        <v>66.47</v>
      </c>
      <c r="R32" s="32" t="str">
        <f t="shared" si="0"/>
        <v>4/14 - 9/14</v>
      </c>
      <c r="S32" s="32" t="s">
        <v>97</v>
      </c>
      <c r="T32" s="32" t="s">
        <v>98</v>
      </c>
      <c r="U32" s="35" t="s">
        <v>732</v>
      </c>
      <c r="V32" s="29" t="s">
        <v>123</v>
      </c>
      <c r="W32" s="32" t="s">
        <v>97</v>
      </c>
      <c r="X32" s="28">
        <v>4</v>
      </c>
      <c r="Y32" s="28">
        <v>14</v>
      </c>
      <c r="Z32" s="28">
        <v>9</v>
      </c>
      <c r="AA32" s="28">
        <v>14</v>
      </c>
      <c r="AB32" s="34">
        <v>12</v>
      </c>
      <c r="AC32" s="36">
        <v>1821677</v>
      </c>
      <c r="AD32" s="36">
        <v>12</v>
      </c>
    </row>
    <row r="33" spans="1:31" s="28" customFormat="1" ht="32.25" customHeight="1" x14ac:dyDescent="0.3">
      <c r="A33" s="37" t="s">
        <v>301</v>
      </c>
      <c r="B33" s="61" t="s">
        <v>86</v>
      </c>
      <c r="C33" s="61" t="s">
        <v>396</v>
      </c>
      <c r="D33" s="33" t="s">
        <v>397</v>
      </c>
      <c r="E33" s="80" t="s">
        <v>89</v>
      </c>
      <c r="F33" s="80" t="s">
        <v>398</v>
      </c>
      <c r="G33" s="80" t="s">
        <v>399</v>
      </c>
      <c r="H33" s="80" t="s">
        <v>400</v>
      </c>
      <c r="I33" s="33" t="s">
        <v>205</v>
      </c>
      <c r="J33" s="33" t="s">
        <v>733</v>
      </c>
      <c r="K33" s="37" t="s">
        <v>402</v>
      </c>
      <c r="L33" s="37" t="s">
        <v>403</v>
      </c>
      <c r="M33" s="38">
        <v>2000000</v>
      </c>
      <c r="N33" s="38">
        <v>0</v>
      </c>
      <c r="O33" s="38">
        <v>0</v>
      </c>
      <c r="P33" s="38">
        <v>4188116</v>
      </c>
      <c r="Q33" s="39">
        <f t="shared" si="1"/>
        <v>47.75</v>
      </c>
      <c r="R33" s="37" t="str">
        <f t="shared" si="0"/>
        <v>3/14 - 9/14</v>
      </c>
      <c r="S33" s="37" t="s">
        <v>97</v>
      </c>
      <c r="T33" s="37" t="s">
        <v>98</v>
      </c>
      <c r="U33" s="40" t="s">
        <v>734</v>
      </c>
      <c r="V33" s="33" t="s">
        <v>123</v>
      </c>
      <c r="W33" s="37" t="s">
        <v>97</v>
      </c>
      <c r="X33" s="41">
        <v>3</v>
      </c>
      <c r="Y33" s="41">
        <v>14</v>
      </c>
      <c r="Z33" s="41">
        <v>9</v>
      </c>
      <c r="AA33" s="41">
        <v>14</v>
      </c>
      <c r="AB33" s="38">
        <v>11</v>
      </c>
      <c r="AC33" s="42">
        <v>1500000</v>
      </c>
      <c r="AD33" s="42">
        <v>11</v>
      </c>
      <c r="AE33" s="62"/>
    </row>
    <row r="34" spans="1:31" s="28" customFormat="1" ht="22.5" customHeight="1" x14ac:dyDescent="0.3">
      <c r="A34" s="32" t="s">
        <v>310</v>
      </c>
      <c r="B34" s="32" t="s">
        <v>86</v>
      </c>
      <c r="C34" s="32" t="s">
        <v>426</v>
      </c>
      <c r="D34" s="29" t="s">
        <v>427</v>
      </c>
      <c r="E34" s="29" t="s">
        <v>89</v>
      </c>
      <c r="F34" s="29" t="s">
        <v>428</v>
      </c>
      <c r="G34" s="29" t="s">
        <v>182</v>
      </c>
      <c r="H34" s="33" t="s">
        <v>429</v>
      </c>
      <c r="I34" s="33" t="s">
        <v>184</v>
      </c>
      <c r="J34" s="29" t="s">
        <v>735</v>
      </c>
      <c r="K34" s="32" t="s">
        <v>431</v>
      </c>
      <c r="L34" s="32" t="s">
        <v>96</v>
      </c>
      <c r="M34" s="34">
        <v>726927</v>
      </c>
      <c r="N34" s="34">
        <v>0</v>
      </c>
      <c r="O34" s="34">
        <v>0</v>
      </c>
      <c r="P34" s="34">
        <v>1038468</v>
      </c>
      <c r="Q34" s="23">
        <f>ROUND((M34/P34)*100,2)</f>
        <v>70</v>
      </c>
      <c r="R34" s="32" t="str">
        <f t="shared" si="0"/>
        <v>5/14 - 9/14</v>
      </c>
      <c r="S34" s="32" t="s">
        <v>97</v>
      </c>
      <c r="T34" s="32" t="s">
        <v>98</v>
      </c>
      <c r="U34" s="35" t="s">
        <v>736</v>
      </c>
      <c r="V34" s="29" t="s">
        <v>123</v>
      </c>
      <c r="W34" s="32" t="s">
        <v>97</v>
      </c>
      <c r="X34" s="28">
        <v>5</v>
      </c>
      <c r="Y34" s="28">
        <v>14</v>
      </c>
      <c r="Z34" s="28">
        <v>9</v>
      </c>
      <c r="AA34" s="28">
        <v>14</v>
      </c>
      <c r="AB34" s="34">
        <v>11</v>
      </c>
      <c r="AC34" s="36">
        <v>500000</v>
      </c>
      <c r="AD34" s="36">
        <v>11</v>
      </c>
    </row>
    <row r="35" spans="1:31" s="28" customFormat="1" ht="21.75" customHeight="1" x14ac:dyDescent="0.3">
      <c r="A35" s="32" t="s">
        <v>320</v>
      </c>
      <c r="B35" s="32" t="s">
        <v>86</v>
      </c>
      <c r="C35" s="32" t="s">
        <v>737</v>
      </c>
      <c r="D35" s="29" t="s">
        <v>284</v>
      </c>
      <c r="E35" s="29" t="s">
        <v>89</v>
      </c>
      <c r="F35" s="29" t="s">
        <v>738</v>
      </c>
      <c r="G35" s="29" t="s">
        <v>739</v>
      </c>
      <c r="H35" s="33" t="s">
        <v>740</v>
      </c>
      <c r="I35" s="33" t="s">
        <v>205</v>
      </c>
      <c r="J35" s="29" t="s">
        <v>741</v>
      </c>
      <c r="K35" s="32" t="s">
        <v>742</v>
      </c>
      <c r="L35" s="32" t="s">
        <v>96</v>
      </c>
      <c r="M35" s="34">
        <v>1500000</v>
      </c>
      <c r="N35" s="34">
        <v>0</v>
      </c>
      <c r="O35" s="34">
        <v>0</v>
      </c>
      <c r="P35" s="34">
        <v>2869878</v>
      </c>
      <c r="Q35" s="23">
        <f t="shared" si="1"/>
        <v>52.27</v>
      </c>
      <c r="R35" s="32" t="str">
        <f t="shared" si="0"/>
        <v>1/14 - 5/14</v>
      </c>
      <c r="S35" s="32" t="s">
        <v>97</v>
      </c>
      <c r="T35" s="32" t="s">
        <v>98</v>
      </c>
      <c r="U35" s="35" t="s">
        <v>743</v>
      </c>
      <c r="V35" s="29" t="s">
        <v>123</v>
      </c>
      <c r="W35" s="32" t="s">
        <v>97</v>
      </c>
      <c r="X35" s="28">
        <v>1</v>
      </c>
      <c r="Y35" s="28">
        <v>14</v>
      </c>
      <c r="Z35" s="28">
        <v>5</v>
      </c>
      <c r="AA35" s="28">
        <v>14</v>
      </c>
      <c r="AB35" s="34">
        <v>9</v>
      </c>
      <c r="AC35" s="36">
        <v>0</v>
      </c>
      <c r="AD35" s="36">
        <v>9</v>
      </c>
      <c r="AE35" s="62"/>
    </row>
    <row r="36" spans="1:31" s="28" customFormat="1" ht="12" customHeight="1" x14ac:dyDescent="0.3">
      <c r="A36" s="32" t="s">
        <v>330</v>
      </c>
      <c r="B36" s="32" t="s">
        <v>86</v>
      </c>
      <c r="C36" s="32" t="s">
        <v>463</v>
      </c>
      <c r="D36" s="29" t="s">
        <v>464</v>
      </c>
      <c r="E36" s="29" t="s">
        <v>89</v>
      </c>
      <c r="F36" s="29" t="s">
        <v>465</v>
      </c>
      <c r="G36" s="29" t="s">
        <v>466</v>
      </c>
      <c r="H36" s="33" t="s">
        <v>467</v>
      </c>
      <c r="I36" s="33" t="s">
        <v>234</v>
      </c>
      <c r="J36" s="29" t="s">
        <v>744</v>
      </c>
      <c r="K36" s="32" t="s">
        <v>469</v>
      </c>
      <c r="L36" s="32" t="s">
        <v>141</v>
      </c>
      <c r="M36" s="34">
        <v>2000000</v>
      </c>
      <c r="N36" s="34">
        <v>0</v>
      </c>
      <c r="O36" s="34">
        <v>0</v>
      </c>
      <c r="P36" s="34">
        <v>3319603</v>
      </c>
      <c r="Q36" s="23">
        <f t="shared" si="1"/>
        <v>60.25</v>
      </c>
      <c r="R36" s="32" t="str">
        <f t="shared" si="0"/>
        <v>4/14 - 12/14</v>
      </c>
      <c r="S36" s="32" t="s">
        <v>97</v>
      </c>
      <c r="T36" s="32" t="s">
        <v>98</v>
      </c>
      <c r="U36" s="49" t="s">
        <v>470</v>
      </c>
      <c r="V36" s="29" t="s">
        <v>123</v>
      </c>
      <c r="W36" s="32" t="s">
        <v>97</v>
      </c>
      <c r="X36" s="28">
        <v>4</v>
      </c>
      <c r="Y36" s="28">
        <v>14</v>
      </c>
      <c r="Z36" s="28">
        <v>12</v>
      </c>
      <c r="AA36" s="28">
        <v>14</v>
      </c>
      <c r="AB36" s="34" t="s">
        <v>471</v>
      </c>
      <c r="AC36" s="36">
        <v>0</v>
      </c>
      <c r="AD36" s="36" t="s">
        <v>471</v>
      </c>
    </row>
    <row r="37" spans="1:31" s="28" customFormat="1" ht="12" customHeight="1" x14ac:dyDescent="0.3">
      <c r="A37" s="32" t="s">
        <v>340</v>
      </c>
      <c r="B37" s="32" t="s">
        <v>86</v>
      </c>
      <c r="C37" s="32" t="s">
        <v>463</v>
      </c>
      <c r="D37" s="29" t="s">
        <v>464</v>
      </c>
      <c r="E37" s="29" t="s">
        <v>89</v>
      </c>
      <c r="F37" s="29" t="s">
        <v>465</v>
      </c>
      <c r="G37" s="29" t="s">
        <v>466</v>
      </c>
      <c r="H37" s="33" t="s">
        <v>467</v>
      </c>
      <c r="I37" s="33" t="s">
        <v>234</v>
      </c>
      <c r="J37" s="29" t="s">
        <v>745</v>
      </c>
      <c r="K37" s="32" t="s">
        <v>469</v>
      </c>
      <c r="L37" s="32" t="s">
        <v>141</v>
      </c>
      <c r="M37" s="34">
        <v>2000000</v>
      </c>
      <c r="N37" s="34">
        <v>0</v>
      </c>
      <c r="O37" s="34">
        <v>0</v>
      </c>
      <c r="P37" s="34">
        <v>6069804</v>
      </c>
      <c r="Q37" s="23">
        <f t="shared" si="1"/>
        <v>32.950000000000003</v>
      </c>
      <c r="R37" s="32" t="str">
        <f t="shared" si="0"/>
        <v>4/14 - 12/14</v>
      </c>
      <c r="S37" s="32" t="s">
        <v>97</v>
      </c>
      <c r="T37" s="32" t="s">
        <v>98</v>
      </c>
      <c r="U37" s="49" t="s">
        <v>470</v>
      </c>
      <c r="V37" s="29" t="s">
        <v>349</v>
      </c>
      <c r="W37" s="32" t="s">
        <v>97</v>
      </c>
      <c r="X37" s="28">
        <v>4</v>
      </c>
      <c r="Y37" s="28">
        <v>14</v>
      </c>
      <c r="Z37" s="28">
        <v>12</v>
      </c>
      <c r="AA37" s="28">
        <v>14</v>
      </c>
      <c r="AB37" s="34" t="s">
        <v>471</v>
      </c>
      <c r="AC37" s="36">
        <v>0</v>
      </c>
      <c r="AD37" s="36" t="s">
        <v>471</v>
      </c>
    </row>
    <row r="38" spans="1:31" s="28" customFormat="1" ht="21.75" customHeight="1" x14ac:dyDescent="0.3">
      <c r="A38" s="37" t="s">
        <v>350</v>
      </c>
      <c r="B38" s="37" t="s">
        <v>86</v>
      </c>
      <c r="C38" s="37" t="s">
        <v>746</v>
      </c>
      <c r="D38" s="33" t="s">
        <v>747</v>
      </c>
      <c r="E38" s="33" t="s">
        <v>89</v>
      </c>
      <c r="F38" s="33" t="s">
        <v>748</v>
      </c>
      <c r="G38" s="33" t="s">
        <v>749</v>
      </c>
      <c r="H38" s="33" t="s">
        <v>750</v>
      </c>
      <c r="I38" s="33" t="s">
        <v>184</v>
      </c>
      <c r="J38" s="33" t="s">
        <v>751</v>
      </c>
      <c r="K38" s="37" t="s">
        <v>752</v>
      </c>
      <c r="L38" s="37" t="s">
        <v>96</v>
      </c>
      <c r="M38" s="38">
        <v>1952239</v>
      </c>
      <c r="N38" s="38">
        <v>0</v>
      </c>
      <c r="O38" s="38">
        <v>0</v>
      </c>
      <c r="P38" s="38">
        <v>2788913</v>
      </c>
      <c r="Q38" s="39">
        <f t="shared" si="1"/>
        <v>70</v>
      </c>
      <c r="R38" s="37" t="str">
        <f t="shared" si="0"/>
        <v>6/14 - 9/14</v>
      </c>
      <c r="S38" s="37" t="s">
        <v>97</v>
      </c>
      <c r="T38" s="37" t="s">
        <v>98</v>
      </c>
      <c r="U38" s="40" t="s">
        <v>753</v>
      </c>
      <c r="V38" s="33" t="s">
        <v>123</v>
      </c>
      <c r="W38" s="37" t="s">
        <v>97</v>
      </c>
      <c r="X38" s="41">
        <v>6</v>
      </c>
      <c r="Y38" s="41">
        <v>14</v>
      </c>
      <c r="Z38" s="41">
        <v>9</v>
      </c>
      <c r="AA38" s="41">
        <v>14</v>
      </c>
      <c r="AB38" s="38">
        <v>9</v>
      </c>
      <c r="AC38" s="42">
        <v>0</v>
      </c>
      <c r="AD38" s="42">
        <v>9</v>
      </c>
    </row>
    <row r="39" spans="1:31" s="28" customFormat="1" ht="32.25" customHeight="1" x14ac:dyDescent="0.3">
      <c r="A39" s="32" t="s">
        <v>359</v>
      </c>
      <c r="B39" s="32" t="s">
        <v>86</v>
      </c>
      <c r="C39" s="32" t="s">
        <v>754</v>
      </c>
      <c r="D39" s="29" t="s">
        <v>755</v>
      </c>
      <c r="E39" s="29" t="s">
        <v>89</v>
      </c>
      <c r="F39" s="29" t="s">
        <v>756</v>
      </c>
      <c r="G39" s="29" t="s">
        <v>147</v>
      </c>
      <c r="H39" s="33" t="s">
        <v>757</v>
      </c>
      <c r="I39" s="33" t="s">
        <v>119</v>
      </c>
      <c r="J39" s="29" t="s">
        <v>758</v>
      </c>
      <c r="K39" s="32" t="s">
        <v>759</v>
      </c>
      <c r="L39" s="32" t="s">
        <v>175</v>
      </c>
      <c r="M39" s="34">
        <v>958483</v>
      </c>
      <c r="N39" s="34">
        <v>0</v>
      </c>
      <c r="O39" s="34">
        <v>0</v>
      </c>
      <c r="P39" s="34">
        <v>1369263</v>
      </c>
      <c r="Q39" s="23">
        <f t="shared" si="1"/>
        <v>70</v>
      </c>
      <c r="R39" s="32" t="str">
        <f t="shared" si="0"/>
        <v>5/14 - 9/14</v>
      </c>
      <c r="S39" s="32" t="s">
        <v>97</v>
      </c>
      <c r="T39" s="29" t="s">
        <v>760</v>
      </c>
      <c r="U39" s="35" t="s">
        <v>761</v>
      </c>
      <c r="V39" s="29" t="s">
        <v>123</v>
      </c>
      <c r="W39" s="32" t="s">
        <v>97</v>
      </c>
      <c r="X39" s="28">
        <v>5</v>
      </c>
      <c r="Y39" s="28">
        <v>14</v>
      </c>
      <c r="Z39" s="28">
        <v>9</v>
      </c>
      <c r="AA39" s="28">
        <v>14</v>
      </c>
      <c r="AB39" s="34">
        <v>10</v>
      </c>
      <c r="AC39" s="36">
        <v>700000</v>
      </c>
      <c r="AD39" s="36">
        <v>10</v>
      </c>
      <c r="AE39" s="28" t="s">
        <v>762</v>
      </c>
    </row>
    <row r="40" spans="1:31" s="28" customFormat="1" ht="21" customHeight="1" x14ac:dyDescent="0.3">
      <c r="A40" s="32" t="s">
        <v>366</v>
      </c>
      <c r="B40" s="32" t="s">
        <v>86</v>
      </c>
      <c r="C40" s="32" t="s">
        <v>496</v>
      </c>
      <c r="D40" s="29" t="s">
        <v>497</v>
      </c>
      <c r="E40" s="29" t="s">
        <v>89</v>
      </c>
      <c r="F40" s="29" t="s">
        <v>498</v>
      </c>
      <c r="G40" s="29" t="s">
        <v>499</v>
      </c>
      <c r="H40" s="33" t="s">
        <v>500</v>
      </c>
      <c r="I40" s="33" t="s">
        <v>184</v>
      </c>
      <c r="J40" s="29" t="s">
        <v>763</v>
      </c>
      <c r="K40" s="32" t="s">
        <v>502</v>
      </c>
      <c r="L40" s="32" t="s">
        <v>403</v>
      </c>
      <c r="M40" s="34">
        <v>2000000</v>
      </c>
      <c r="N40" s="34">
        <v>0</v>
      </c>
      <c r="O40" s="34">
        <v>0</v>
      </c>
      <c r="P40" s="34">
        <v>4108000</v>
      </c>
      <c r="Q40" s="23">
        <f t="shared" si="1"/>
        <v>48.69</v>
      </c>
      <c r="R40" s="32" t="str">
        <f t="shared" si="0"/>
        <v>1/14 - 10/14</v>
      </c>
      <c r="S40" s="32" t="s">
        <v>97</v>
      </c>
      <c r="T40" s="32" t="s">
        <v>98</v>
      </c>
      <c r="U40" s="35" t="s">
        <v>764</v>
      </c>
      <c r="V40" s="29" t="s">
        <v>100</v>
      </c>
      <c r="W40" s="32" t="s">
        <v>97</v>
      </c>
      <c r="X40" s="28">
        <v>1</v>
      </c>
      <c r="Y40" s="28">
        <v>14</v>
      </c>
      <c r="Z40" s="28">
        <v>10</v>
      </c>
      <c r="AA40" s="28">
        <v>14</v>
      </c>
      <c r="AB40" s="34">
        <v>8</v>
      </c>
      <c r="AC40" s="36">
        <v>1500000</v>
      </c>
      <c r="AD40" s="36">
        <v>8</v>
      </c>
      <c r="AE40" s="62"/>
    </row>
    <row r="41" spans="1:31" s="28" customFormat="1" ht="42.75" customHeight="1" x14ac:dyDescent="0.3">
      <c r="A41" s="43" t="s">
        <v>375</v>
      </c>
      <c r="B41" s="43" t="s">
        <v>86</v>
      </c>
      <c r="C41" s="43" t="s">
        <v>765</v>
      </c>
      <c r="D41" s="44" t="s">
        <v>766</v>
      </c>
      <c r="E41" s="44" t="s">
        <v>89</v>
      </c>
      <c r="F41" s="44" t="s">
        <v>767</v>
      </c>
      <c r="G41" s="44" t="s">
        <v>251</v>
      </c>
      <c r="H41" s="45" t="s">
        <v>768</v>
      </c>
      <c r="I41" s="45" t="s">
        <v>184</v>
      </c>
      <c r="J41" s="44" t="s">
        <v>769</v>
      </c>
      <c r="K41" s="43" t="s">
        <v>770</v>
      </c>
      <c r="L41" s="43" t="s">
        <v>96</v>
      </c>
      <c r="M41" s="46">
        <v>488643</v>
      </c>
      <c r="N41" s="46">
        <v>0</v>
      </c>
      <c r="O41" s="46">
        <v>0</v>
      </c>
      <c r="P41" s="46">
        <v>698643</v>
      </c>
      <c r="Q41" s="47">
        <f>ROUND((M41/P41)*100,2)</f>
        <v>69.94</v>
      </c>
      <c r="R41" s="43" t="str">
        <f t="shared" si="0"/>
        <v>5/14 - 10/14</v>
      </c>
      <c r="S41" s="44" t="s">
        <v>771</v>
      </c>
      <c r="T41" s="43" t="s">
        <v>152</v>
      </c>
      <c r="U41" s="49" t="s">
        <v>152</v>
      </c>
      <c r="V41" s="44" t="s">
        <v>123</v>
      </c>
      <c r="W41" s="43" t="s">
        <v>97</v>
      </c>
      <c r="X41" s="50">
        <v>5</v>
      </c>
      <c r="Y41" s="50">
        <v>14</v>
      </c>
      <c r="Z41" s="50">
        <v>10</v>
      </c>
      <c r="AA41" s="50">
        <v>14</v>
      </c>
      <c r="AB41" s="46">
        <v>0</v>
      </c>
      <c r="AC41" s="51">
        <v>0</v>
      </c>
      <c r="AD41" s="51">
        <v>0</v>
      </c>
      <c r="AE41" s="62"/>
    </row>
    <row r="42" spans="1:31" s="28" customFormat="1" ht="51.75" customHeight="1" x14ac:dyDescent="0.3">
      <c r="A42" s="37" t="s">
        <v>384</v>
      </c>
      <c r="B42" s="37" t="s">
        <v>86</v>
      </c>
      <c r="C42" s="37" t="s">
        <v>772</v>
      </c>
      <c r="D42" s="33" t="s">
        <v>773</v>
      </c>
      <c r="E42" s="33" t="s">
        <v>89</v>
      </c>
      <c r="F42" s="33" t="s">
        <v>774</v>
      </c>
      <c r="G42" s="33" t="s">
        <v>639</v>
      </c>
      <c r="H42" s="33" t="s">
        <v>775</v>
      </c>
      <c r="I42" s="33" t="s">
        <v>205</v>
      </c>
      <c r="J42" s="33" t="s">
        <v>776</v>
      </c>
      <c r="K42" s="37" t="s">
        <v>777</v>
      </c>
      <c r="L42" s="37" t="s">
        <v>96</v>
      </c>
      <c r="M42" s="38">
        <v>950000</v>
      </c>
      <c r="N42" s="38">
        <v>0</v>
      </c>
      <c r="O42" s="38">
        <v>0</v>
      </c>
      <c r="P42" s="38">
        <v>1399265</v>
      </c>
      <c r="Q42" s="39">
        <f t="shared" si="1"/>
        <v>67.89</v>
      </c>
      <c r="R42" s="37" t="str">
        <f t="shared" si="0"/>
        <v>5/14 - 9/14</v>
      </c>
      <c r="S42" s="37" t="s">
        <v>97</v>
      </c>
      <c r="T42" s="33" t="s">
        <v>778</v>
      </c>
      <c r="U42" s="40" t="s">
        <v>779</v>
      </c>
      <c r="V42" s="33" t="s">
        <v>123</v>
      </c>
      <c r="W42" s="37" t="s">
        <v>97</v>
      </c>
      <c r="X42" s="41">
        <v>5</v>
      </c>
      <c r="Y42" s="41">
        <v>14</v>
      </c>
      <c r="Z42" s="41">
        <v>9</v>
      </c>
      <c r="AA42" s="41">
        <v>14</v>
      </c>
      <c r="AB42" s="38">
        <v>10</v>
      </c>
      <c r="AC42" s="42">
        <v>0</v>
      </c>
      <c r="AD42" s="42">
        <v>10</v>
      </c>
    </row>
    <row r="43" spans="1:31" s="28" customFormat="1" ht="21" customHeight="1" x14ac:dyDescent="0.3">
      <c r="A43" s="32" t="s">
        <v>385</v>
      </c>
      <c r="B43" s="32" t="s">
        <v>86</v>
      </c>
      <c r="C43" s="32" t="s">
        <v>537</v>
      </c>
      <c r="D43" s="29" t="s">
        <v>538</v>
      </c>
      <c r="E43" s="29" t="s">
        <v>89</v>
      </c>
      <c r="F43" s="29" t="s">
        <v>539</v>
      </c>
      <c r="G43" s="29" t="s">
        <v>540</v>
      </c>
      <c r="H43" s="33" t="s">
        <v>541</v>
      </c>
      <c r="I43" s="33" t="s">
        <v>93</v>
      </c>
      <c r="J43" s="29" t="s">
        <v>780</v>
      </c>
      <c r="K43" s="32" t="s">
        <v>543</v>
      </c>
      <c r="L43" s="32" t="s">
        <v>110</v>
      </c>
      <c r="M43" s="34">
        <v>1500000</v>
      </c>
      <c r="N43" s="34">
        <v>0</v>
      </c>
      <c r="O43" s="34">
        <v>0</v>
      </c>
      <c r="P43" s="34">
        <v>2193953</v>
      </c>
      <c r="Q43" s="23">
        <f t="shared" si="1"/>
        <v>68.37</v>
      </c>
      <c r="R43" s="32" t="str">
        <f t="shared" si="0"/>
        <v>5/14 - 9/14</v>
      </c>
      <c r="S43" s="32" t="s">
        <v>97</v>
      </c>
      <c r="T43" s="32" t="s">
        <v>98</v>
      </c>
      <c r="U43" s="35" t="s">
        <v>781</v>
      </c>
      <c r="V43" s="29" t="s">
        <v>123</v>
      </c>
      <c r="W43" s="32" t="s">
        <v>97</v>
      </c>
      <c r="X43" s="28">
        <v>5</v>
      </c>
      <c r="Y43" s="28">
        <v>14</v>
      </c>
      <c r="Z43" s="28">
        <v>9</v>
      </c>
      <c r="AA43" s="28">
        <v>14</v>
      </c>
      <c r="AB43" s="34">
        <v>10</v>
      </c>
      <c r="AC43" s="36">
        <v>800000</v>
      </c>
      <c r="AD43" s="36">
        <v>10</v>
      </c>
    </row>
    <row r="44" spans="1:31" s="28" customFormat="1" ht="21.75" customHeight="1" x14ac:dyDescent="0.3">
      <c r="A44" s="32" t="s">
        <v>395</v>
      </c>
      <c r="B44" s="32" t="s">
        <v>86</v>
      </c>
      <c r="C44" s="32" t="s">
        <v>782</v>
      </c>
      <c r="D44" s="29" t="s">
        <v>783</v>
      </c>
      <c r="E44" s="29" t="s">
        <v>89</v>
      </c>
      <c r="F44" s="29" t="s">
        <v>784</v>
      </c>
      <c r="G44" s="29" t="s">
        <v>785</v>
      </c>
      <c r="H44" s="33" t="s">
        <v>786</v>
      </c>
      <c r="I44" s="33" t="s">
        <v>205</v>
      </c>
      <c r="J44" s="29" t="s">
        <v>787</v>
      </c>
      <c r="K44" s="32" t="s">
        <v>788</v>
      </c>
      <c r="L44" s="32" t="s">
        <v>96</v>
      </c>
      <c r="M44" s="34">
        <v>250000</v>
      </c>
      <c r="N44" s="34">
        <v>0</v>
      </c>
      <c r="O44" s="34">
        <v>0</v>
      </c>
      <c r="P44" s="34">
        <v>386500</v>
      </c>
      <c r="Q44" s="23">
        <f t="shared" si="1"/>
        <v>64.680000000000007</v>
      </c>
      <c r="R44" s="32" t="str">
        <f t="shared" si="0"/>
        <v>6/14 - 7/14</v>
      </c>
      <c r="S44" s="32" t="s">
        <v>97</v>
      </c>
      <c r="T44" s="29" t="s">
        <v>789</v>
      </c>
      <c r="U44" s="35" t="s">
        <v>790</v>
      </c>
      <c r="V44" s="29" t="s">
        <v>100</v>
      </c>
      <c r="W44" s="32" t="s">
        <v>97</v>
      </c>
      <c r="X44" s="28">
        <v>6</v>
      </c>
      <c r="Y44" s="28">
        <v>14</v>
      </c>
      <c r="Z44" s="28">
        <v>7</v>
      </c>
      <c r="AA44" s="28">
        <v>14</v>
      </c>
      <c r="AB44" s="34">
        <v>11</v>
      </c>
      <c r="AC44" s="36">
        <v>250000</v>
      </c>
      <c r="AD44" s="36">
        <v>11</v>
      </c>
    </row>
    <row r="45" spans="1:31" s="28" customFormat="1" ht="30.75" customHeight="1" x14ac:dyDescent="0.3">
      <c r="A45" s="37" t="s">
        <v>405</v>
      </c>
      <c r="B45" s="37" t="s">
        <v>86</v>
      </c>
      <c r="C45" s="37" t="s">
        <v>791</v>
      </c>
      <c r="D45" s="33" t="s">
        <v>792</v>
      </c>
      <c r="E45" s="33" t="s">
        <v>89</v>
      </c>
      <c r="F45" s="33" t="s">
        <v>793</v>
      </c>
      <c r="G45" s="33" t="s">
        <v>599</v>
      </c>
      <c r="H45" s="33" t="s">
        <v>794</v>
      </c>
      <c r="I45" s="33" t="s">
        <v>93</v>
      </c>
      <c r="J45" s="33" t="s">
        <v>795</v>
      </c>
      <c r="K45" s="37" t="s">
        <v>796</v>
      </c>
      <c r="L45" s="37" t="s">
        <v>403</v>
      </c>
      <c r="M45" s="81">
        <v>1604885</v>
      </c>
      <c r="N45" s="81">
        <v>0</v>
      </c>
      <c r="O45" s="38">
        <v>0</v>
      </c>
      <c r="P45" s="38">
        <v>2292694</v>
      </c>
      <c r="Q45" s="39">
        <f t="shared" si="1"/>
        <v>70</v>
      </c>
      <c r="R45" s="37" t="str">
        <f t="shared" si="0"/>
        <v>5/14 - 10/14</v>
      </c>
      <c r="S45" s="37" t="s">
        <v>97</v>
      </c>
      <c r="T45" s="37" t="s">
        <v>98</v>
      </c>
      <c r="U45" s="40" t="s">
        <v>797</v>
      </c>
      <c r="V45" s="33" t="s">
        <v>100</v>
      </c>
      <c r="W45" s="37" t="s">
        <v>97</v>
      </c>
      <c r="X45" s="41">
        <v>5</v>
      </c>
      <c r="Y45" s="41">
        <v>14</v>
      </c>
      <c r="Z45" s="41">
        <v>10</v>
      </c>
      <c r="AA45" s="41">
        <v>14</v>
      </c>
      <c r="AB45" s="38">
        <v>8</v>
      </c>
      <c r="AC45" s="42">
        <v>0</v>
      </c>
      <c r="AD45" s="42">
        <v>8</v>
      </c>
    </row>
    <row r="46" spans="1:31" s="16" customFormat="1" x14ac:dyDescent="0.25">
      <c r="A46" s="70" t="s">
        <v>581</v>
      </c>
      <c r="K46" s="71"/>
      <c r="L46" s="72"/>
      <c r="M46" s="387">
        <f>SUM(M11:M45)</f>
        <v>38904992</v>
      </c>
      <c r="N46" s="388"/>
      <c r="P46" s="73"/>
      <c r="AB46" s="82"/>
      <c r="AC46" s="74">
        <f>SUM(AC11:AC45)</f>
        <v>16421677</v>
      </c>
      <c r="AD46" s="82"/>
    </row>
    <row r="47" spans="1:31" s="16" customFormat="1" ht="10.199999999999999" x14ac:dyDescent="0.2"/>
    <row r="48" spans="1:31" s="16" customFormat="1" ht="10.199999999999999" x14ac:dyDescent="0.2"/>
    <row r="49" s="16" customFormat="1" ht="10.199999999999999" x14ac:dyDescent="0.2"/>
  </sheetData>
  <mergeCells count="8">
    <mergeCell ref="F10:H10"/>
    <mergeCell ref="M46:N46"/>
    <mergeCell ref="A1:AC1"/>
    <mergeCell ref="A4:C4"/>
    <mergeCell ref="A5:C5"/>
    <mergeCell ref="D5:E5"/>
    <mergeCell ref="A6:C6"/>
    <mergeCell ref="A9:B9"/>
  </mergeCells>
  <hyperlinks>
    <hyperlink ref="S3" location="Přehled!A1" display="&lt;- ZPĚT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fitToHeight="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85" zoomScaleNormal="85" workbookViewId="0">
      <selection activeCell="B13" sqref="B13"/>
    </sheetView>
  </sheetViews>
  <sheetFormatPr defaultRowHeight="13.2" x14ac:dyDescent="0.25"/>
  <cols>
    <col min="1" max="1" width="5.33203125" style="83" customWidth="1"/>
    <col min="2" max="2" width="17.44140625" style="83" customWidth="1"/>
    <col min="3" max="3" width="22.88671875" style="83" customWidth="1"/>
    <col min="4" max="4" width="13.109375" style="83" customWidth="1"/>
    <col min="5" max="5" width="11.88671875" style="83" customWidth="1"/>
    <col min="6" max="6" width="32.33203125" style="83" customWidth="1"/>
    <col min="7" max="16384" width="8.88671875" style="83"/>
  </cols>
  <sheetData>
    <row r="1" spans="1:6" s="98" customFormat="1" ht="10.199999999999999" x14ac:dyDescent="0.2"/>
    <row r="2" spans="1:6" s="98" customFormat="1" ht="15" x14ac:dyDescent="0.2">
      <c r="A2" s="389" t="s">
        <v>821</v>
      </c>
      <c r="B2" s="389"/>
      <c r="C2" s="389"/>
      <c r="D2" s="389"/>
      <c r="E2" s="389"/>
      <c r="F2" s="389"/>
    </row>
    <row r="3" spans="1:6" s="98" customFormat="1" ht="15" x14ac:dyDescent="0.25">
      <c r="A3" s="102" t="s">
        <v>820</v>
      </c>
      <c r="B3" s="101"/>
      <c r="C3" s="100" t="s">
        <v>819</v>
      </c>
      <c r="D3" s="99"/>
    </row>
    <row r="4" spans="1:6" ht="20.399999999999999" x14ac:dyDescent="0.25">
      <c r="A4" s="96" t="s">
        <v>63</v>
      </c>
      <c r="B4" s="96" t="s">
        <v>818</v>
      </c>
      <c r="C4" s="96" t="s">
        <v>817</v>
      </c>
      <c r="D4" s="96" t="s">
        <v>73</v>
      </c>
      <c r="E4" s="97" t="s">
        <v>84</v>
      </c>
      <c r="F4" s="96" t="s">
        <v>816</v>
      </c>
    </row>
    <row r="5" spans="1:6" s="86" customFormat="1" ht="62.25" customHeight="1" x14ac:dyDescent="0.25">
      <c r="A5" s="92" t="s">
        <v>85</v>
      </c>
      <c r="B5" s="92" t="s">
        <v>815</v>
      </c>
      <c r="C5" s="92" t="s">
        <v>814</v>
      </c>
      <c r="D5" s="94">
        <v>112140</v>
      </c>
      <c r="E5" s="93">
        <v>112140</v>
      </c>
      <c r="F5" s="92" t="s">
        <v>813</v>
      </c>
    </row>
    <row r="6" spans="1:6" s="86" customFormat="1" ht="40.799999999999997" x14ac:dyDescent="0.25">
      <c r="A6" s="92" t="s">
        <v>101</v>
      </c>
      <c r="B6" s="92" t="s">
        <v>811</v>
      </c>
      <c r="C6" s="92" t="s">
        <v>810</v>
      </c>
      <c r="D6" s="94">
        <v>0</v>
      </c>
      <c r="E6" s="95" t="s">
        <v>812</v>
      </c>
      <c r="F6" s="92" t="s">
        <v>809</v>
      </c>
    </row>
    <row r="7" spans="1:6" s="86" customFormat="1" ht="47.25" customHeight="1" x14ac:dyDescent="0.25">
      <c r="A7" s="92" t="s">
        <v>113</v>
      </c>
      <c r="B7" s="92" t="s">
        <v>811</v>
      </c>
      <c r="C7" s="92" t="s">
        <v>810</v>
      </c>
      <c r="D7" s="94">
        <v>63259</v>
      </c>
      <c r="E7" s="93">
        <v>63259</v>
      </c>
      <c r="F7" s="92" t="s">
        <v>809</v>
      </c>
    </row>
    <row r="8" spans="1:6" s="86" customFormat="1" ht="30.6" x14ac:dyDescent="0.25">
      <c r="A8" s="92" t="s">
        <v>124</v>
      </c>
      <c r="B8" s="92" t="s">
        <v>352</v>
      </c>
      <c r="C8" s="92" t="s">
        <v>808</v>
      </c>
      <c r="D8" s="94">
        <v>41300</v>
      </c>
      <c r="E8" s="93">
        <v>41300</v>
      </c>
      <c r="F8" s="92" t="s">
        <v>807</v>
      </c>
    </row>
    <row r="9" spans="1:6" s="86" customFormat="1" ht="45.75" customHeight="1" x14ac:dyDescent="0.25">
      <c r="A9" s="92" t="s">
        <v>133</v>
      </c>
      <c r="B9" s="92" t="s">
        <v>806</v>
      </c>
      <c r="C9" s="92" t="s">
        <v>805</v>
      </c>
      <c r="D9" s="94">
        <v>169400</v>
      </c>
      <c r="E9" s="93">
        <v>169400</v>
      </c>
      <c r="F9" s="92" t="s">
        <v>804</v>
      </c>
    </row>
    <row r="10" spans="1:6" s="86" customFormat="1" ht="33" customHeight="1" x14ac:dyDescent="0.25">
      <c r="A10" s="92" t="s">
        <v>143</v>
      </c>
      <c r="B10" s="92" t="s">
        <v>803</v>
      </c>
      <c r="C10" s="92" t="s">
        <v>802</v>
      </c>
      <c r="D10" s="94">
        <v>120000</v>
      </c>
      <c r="E10" s="93">
        <v>120000</v>
      </c>
      <c r="F10" s="92" t="s">
        <v>801</v>
      </c>
    </row>
    <row r="11" spans="1:6" s="86" customFormat="1" ht="80.25" customHeight="1" x14ac:dyDescent="0.25">
      <c r="A11" s="92" t="s">
        <v>154</v>
      </c>
      <c r="B11" s="92" t="s">
        <v>800</v>
      </c>
      <c r="C11" s="92" t="s">
        <v>799</v>
      </c>
      <c r="D11" s="94">
        <v>364210</v>
      </c>
      <c r="E11" s="93">
        <v>364210</v>
      </c>
      <c r="F11" s="92" t="s">
        <v>798</v>
      </c>
    </row>
    <row r="12" spans="1:6" ht="25.5" customHeight="1" x14ac:dyDescent="0.25">
      <c r="A12" s="91"/>
      <c r="B12" s="91"/>
      <c r="C12" s="91"/>
      <c r="D12" s="90"/>
      <c r="E12" s="90"/>
      <c r="F12" s="89"/>
    </row>
    <row r="13" spans="1:6" ht="26.4" customHeight="1" x14ac:dyDescent="0.25">
      <c r="A13" s="86"/>
      <c r="B13" s="338" t="s">
        <v>2007</v>
      </c>
      <c r="C13" s="86"/>
      <c r="D13" s="88"/>
      <c r="E13" s="87"/>
      <c r="F13" s="86"/>
    </row>
    <row r="14" spans="1:6" x14ac:dyDescent="0.25">
      <c r="C14" s="85"/>
    </row>
    <row r="17" spans="4:4" x14ac:dyDescent="0.25">
      <c r="D17" s="84"/>
    </row>
  </sheetData>
  <mergeCells count="1">
    <mergeCell ref="A2:F2"/>
  </mergeCells>
  <hyperlinks>
    <hyperlink ref="B13" location="Přehled!A1" display="&lt;- ZPĚT"/>
  </hyperlinks>
  <pageMargins left="0.78740157480314965" right="0.78740157480314965" top="0.98425196850393704" bottom="0.98425196850393704" header="0.51181102362204722" footer="0.51181102362204722"/>
  <pageSetup paperSize="9" scale="67" fitToHeight="1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1" sqref="A21"/>
    </sheetView>
  </sheetViews>
  <sheetFormatPr defaultRowHeight="14.4" x14ac:dyDescent="0.3"/>
  <cols>
    <col min="1" max="1" width="66" customWidth="1"/>
    <col min="2" max="2" width="31.6640625" customWidth="1"/>
    <col min="3" max="3" width="21.88671875" customWidth="1"/>
  </cols>
  <sheetData>
    <row r="1" spans="1:3" ht="18" x14ac:dyDescent="0.3">
      <c r="A1" s="103" t="s">
        <v>822</v>
      </c>
    </row>
    <row r="2" spans="1:3" x14ac:dyDescent="0.3">
      <c r="A2" s="104" t="s">
        <v>823</v>
      </c>
    </row>
    <row r="3" spans="1:3" x14ac:dyDescent="0.3">
      <c r="A3" s="105"/>
    </row>
    <row r="4" spans="1:3" x14ac:dyDescent="0.3">
      <c r="A4" s="106"/>
    </row>
    <row r="5" spans="1:3" ht="15" thickBot="1" x14ac:dyDescent="0.35">
      <c r="A5" s="106"/>
    </row>
    <row r="6" spans="1:3" ht="30" customHeight="1" thickBot="1" x14ac:dyDescent="0.35">
      <c r="A6" s="107" t="s">
        <v>824</v>
      </c>
      <c r="B6" s="108" t="s">
        <v>825</v>
      </c>
      <c r="C6" s="108" t="s">
        <v>826</v>
      </c>
    </row>
    <row r="7" spans="1:3" ht="30" customHeight="1" thickBot="1" x14ac:dyDescent="0.35">
      <c r="A7" s="109" t="s">
        <v>827</v>
      </c>
      <c r="B7" s="110" t="s">
        <v>828</v>
      </c>
      <c r="C7" s="111">
        <v>25000</v>
      </c>
    </row>
    <row r="8" spans="1:3" ht="30" customHeight="1" thickBot="1" x14ac:dyDescent="0.35">
      <c r="A8" s="109" t="s">
        <v>827</v>
      </c>
      <c r="B8" s="110" t="s">
        <v>829</v>
      </c>
      <c r="C8" s="111">
        <v>35000</v>
      </c>
    </row>
    <row r="9" spans="1:3" ht="30" customHeight="1" thickBot="1" x14ac:dyDescent="0.35">
      <c r="A9" s="109" t="s">
        <v>827</v>
      </c>
      <c r="B9" s="110" t="s">
        <v>830</v>
      </c>
      <c r="C9" s="111">
        <v>30000</v>
      </c>
    </row>
    <row r="10" spans="1:3" ht="30" customHeight="1" thickBot="1" x14ac:dyDescent="0.35">
      <c r="A10" s="109" t="s">
        <v>831</v>
      </c>
      <c r="B10" s="110" t="s">
        <v>832</v>
      </c>
      <c r="C10" s="111">
        <v>30000</v>
      </c>
    </row>
    <row r="11" spans="1:3" ht="30" customHeight="1" thickBot="1" x14ac:dyDescent="0.35">
      <c r="A11" s="109" t="s">
        <v>833</v>
      </c>
      <c r="B11" s="110" t="s">
        <v>834</v>
      </c>
      <c r="C11" s="111">
        <v>90000</v>
      </c>
    </row>
    <row r="12" spans="1:3" ht="30" customHeight="1" thickBot="1" x14ac:dyDescent="0.35">
      <c r="A12" s="109" t="s">
        <v>835</v>
      </c>
      <c r="B12" s="110" t="s">
        <v>836</v>
      </c>
      <c r="C12" s="111">
        <v>43000</v>
      </c>
    </row>
    <row r="13" spans="1:3" ht="30" customHeight="1" thickBot="1" x14ac:dyDescent="0.35">
      <c r="A13" s="109" t="s">
        <v>837</v>
      </c>
      <c r="B13" s="110" t="s">
        <v>838</v>
      </c>
      <c r="C13" s="111">
        <v>100000</v>
      </c>
    </row>
    <row r="14" spans="1:3" ht="30" customHeight="1" thickBot="1" x14ac:dyDescent="0.35">
      <c r="A14" s="109" t="s">
        <v>839</v>
      </c>
      <c r="B14" s="110" t="s">
        <v>840</v>
      </c>
      <c r="C14" s="111">
        <v>70000</v>
      </c>
    </row>
    <row r="15" spans="1:3" ht="30" customHeight="1" thickBot="1" x14ac:dyDescent="0.35">
      <c r="A15" s="109" t="s">
        <v>841</v>
      </c>
      <c r="B15" s="110" t="s">
        <v>842</v>
      </c>
      <c r="C15" s="111">
        <v>75000</v>
      </c>
    </row>
    <row r="16" spans="1:3" ht="30" customHeight="1" thickBot="1" x14ac:dyDescent="0.35">
      <c r="A16" s="109" t="s">
        <v>843</v>
      </c>
      <c r="B16" s="110" t="s">
        <v>844</v>
      </c>
      <c r="C16" s="111">
        <v>50000</v>
      </c>
    </row>
    <row r="17" spans="1:3" ht="30" customHeight="1" thickBot="1" x14ac:dyDescent="0.35">
      <c r="A17" s="109" t="s">
        <v>845</v>
      </c>
      <c r="B17" s="110" t="s">
        <v>846</v>
      </c>
      <c r="C17" s="111">
        <v>62000</v>
      </c>
    </row>
    <row r="18" spans="1:3" ht="15" thickBot="1" x14ac:dyDescent="0.35">
      <c r="A18" s="112" t="s">
        <v>847</v>
      </c>
      <c r="B18" s="113"/>
      <c r="C18" s="114">
        <v>610000</v>
      </c>
    </row>
    <row r="19" spans="1:3" x14ac:dyDescent="0.3">
      <c r="A19" s="115"/>
    </row>
    <row r="21" spans="1:3" ht="18" x14ac:dyDescent="0.3">
      <c r="A21" s="338" t="s">
        <v>2007</v>
      </c>
    </row>
  </sheetData>
  <hyperlinks>
    <hyperlink ref="A21" location="Přehled!A1" display="&lt;- ZPĚT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0" sqref="A10"/>
    </sheetView>
  </sheetViews>
  <sheetFormatPr defaultRowHeight="13.2" x14ac:dyDescent="0.3"/>
  <cols>
    <col min="1" max="1" width="17.77734375" style="1" customWidth="1"/>
    <col min="2" max="2" width="45.109375" style="1" customWidth="1"/>
    <col min="3" max="3" width="26.21875" style="1" customWidth="1"/>
    <col min="4" max="16384" width="8.88671875" style="1"/>
  </cols>
  <sheetData>
    <row r="1" spans="1:3" ht="42" customHeight="1" x14ac:dyDescent="0.3">
      <c r="A1" s="390" t="s">
        <v>848</v>
      </c>
      <c r="B1" s="391"/>
      <c r="C1" s="392"/>
    </row>
    <row r="2" spans="1:3" ht="28.05" customHeight="1" x14ac:dyDescent="0.3">
      <c r="A2" s="116" t="s">
        <v>849</v>
      </c>
      <c r="B2" s="116" t="s">
        <v>850</v>
      </c>
      <c r="C2" s="116" t="s">
        <v>851</v>
      </c>
    </row>
    <row r="3" spans="1:3" ht="15" customHeight="1" x14ac:dyDescent="0.3">
      <c r="A3" s="116" t="s">
        <v>852</v>
      </c>
      <c r="B3" s="116" t="s">
        <v>853</v>
      </c>
      <c r="C3" s="117" t="s">
        <v>854</v>
      </c>
    </row>
    <row r="4" spans="1:3" ht="15" customHeight="1" x14ac:dyDescent="0.3">
      <c r="A4" s="116" t="s">
        <v>855</v>
      </c>
      <c r="B4" s="116" t="s">
        <v>856</v>
      </c>
      <c r="C4" s="117" t="s">
        <v>857</v>
      </c>
    </row>
    <row r="5" spans="1:3" ht="28.05" customHeight="1" x14ac:dyDescent="0.3">
      <c r="A5" s="116" t="s">
        <v>855</v>
      </c>
      <c r="B5" s="116" t="s">
        <v>858</v>
      </c>
      <c r="C5" s="117" t="s">
        <v>859</v>
      </c>
    </row>
    <row r="6" spans="1:3" ht="15" customHeight="1" x14ac:dyDescent="0.3">
      <c r="A6" s="116" t="s">
        <v>860</v>
      </c>
      <c r="B6" s="116" t="s">
        <v>861</v>
      </c>
      <c r="C6" s="117" t="s">
        <v>862</v>
      </c>
    </row>
    <row r="7" spans="1:3" ht="15" customHeight="1" x14ac:dyDescent="0.3">
      <c r="A7" s="116" t="s">
        <v>863</v>
      </c>
      <c r="B7" s="116" t="s">
        <v>864</v>
      </c>
      <c r="C7" s="117" t="s">
        <v>865</v>
      </c>
    </row>
    <row r="8" spans="1:3" ht="15" customHeight="1" x14ac:dyDescent="0.3">
      <c r="A8" s="116" t="s">
        <v>866</v>
      </c>
      <c r="B8" s="7"/>
      <c r="C8" s="117" t="s">
        <v>867</v>
      </c>
    </row>
    <row r="10" spans="1:3" ht="18" x14ac:dyDescent="0.3">
      <c r="A10" s="338" t="s">
        <v>2007</v>
      </c>
    </row>
  </sheetData>
  <mergeCells count="1">
    <mergeCell ref="A1:C1"/>
  </mergeCells>
  <hyperlinks>
    <hyperlink ref="A10" location="Přehled!A1" display="&lt;- ZPĚT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4" sqref="B14"/>
    </sheetView>
  </sheetViews>
  <sheetFormatPr defaultRowHeight="13.2" x14ac:dyDescent="0.3"/>
  <cols>
    <col min="1" max="1" width="11.109375" style="1" customWidth="1"/>
    <col min="2" max="2" width="18" style="1" customWidth="1"/>
    <col min="3" max="3" width="8.88671875" style="1" customWidth="1"/>
    <col min="4" max="4" width="10.88671875" style="1" customWidth="1"/>
    <col min="5" max="5" width="10.44140625" style="1" customWidth="1"/>
    <col min="6" max="6" width="6.6640625" style="1" customWidth="1"/>
    <col min="7" max="7" width="8" style="1" customWidth="1"/>
    <col min="8" max="8" width="13.33203125" style="1" customWidth="1"/>
    <col min="9" max="9" width="9.5546875" style="1" customWidth="1"/>
    <col min="10" max="16384" width="8.88671875" style="1"/>
  </cols>
  <sheetData>
    <row r="1" spans="1:9" ht="49.05" customHeight="1" x14ac:dyDescent="0.3">
      <c r="A1" s="393" t="s">
        <v>868</v>
      </c>
      <c r="B1" s="394"/>
      <c r="C1" s="394"/>
      <c r="D1" s="394"/>
      <c r="E1" s="394"/>
      <c r="F1" s="394"/>
      <c r="G1" s="394"/>
      <c r="H1" s="394"/>
      <c r="I1" s="395"/>
    </row>
    <row r="2" spans="1:9" ht="45" customHeight="1" x14ac:dyDescent="0.3">
      <c r="A2" s="118" t="s">
        <v>869</v>
      </c>
      <c r="B2" s="119" t="s">
        <v>870</v>
      </c>
      <c r="C2" s="120" t="s">
        <v>871</v>
      </c>
      <c r="D2" s="121" t="s">
        <v>872</v>
      </c>
      <c r="E2" s="122" t="s">
        <v>873</v>
      </c>
      <c r="F2" s="121" t="s">
        <v>874</v>
      </c>
      <c r="G2" s="122" t="s">
        <v>875</v>
      </c>
      <c r="H2" s="396" t="s">
        <v>876</v>
      </c>
      <c r="I2" s="397"/>
    </row>
    <row r="3" spans="1:9" ht="16.95" customHeight="1" x14ac:dyDescent="0.3">
      <c r="A3" s="123"/>
      <c r="B3" s="123"/>
      <c r="C3" s="119" t="s">
        <v>877</v>
      </c>
      <c r="D3" s="124" t="s">
        <v>878</v>
      </c>
      <c r="E3" s="124" t="s">
        <v>878</v>
      </c>
      <c r="F3" s="123"/>
      <c r="G3" s="123"/>
      <c r="H3" s="119" t="s">
        <v>877</v>
      </c>
      <c r="I3" s="120" t="s">
        <v>879</v>
      </c>
    </row>
    <row r="4" spans="1:9" ht="9" customHeight="1" x14ac:dyDescent="0.3">
      <c r="A4" s="7"/>
      <c r="B4" s="7"/>
      <c r="C4" s="7"/>
      <c r="D4" s="7"/>
      <c r="E4" s="7"/>
      <c r="F4" s="7"/>
      <c r="G4" s="7"/>
      <c r="H4" s="7"/>
      <c r="I4" s="7"/>
    </row>
    <row r="5" spans="1:9" ht="25.95" customHeight="1" x14ac:dyDescent="0.3">
      <c r="A5" s="125" t="s">
        <v>880</v>
      </c>
      <c r="B5" s="126" t="s">
        <v>881</v>
      </c>
      <c r="C5" s="125" t="s">
        <v>882</v>
      </c>
      <c r="D5" s="125" t="s">
        <v>882</v>
      </c>
      <c r="E5" s="125" t="s">
        <v>883</v>
      </c>
      <c r="F5" s="127">
        <v>180</v>
      </c>
      <c r="G5" s="125" t="s">
        <v>884</v>
      </c>
      <c r="H5" s="128" t="s">
        <v>885</v>
      </c>
      <c r="I5" s="129">
        <v>6271</v>
      </c>
    </row>
    <row r="6" spans="1:9" ht="43.95" customHeight="1" x14ac:dyDescent="0.3">
      <c r="A6" s="125" t="s">
        <v>886</v>
      </c>
      <c r="B6" s="126" t="s">
        <v>887</v>
      </c>
      <c r="C6" s="125" t="s">
        <v>888</v>
      </c>
      <c r="D6" s="125" t="s">
        <v>888</v>
      </c>
      <c r="E6" s="125" t="s">
        <v>889</v>
      </c>
      <c r="F6" s="127">
        <v>101</v>
      </c>
      <c r="G6" s="125" t="s">
        <v>890</v>
      </c>
      <c r="H6" s="128" t="s">
        <v>891</v>
      </c>
      <c r="I6" s="129">
        <v>6134</v>
      </c>
    </row>
    <row r="7" spans="1:9" ht="34.049999999999997" customHeight="1" x14ac:dyDescent="0.3">
      <c r="A7" s="125" t="s">
        <v>892</v>
      </c>
      <c r="B7" s="126" t="s">
        <v>893</v>
      </c>
      <c r="C7" s="125" t="s">
        <v>894</v>
      </c>
      <c r="D7" s="125" t="s">
        <v>894</v>
      </c>
      <c r="E7" s="125" t="s">
        <v>895</v>
      </c>
      <c r="F7" s="130">
        <v>40</v>
      </c>
      <c r="G7" s="125" t="s">
        <v>896</v>
      </c>
      <c r="H7" s="128" t="s">
        <v>897</v>
      </c>
      <c r="I7" s="129">
        <v>6271</v>
      </c>
    </row>
    <row r="8" spans="1:9" ht="28.05" customHeight="1" x14ac:dyDescent="0.3">
      <c r="A8" s="125" t="s">
        <v>898</v>
      </c>
      <c r="B8" s="126" t="s">
        <v>899</v>
      </c>
      <c r="C8" s="125" t="s">
        <v>900</v>
      </c>
      <c r="D8" s="125" t="s">
        <v>900</v>
      </c>
      <c r="E8" s="125" t="s">
        <v>901</v>
      </c>
      <c r="F8" s="130">
        <v>49</v>
      </c>
      <c r="G8" s="125" t="s">
        <v>902</v>
      </c>
      <c r="H8" s="128" t="s">
        <v>903</v>
      </c>
      <c r="I8" s="129">
        <v>6271</v>
      </c>
    </row>
    <row r="9" spans="1:9" ht="27" customHeight="1" x14ac:dyDescent="0.3">
      <c r="A9" s="125" t="s">
        <v>904</v>
      </c>
      <c r="B9" s="126" t="s">
        <v>905</v>
      </c>
      <c r="C9" s="125" t="s">
        <v>906</v>
      </c>
      <c r="D9" s="125" t="s">
        <v>906</v>
      </c>
      <c r="E9" s="125" t="s">
        <v>907</v>
      </c>
      <c r="F9" s="130">
        <v>63</v>
      </c>
      <c r="G9" s="125" t="s">
        <v>908</v>
      </c>
      <c r="H9" s="131" t="s">
        <v>909</v>
      </c>
      <c r="I9" s="129">
        <v>6271</v>
      </c>
    </row>
    <row r="10" spans="1:9" ht="18" customHeight="1" x14ac:dyDescent="0.3">
      <c r="A10" s="126" t="s">
        <v>910</v>
      </c>
      <c r="B10" s="126" t="s">
        <v>911</v>
      </c>
      <c r="C10" s="126" t="s">
        <v>912</v>
      </c>
      <c r="D10" s="126" t="s">
        <v>912</v>
      </c>
      <c r="E10" s="126" t="s">
        <v>913</v>
      </c>
      <c r="F10" s="132">
        <v>64</v>
      </c>
      <c r="G10" s="126" t="s">
        <v>914</v>
      </c>
      <c r="H10" s="131" t="s">
        <v>915</v>
      </c>
      <c r="I10" s="133">
        <v>6271</v>
      </c>
    </row>
    <row r="11" spans="1:9" ht="25.95" customHeight="1" x14ac:dyDescent="0.3">
      <c r="A11" s="125" t="s">
        <v>916</v>
      </c>
      <c r="B11" s="126" t="s">
        <v>917</v>
      </c>
      <c r="C11" s="125" t="s">
        <v>918</v>
      </c>
      <c r="D11" s="125" t="s">
        <v>918</v>
      </c>
      <c r="E11" s="125" t="s">
        <v>919</v>
      </c>
      <c r="F11" s="127">
        <v>256</v>
      </c>
      <c r="G11" s="125" t="s">
        <v>920</v>
      </c>
      <c r="H11" s="128" t="s">
        <v>921</v>
      </c>
      <c r="I11" s="129">
        <v>6271</v>
      </c>
    </row>
    <row r="12" spans="1:9" ht="9" customHeight="1" x14ac:dyDescent="0.3">
      <c r="A12" s="398" t="s">
        <v>922</v>
      </c>
      <c r="B12" s="399"/>
      <c r="C12" s="126" t="s">
        <v>923</v>
      </c>
      <c r="D12" s="126" t="s">
        <v>923</v>
      </c>
      <c r="E12" s="126" t="s">
        <v>924</v>
      </c>
      <c r="F12" s="7"/>
      <c r="G12" s="7"/>
      <c r="H12" s="131" t="s">
        <v>925</v>
      </c>
      <c r="I12" s="7"/>
    </row>
    <row r="14" spans="1:9" ht="18" x14ac:dyDescent="0.3">
      <c r="B14" s="338" t="s">
        <v>2007</v>
      </c>
    </row>
  </sheetData>
  <mergeCells count="3">
    <mergeCell ref="A1:I1"/>
    <mergeCell ref="H2:I2"/>
    <mergeCell ref="A12:B12"/>
  </mergeCells>
  <hyperlinks>
    <hyperlink ref="B14" location="Přehled!A1" display="&lt;- ZPĚT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5</vt:i4>
      </vt:variant>
    </vt:vector>
  </HeadingPairs>
  <TitlesOfParts>
    <vt:vector size="33" baseType="lpstr">
      <vt:lpstr>Přehled</vt:lpstr>
      <vt:lpstr>Ústecký VH ČOV+vodovody</vt:lpstr>
      <vt:lpstr>JČ rybářství</vt:lpstr>
      <vt:lpstr>JČ VH vodovody</vt:lpstr>
      <vt:lpstr>JČ VH Kanalizace</vt:lpstr>
      <vt:lpstr>JČ protipovodně</vt:lpstr>
      <vt:lpstr>Karlovarský OŽP</vt:lpstr>
      <vt:lpstr>Karlovarský protipovodně</vt:lpstr>
      <vt:lpstr>Karlovarský VH kanalizace</vt:lpstr>
      <vt:lpstr>Pardubický péče o ŽP</vt:lpstr>
      <vt:lpstr>Hradecký péče o ŽP</vt:lpstr>
      <vt:lpstr>Hradecký protipovodně</vt:lpstr>
      <vt:lpstr>Hradecký ŽP</vt:lpstr>
      <vt:lpstr>Vysočina VH ČOV+vodovody</vt:lpstr>
      <vt:lpstr>Vysočina ŽP</vt:lpstr>
      <vt:lpstr>Liberecký VH</vt:lpstr>
      <vt:lpstr>Plzeňský VH vodovody</vt:lpstr>
      <vt:lpstr>Plzeňský VH kanalizace</vt:lpstr>
      <vt:lpstr>Plzeňský OPK</vt:lpstr>
      <vt:lpstr>Moravskoslezský VH</vt:lpstr>
      <vt:lpstr>středočeský ŽP</vt:lpstr>
      <vt:lpstr>středočeský VH</vt:lpstr>
      <vt:lpstr>Olomoucký VH</vt:lpstr>
      <vt:lpstr>Zlínský ŽP</vt:lpstr>
      <vt:lpstr>Jihomoravský VH</vt:lpstr>
      <vt:lpstr>Jihomoravský ČOV</vt:lpstr>
      <vt:lpstr>List2</vt:lpstr>
      <vt:lpstr>List3</vt:lpstr>
      <vt:lpstr>'JČ VH Kanalizace'!Názvy_tisku</vt:lpstr>
      <vt:lpstr>'JČ VH vodovody'!Názvy_tisku</vt:lpstr>
      <vt:lpstr>'Pardubický péče o ŽP'!Oblast_tisku</vt:lpstr>
      <vt:lpstr>Ústecký</vt:lpstr>
      <vt:lpstr>Ústecký_kraj</vt:lpstr>
    </vt:vector>
  </TitlesOfParts>
  <Company>ČEZ ICT Services, a. 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Kalous Jiří</dc:creator>
  <cp:lastModifiedBy>Kalous Jiří</cp:lastModifiedBy>
  <dcterms:created xsi:type="dcterms:W3CDTF">2015-02-26T08:42:56Z</dcterms:created>
  <dcterms:modified xsi:type="dcterms:W3CDTF">2015-04-22T11:22:38Z</dcterms:modified>
</cp:coreProperties>
</file>