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ominik.horak\Documents\SKOLA\"/>
    </mc:Choice>
  </mc:AlternateContent>
  <xr:revisionPtr revIDLastSave="0" documentId="8_{162C4ECC-FA0A-458A-9773-D6C55DD051E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BTI - Osobnostní dotazník" sheetId="1" r:id="rId1"/>
    <sheet name="Vyhodnocení dotazníku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wmn51s4zY51XddaLRECtdS7fLJQ=="/>
    </ext>
  </extLst>
</workbook>
</file>

<file path=xl/calcChain.xml><?xml version="1.0" encoding="utf-8"?>
<calcChain xmlns="http://schemas.openxmlformats.org/spreadsheetml/2006/main">
  <c r="G38" i="2" l="1"/>
  <c r="E38" i="2"/>
  <c r="I37" i="2"/>
  <c r="C37" i="2"/>
  <c r="G36" i="2"/>
  <c r="C36" i="2"/>
  <c r="I35" i="2"/>
  <c r="C35" i="2"/>
  <c r="I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E27" i="2"/>
  <c r="G26" i="2"/>
  <c r="E26" i="2"/>
  <c r="G25" i="2"/>
  <c r="C25" i="2"/>
  <c r="G20" i="2"/>
  <c r="E20" i="2"/>
  <c r="G19" i="2"/>
  <c r="C19" i="2"/>
  <c r="G18" i="2"/>
  <c r="E18" i="2"/>
  <c r="G17" i="2"/>
  <c r="C17" i="2"/>
  <c r="G16" i="2"/>
  <c r="E16" i="2"/>
  <c r="G15" i="2"/>
  <c r="C15" i="2"/>
  <c r="I14" i="2"/>
  <c r="E14" i="2"/>
  <c r="G13" i="2"/>
  <c r="E13" i="2"/>
  <c r="G12" i="2"/>
  <c r="E12" i="2"/>
  <c r="I11" i="2"/>
  <c r="E11" i="2"/>
  <c r="G10" i="2"/>
  <c r="C10" i="2"/>
  <c r="G9" i="2"/>
  <c r="E9" i="2"/>
  <c r="I8" i="2"/>
  <c r="C8" i="2"/>
  <c r="I7" i="2"/>
  <c r="C7" i="2"/>
  <c r="C234" i="1"/>
  <c r="C38" i="2" s="1"/>
  <c r="C230" i="1"/>
  <c r="I38" i="2" s="1"/>
  <c r="C226" i="1"/>
  <c r="C20" i="2" s="1"/>
  <c r="C222" i="1"/>
  <c r="G37" i="2" s="1"/>
  <c r="C218" i="1"/>
  <c r="E37" i="2" s="1"/>
  <c r="C214" i="1"/>
  <c r="I20" i="2" s="1"/>
  <c r="C210" i="1"/>
  <c r="I19" i="2" s="1"/>
  <c r="C206" i="1"/>
  <c r="E19" i="2" s="1"/>
  <c r="C202" i="1"/>
  <c r="E36" i="2" s="1"/>
  <c r="C198" i="1"/>
  <c r="I18" i="2" s="1"/>
  <c r="C194" i="1"/>
  <c r="I36" i="2" s="1"/>
  <c r="C190" i="1"/>
  <c r="C18" i="2" s="1"/>
  <c r="C186" i="1"/>
  <c r="G35" i="2" s="1"/>
  <c r="C182" i="1"/>
  <c r="E17" i="2" s="1"/>
  <c r="C178" i="1"/>
  <c r="I17" i="2" s="1"/>
  <c r="C174" i="1"/>
  <c r="E35" i="2" s="1"/>
  <c r="C170" i="1"/>
  <c r="E34" i="2" s="1"/>
  <c r="C166" i="1"/>
  <c r="G34" i="2" s="1"/>
  <c r="C162" i="1"/>
  <c r="I16" i="2" s="1"/>
  <c r="C158" i="1"/>
  <c r="C16" i="2" s="1"/>
  <c r="C154" i="1"/>
  <c r="I33" i="2" s="1"/>
  <c r="C150" i="1"/>
  <c r="E33" i="2" s="1"/>
  <c r="C146" i="1"/>
  <c r="I15" i="2" s="1"/>
  <c r="C142" i="1"/>
  <c r="E15" i="2" s="1"/>
  <c r="C138" i="1"/>
  <c r="E32" i="2" s="1"/>
  <c r="C134" i="1"/>
  <c r="I32" i="2" s="1"/>
  <c r="C130" i="1"/>
  <c r="G14" i="2" s="1"/>
  <c r="C126" i="1"/>
  <c r="C14" i="2" s="1"/>
  <c r="C122" i="1"/>
  <c r="I31" i="2" s="1"/>
  <c r="C118" i="1"/>
  <c r="E31" i="2" s="1"/>
  <c r="C114" i="1"/>
  <c r="C13" i="2" s="1"/>
  <c r="C110" i="1"/>
  <c r="I13" i="2" s="1"/>
  <c r="C106" i="1"/>
  <c r="E30" i="2" s="1"/>
  <c r="C102" i="1"/>
  <c r="I30" i="2" s="1"/>
  <c r="C98" i="1"/>
  <c r="I12" i="2" s="1"/>
  <c r="C94" i="1"/>
  <c r="C12" i="2" s="1"/>
  <c r="C90" i="1"/>
  <c r="I29" i="2" s="1"/>
  <c r="C86" i="1"/>
  <c r="E29" i="2" s="1"/>
  <c r="C82" i="1"/>
  <c r="G11" i="2" s="1"/>
  <c r="C78" i="1"/>
  <c r="C11" i="2" s="1"/>
  <c r="C74" i="1"/>
  <c r="I28" i="2" s="1"/>
  <c r="C70" i="1"/>
  <c r="E28" i="2" s="1"/>
  <c r="C66" i="1"/>
  <c r="I10" i="2" s="1"/>
  <c r="C62" i="1"/>
  <c r="E10" i="2" s="1"/>
  <c r="C58" i="1"/>
  <c r="I27" i="2" s="1"/>
  <c r="C54" i="1"/>
  <c r="C27" i="2" s="1"/>
  <c r="C50" i="1"/>
  <c r="I9" i="2" s="1"/>
  <c r="C46" i="1"/>
  <c r="C9" i="2" s="1"/>
  <c r="C42" i="1"/>
  <c r="I26" i="2" s="1"/>
  <c r="C38" i="1"/>
  <c r="C26" i="2" s="1"/>
  <c r="C34" i="1"/>
  <c r="G8" i="2" s="1"/>
  <c r="C30" i="1"/>
  <c r="E8" i="2" s="1"/>
  <c r="C26" i="1"/>
  <c r="I25" i="2" s="1"/>
  <c r="I39" i="2" s="1"/>
  <c r="C22" i="1"/>
  <c r="E25" i="2" s="1"/>
  <c r="C18" i="1"/>
  <c r="E7" i="2" s="1"/>
  <c r="C14" i="1"/>
  <c r="G7" i="2" s="1"/>
  <c r="G21" i="2" s="1"/>
  <c r="I21" i="2" l="1"/>
  <c r="D51" i="2" s="1"/>
  <c r="G237" i="1" s="1"/>
  <c r="E39" i="2"/>
  <c r="E21" i="2"/>
  <c r="C39" i="2"/>
  <c r="F51" i="2" s="1"/>
  <c r="H237" i="1" s="1"/>
  <c r="G39" i="2"/>
  <c r="H51" i="2" s="1"/>
  <c r="I237" i="1" s="1"/>
  <c r="C21" i="2"/>
  <c r="B51" i="2" s="1"/>
  <c r="F237" i="1" s="1"/>
</calcChain>
</file>

<file path=xl/sharedStrings.xml><?xml version="1.0" encoding="utf-8"?>
<sst xmlns="http://schemas.openxmlformats.org/spreadsheetml/2006/main" count="574" uniqueCount="328">
  <si>
    <t xml:space="preserve">          MBTI - Osobnostní dotazník</t>
  </si>
  <si>
    <t>Vaše osobnost je to, co jste vy sami. Lidé mívají shodné i odlišné vlastnosti. Rozdíly zjištěné z odpovědí na následující otázky neznamenají horší nebo lepší výsledek, pouze poukazují na vaše odlišnosti.</t>
  </si>
  <si>
    <t>Nesnažte se proto hledat nějaké správné odpovědi, tak jak to mělo být. Odpovídejte  upřímně, sami za sebe.</t>
  </si>
  <si>
    <t xml:space="preserve"> Pokyny: </t>
  </si>
  <si>
    <t>Následující výroky mají vždy dvě možnosti (a nebo b). Mezi každý pár rozdělte bez velkého přemýšlení 5 bodů podle toho, jak vám vyhovují nebo jak vám jsou blízké.</t>
  </si>
  <si>
    <t xml:space="preserve">Vyhovuje-li vám některá z alternativ bez výhrad, dejte jí všech 5 bodů, zatímco na nepříznivou možnost nezbude bod žádný. Není-li váš postoj takto vyhraněný, můžete své body rozdělit i jinak: 1 a 4 body nebo 2 a 3 body. Je však třeba </t>
  </si>
  <si>
    <t>dodržet pravidlo, že součet přidělených bodů musí vždy být 5 ! Stačí přidělit body pouze do odpovědi a); body v bodě b) se body dopočítají automaticky !</t>
  </si>
  <si>
    <t>Raději:</t>
  </si>
  <si>
    <t>a)</t>
  </si>
  <si>
    <t>řešíte nový a komplikovaný problém</t>
  </si>
  <si>
    <t>b)</t>
  </si>
  <si>
    <t>pracujete na něčem, co jste již dělal/a dříve nebo co znáte z minula</t>
  </si>
  <si>
    <t>Ráda/a:</t>
  </si>
  <si>
    <t>pracujete sami v tichém prostředí</t>
  </si>
  <si>
    <t>jste tam, kde se „něco děje"</t>
  </si>
  <si>
    <t>Při posuzování jiných se řídíte spíše:</t>
  </si>
  <si>
    <t>trvalými zákonitostmi než okamžitými okolnostmi</t>
  </si>
  <si>
    <t>okamžitými okolnostmi než trvalými zákonitostmi</t>
  </si>
  <si>
    <t>Máte sklon vybírat si:</t>
  </si>
  <si>
    <t>spíše pečlivě</t>
  </si>
  <si>
    <t>poněkud impulzivně</t>
  </si>
  <si>
    <t>Ve společnosti, na večírku apod. se zpravidla bavíte:</t>
  </si>
  <si>
    <t>s několika málo lidmi, které dobře znáte</t>
  </si>
  <si>
    <t>s mnoha lidmi, včetně těch, které znáte málo nebo vůbec ne</t>
  </si>
  <si>
    <t>Jako ředitel/-ka firmy byste od svých podřízených přivítal/a spíše:</t>
  </si>
  <si>
    <t>zprávu o tom, jak jejich oddělení přispělo firmě jako celku</t>
  </si>
  <si>
    <t>zprávu o tom, jak si jejich oddělení vedlo samo o sobě</t>
  </si>
  <si>
    <t>Předpokládejte, že jste manažer/-ka a potřebujete přijmout svého asistenta. Jak byste postupoval/a ?</t>
  </si>
  <si>
    <t>uvažoval/a byste, jak se vaše osobnosti shodnou nebo budou doplňovat</t>
  </si>
  <si>
    <t>zvažoval/a byste soulad mezi popisem práce a uchazečovými schopnostmi</t>
  </si>
  <si>
    <t>Když na něčem pracujete:</t>
  </si>
  <si>
    <t>raději věci dokončíte a dostanete se k určitému závěru</t>
  </si>
  <si>
    <t xml:space="preserve">často ponecháváte konec otevřený pro případné změny </t>
  </si>
  <si>
    <t>Na večírcích, ve společnosti:</t>
  </si>
  <si>
    <t>se většinou raději zdržíte déle, protože tak se zpravidla lépe pobavíte</t>
  </si>
  <si>
    <t>odcházíte co nejdříve, zdržíte se jenom, abyste neurazili, protože vás to vyčerpává</t>
  </si>
  <si>
    <t>Zajímá vás více:</t>
  </si>
  <si>
    <t>to, co bylo a co je</t>
  </si>
  <si>
    <t>co může být</t>
  </si>
  <si>
    <t>Když posloucháte, jak někdo hovoří o nějaké záležitosti, obvykle se pokoušíte:</t>
  </si>
  <si>
    <t>vztáhnout to na své vlastní zkušenosti a porovnávat, zda to odpovídá</t>
  </si>
  <si>
    <t>hodnotit a analyzovat danou informaci</t>
  </si>
  <si>
    <t>Když na něčem pracujete, jste raději, když:</t>
  </si>
  <si>
    <t>máte přehled a udržíte si věci pod kontrolou</t>
  </si>
  <si>
    <t>můžete zkoušet různé možnosti</t>
  </si>
  <si>
    <t>Když zazvoní v kanceláři nebo doma telefon, obvykle:</t>
  </si>
  <si>
    <t>to považujete za rušení</t>
  </si>
  <si>
    <t>nevadí vám ho zvednout</t>
  </si>
  <si>
    <t>Je horší:</t>
  </si>
  <si>
    <t>„mít hlavu v oblacích"</t>
  </si>
  <si>
    <t>„držet se při zdi"</t>
  </si>
  <si>
    <t>Ve vztahu k ostatním jste spíše:</t>
  </si>
  <si>
    <t>objektivní</t>
  </si>
  <si>
    <t>osobní</t>
  </si>
  <si>
    <t>Vadí vám více, když:</t>
  </si>
  <si>
    <t>je více věcí rozpracovaných</t>
  </si>
  <si>
    <t>už je všechno hotovo</t>
  </si>
  <si>
    <t>Když někam telefonujete:</t>
  </si>
  <si>
    <t>nebojíte se, že na něco zapomenete</t>
  </si>
  <si>
    <t>připravíte si, co budete říkat</t>
  </si>
  <si>
    <t>Když diskutujete s kolegy o problému, je pro vás snadné:</t>
  </si>
  <si>
    <t>vidět věci v „širším rámci"</t>
  </si>
  <si>
    <t>postřehnout zvláštnosti a specifické rysy dané situace</t>
  </si>
  <si>
    <t>Která slova vás charakterizují lépe? Jste spíše:</t>
  </si>
  <si>
    <t>analytický typ</t>
  </si>
  <si>
    <t>vciťující se typ</t>
  </si>
  <si>
    <t>Často:</t>
  </si>
  <si>
    <t>když něco začínáte, vše si předem sepíšete a naplánujete, protože většinou nesnášíte, když něco musíte podstatně měnit</t>
  </si>
  <si>
    <t>neplánujete a necháváte věci vyvíjet se tak, jak se k nim postupně dostáváte</t>
  </si>
  <si>
    <t>Ve společnosti jiných lidí spíše:</t>
  </si>
  <si>
    <t>začínáte rozhovor sám/sama</t>
  </si>
  <si>
    <t>přenecháváte iniciativu druhým</t>
  </si>
  <si>
    <t>Když pracujete na přidělené práci, máte tendenci k:</t>
  </si>
  <si>
    <t>plynulé a nepřetržité práci</t>
  </si>
  <si>
    <t>práci s velkými výdeji energie a následnými „prostoji"</t>
  </si>
  <si>
    <t>V jaké situaci se cítíte lépe:</t>
  </si>
  <si>
    <t>přehledné, strukturované, s pevným rozvrhem</t>
  </si>
  <si>
    <t>proměnlivé, nestrukturované, s překvapeními</t>
  </si>
  <si>
    <t>být nespravedlivý</t>
  </si>
  <si>
    <t>nemít slitování</t>
  </si>
  <si>
    <t>Řekli byste o sobě, že vaší silnou stránkou je spíše:</t>
  </si>
  <si>
    <t>smysl pro realitu</t>
  </si>
  <si>
    <t>představivost</t>
  </si>
  <si>
    <t>Když zazvoní telefon:</t>
  </si>
  <si>
    <t>spěcháte, abyste jej zvedli první</t>
  </si>
  <si>
    <t>doufáte, že jej zvedne někdo jiný</t>
  </si>
  <si>
    <t>Moje jednání vede a řídí více:</t>
  </si>
  <si>
    <t>hlava</t>
  </si>
  <si>
    <t>srdce</t>
  </si>
  <si>
    <t>Více obdivu si zaslouží schopnost:</t>
  </si>
  <si>
    <t>umět si věci předem dobře zorganizovat a být metodický/á</t>
  </si>
  <si>
    <t>rychlé adaptace a vyjít s tím, co právě je</t>
  </si>
  <si>
    <t>Když vás napadne nová myšlenka, obvykle:</t>
  </si>
  <si>
    <t>pro ni vzplanete</t>
  </si>
  <si>
    <t>raději o ní hloubáte trochu déle</t>
  </si>
  <si>
    <t>Řekli byste, že jste spíše:</t>
  </si>
  <si>
    <t>důvtipní</t>
  </si>
  <si>
    <t>praktičtí</t>
  </si>
  <si>
    <t>Raději slyšíte:</t>
  </si>
  <si>
    <t>konečný a neměnný výrok</t>
  </si>
  <si>
    <t xml:space="preserve">     b)</t>
  </si>
  <si>
    <t>zkusmý a předběžný výrok</t>
  </si>
  <si>
    <t>Je větší chyba být:</t>
  </si>
  <si>
    <t>tolerantní a smířliví</t>
  </si>
  <si>
    <t>nekompromisní a kritičtí</t>
  </si>
  <si>
    <t>Jste spíše:</t>
  </si>
  <si>
    <t>ranní ptáče</t>
  </si>
  <si>
    <t>noční sova</t>
  </si>
  <si>
    <t>Na jednáních vás pohoršují spíše lidé, kteří:</t>
  </si>
  <si>
    <t>přicházejí s mnoha nejasně načrtnutými, nepromyšlenými nápady</t>
  </si>
  <si>
    <t>prodlužují jednání mnoha praktickými podrobnostmi</t>
  </si>
  <si>
    <t>Při práci dáváte většinou přednost tomu, zabývat se:</t>
  </si>
  <si>
    <t>idejemi, principy, myšlenkami</t>
  </si>
  <si>
    <t>lidmi, osobami, aktéry</t>
  </si>
  <si>
    <t>O víkendech máte tendenci:</t>
  </si>
  <si>
    <t>plánovat, co budete dělat</t>
  </si>
  <si>
    <t>nechat, aby se věci vyvinuly, a rozhodujete se v průběhu událostí</t>
  </si>
  <si>
    <t>Při jednáních máte sklon:</t>
  </si>
  <si>
    <t>rozvíjet své myšlenky v průběhu toho, jak mluvíte</t>
  </si>
  <si>
    <t>hovořit pouze po pozorném rozvážení toho, co chcete sdělit</t>
  </si>
  <si>
    <t>Když něco čtete, obvykle:</t>
  </si>
  <si>
    <t>se soustřeďujete ve svých úvahách na to, co je v daném textu napsáno</t>
  </si>
  <si>
    <t>čtete mezi řádky a vztahujete slova i k jiným námětům a tématům</t>
  </si>
  <si>
    <t>Když se máte rozhodnout ve spěchu, často:</t>
  </si>
  <si>
    <t>se cítíte nepříjemně a přejete si získat více informací</t>
  </si>
  <si>
    <t>jste schopni se rozhodnout i s údaji, které máte v danou chvíli k dispozici</t>
  </si>
  <si>
    <t>Raději byste pracovali pro organizaci, kde:</t>
  </si>
  <si>
    <t>byste měli práci s intelektuální motivací</t>
  </si>
  <si>
    <t>byste byli zaujati jejími cíli a posláním</t>
  </si>
  <si>
    <t>Co Vám imponuje více:</t>
  </si>
  <si>
    <t>logicky bezrozporné, konzistentní myšlení a uvažování</t>
  </si>
  <si>
    <t>dobré, vřelé, harmonické mezilidské vztahy</t>
  </si>
  <si>
    <t>V písemném projevu dáváte přednost:</t>
  </si>
  <si>
    <t>věcnému stylu</t>
  </si>
  <si>
    <t>obraznému, metaforickému stylu</t>
  </si>
  <si>
    <t>U dveří náhle zazvoní zvonek. Jste spíše:</t>
  </si>
  <si>
    <t>podrážděni, kdo to k vám zase „leze"</t>
  </si>
  <si>
    <t>potěšeni, že se na vás někdo přišel podívat</t>
  </si>
  <si>
    <t>Dáváte přednost tomu:</t>
  </si>
  <si>
    <t>nechat věci, aby se samy jen tak přihodily</t>
  </si>
  <si>
    <t>zajistit, aby všechno bylo předem připraveno</t>
  </si>
  <si>
    <t>Charakterizují vás spíše:</t>
  </si>
  <si>
    <t>četné, spíše letmé a povrchní kontakty a vztahy s více lidmi</t>
  </si>
  <si>
    <t>trvalé, pevné a dlouhodobé vztahy a kontakty s několika málo lidmi</t>
  </si>
  <si>
    <t>Cítíte se zpravidla lépe:</t>
  </si>
  <si>
    <t>po konečném rozhodnutí</t>
  </si>
  <si>
    <t>když jsou věci ještě otevřeny</t>
  </si>
  <si>
    <t>Spolehnete se spíše na svou:</t>
  </si>
  <si>
    <t>zkušenost</t>
  </si>
  <si>
    <t>intuici a tušení</t>
  </si>
  <si>
    <t>Jste si jistější:</t>
  </si>
  <si>
    <t>při logických úsudcích -  správné /  nesprávné</t>
  </si>
  <si>
    <t xml:space="preserve">při hodnotových soudech - dobré / špatné </t>
  </si>
  <si>
    <t>Raději se rozhodujete:</t>
  </si>
  <si>
    <t>poté, co jste si zjistili mínění ostatních</t>
  </si>
  <si>
    <t>především podle vlastního uvážení</t>
  </si>
  <si>
    <t>Obvykle dáváte přednost tomu:</t>
  </si>
  <si>
    <t>použít osvědčené metody, které znáte</t>
  </si>
  <si>
    <t>vymýšlet a zkoušet, jak by se asi věci daly dělat nově a jinak</t>
  </si>
  <si>
    <t>se zabýváte tím, co je</t>
  </si>
  <si>
    <t>přemýšlíte o různých možnostech</t>
  </si>
  <si>
    <t>K závěrům s rozhodnutím dospíváte především na základě:</t>
  </si>
  <si>
    <t>věcného zdůvodnění a logické analýzy</t>
  </si>
  <si>
    <t>na základě toho, co cítím, že je správné, a v co věřím, že je lidsky přijatelné</t>
  </si>
  <si>
    <t>Nemáte rád/a:</t>
  </si>
  <si>
    <t>předem jasně nalinkované a naplánované věci se závaznými termíny</t>
  </si>
  <si>
    <t>když jsou věci volné a nezávazné, bez pevného časového určení</t>
  </si>
  <si>
    <t>Nejhezčí chvíle nejraději prožíváte:</t>
  </si>
  <si>
    <t>spíše s mnoha přáteli, s lidmi, s nimiž si rozumíte, aniž je nutně musíte znát nějak mimořádně dlouho</t>
  </si>
  <si>
    <t>s několika málo lidmi, které dlouho a dobře znáte</t>
  </si>
  <si>
    <t>Máte ve zvyku:</t>
  </si>
  <si>
    <t>poznamenávat si důležité schůzky a věci, které musíte udělat či zařídit, do diáře</t>
  </si>
  <si>
    <t>omezovat takovéto poznámky na minimum</t>
  </si>
  <si>
    <t>Jednáte spíše na základě:</t>
  </si>
  <si>
    <t>vnitřního přesvědčení a pocitu, že je něco správné, které už nemusíte dále příliš zkoumat</t>
  </si>
  <si>
    <t>objektivních ověřitelných závěrů</t>
  </si>
  <si>
    <t>Váš osobnostní typ je :</t>
  </si>
  <si>
    <t xml:space="preserve"> Nyní jste identifikovali svůj typ.V ideálním případě by to měl být jeden z následujících 16 typů :</t>
  </si>
  <si>
    <t>ISTJ</t>
  </si>
  <si>
    <t>ISFJ</t>
  </si>
  <si>
    <t>INFJ</t>
  </si>
  <si>
    <t>INTJ</t>
  </si>
  <si>
    <t>ISTP</t>
  </si>
  <si>
    <t>ISFP</t>
  </si>
  <si>
    <t>INFP</t>
  </si>
  <si>
    <t>INTP</t>
  </si>
  <si>
    <t>ESTP</t>
  </si>
  <si>
    <t>ESFP</t>
  </si>
  <si>
    <t>ENFP</t>
  </si>
  <si>
    <t>ENTP</t>
  </si>
  <si>
    <t>ESTJ</t>
  </si>
  <si>
    <t>ESFJ</t>
  </si>
  <si>
    <t>ENFJ</t>
  </si>
  <si>
    <t>ENTJ</t>
  </si>
  <si>
    <t>MBTI - Klíč k vyhodnocení dotazníku</t>
  </si>
  <si>
    <r>
      <rPr>
        <b/>
        <sz val="12"/>
        <color theme="1"/>
        <rFont val="Ge inspira"/>
      </rPr>
      <t>SKÓRE PRO</t>
    </r>
    <r>
      <rPr>
        <b/>
        <sz val="12"/>
        <color rgb="FFFF0000"/>
        <rFont val="Ge inspira"/>
      </rPr>
      <t xml:space="preserve"> I</t>
    </r>
  </si>
  <si>
    <r>
      <rPr>
        <b/>
        <sz val="12"/>
        <color theme="1"/>
        <rFont val="Ge inspira"/>
      </rPr>
      <t xml:space="preserve">SKÓRE PRO </t>
    </r>
    <r>
      <rPr>
        <b/>
        <sz val="12"/>
        <color rgb="FFFF0000"/>
        <rFont val="Ge inspira"/>
      </rPr>
      <t>E</t>
    </r>
  </si>
  <si>
    <r>
      <rPr>
        <b/>
        <sz val="12"/>
        <color theme="1"/>
        <rFont val="Ge inspira"/>
      </rPr>
      <t xml:space="preserve">SKÓRE PRO </t>
    </r>
    <r>
      <rPr>
        <b/>
        <sz val="12"/>
        <color rgb="FFFF0000"/>
        <rFont val="Ge inspira"/>
      </rPr>
      <t>S</t>
    </r>
  </si>
  <si>
    <r>
      <rPr>
        <b/>
        <sz val="12"/>
        <color theme="1"/>
        <rFont val="Ge inspira"/>
      </rPr>
      <t xml:space="preserve">SKÓRE PRO </t>
    </r>
    <r>
      <rPr>
        <b/>
        <sz val="12"/>
        <color rgb="FFFF0000"/>
        <rFont val="Ge inspira"/>
      </rPr>
      <t>N</t>
    </r>
  </si>
  <si>
    <t>2a</t>
  </si>
  <si>
    <t>2b</t>
  </si>
  <si>
    <t>1b</t>
  </si>
  <si>
    <t>1a</t>
  </si>
  <si>
    <t>5a</t>
  </si>
  <si>
    <t>5b</t>
  </si>
  <si>
    <t>6b</t>
  </si>
  <si>
    <t>6a</t>
  </si>
  <si>
    <t>9b</t>
  </si>
  <si>
    <t>9a</t>
  </si>
  <si>
    <t>10a</t>
  </si>
  <si>
    <t>10b</t>
  </si>
  <si>
    <t>13a</t>
  </si>
  <si>
    <t>13b</t>
  </si>
  <si>
    <t>14a</t>
  </si>
  <si>
    <t>14b</t>
  </si>
  <si>
    <t>17b</t>
  </si>
  <si>
    <t>17a</t>
  </si>
  <si>
    <t>18b</t>
  </si>
  <si>
    <t>18a</t>
  </si>
  <si>
    <t>21b</t>
  </si>
  <si>
    <t>21a</t>
  </si>
  <si>
    <t>22a</t>
  </si>
  <si>
    <t>22b</t>
  </si>
  <si>
    <t>26b</t>
  </si>
  <si>
    <t>26a</t>
  </si>
  <si>
    <t>25a</t>
  </si>
  <si>
    <t>25b</t>
  </si>
  <si>
    <t>29b</t>
  </si>
  <si>
    <t>29a</t>
  </si>
  <si>
    <t>30b</t>
  </si>
  <si>
    <t>30a</t>
  </si>
  <si>
    <t>33a</t>
  </si>
  <si>
    <t>33b</t>
  </si>
  <si>
    <t>34a</t>
  </si>
  <si>
    <t>34b</t>
  </si>
  <si>
    <t>37b</t>
  </si>
  <si>
    <t>37a</t>
  </si>
  <si>
    <t>38a</t>
  </si>
  <si>
    <t>38b</t>
  </si>
  <si>
    <t>43a</t>
  </si>
  <si>
    <t>43b</t>
  </si>
  <si>
    <t>42a</t>
  </si>
  <si>
    <t>42b</t>
  </si>
  <si>
    <t>45b</t>
  </si>
  <si>
    <t>45a</t>
  </si>
  <si>
    <t>47a</t>
  </si>
  <si>
    <t>47b</t>
  </si>
  <si>
    <t>49a</t>
  </si>
  <si>
    <t>49b</t>
  </si>
  <si>
    <t>50a</t>
  </si>
  <si>
    <t>50b</t>
  </si>
  <si>
    <t>54b</t>
  </si>
  <si>
    <t>54a</t>
  </si>
  <si>
    <t>51a</t>
  </si>
  <si>
    <t>51b</t>
  </si>
  <si>
    <t>Celkem :</t>
  </si>
  <si>
    <r>
      <rPr>
        <b/>
        <sz val="12"/>
        <color theme="1"/>
        <rFont val="Ge inspira"/>
      </rPr>
      <t xml:space="preserve">SKÓRE PRO </t>
    </r>
    <r>
      <rPr>
        <b/>
        <sz val="12"/>
        <color rgb="FFFF0000"/>
        <rFont val="Ge inspira"/>
      </rPr>
      <t>T</t>
    </r>
  </si>
  <si>
    <r>
      <rPr>
        <b/>
        <sz val="12"/>
        <color theme="1"/>
        <rFont val="Ge inspira"/>
      </rPr>
      <t xml:space="preserve">SKÓRE PRO </t>
    </r>
    <r>
      <rPr>
        <b/>
        <sz val="12"/>
        <color rgb="FFFF0000"/>
        <rFont val="Ge inspira"/>
      </rPr>
      <t>F</t>
    </r>
  </si>
  <si>
    <r>
      <rPr>
        <b/>
        <sz val="12"/>
        <color theme="1"/>
        <rFont val="Ge inspira"/>
      </rPr>
      <t xml:space="preserve">SKÓRE PRO </t>
    </r>
    <r>
      <rPr>
        <b/>
        <sz val="12"/>
        <color rgb="FFFF0000"/>
        <rFont val="Ge inspira"/>
      </rPr>
      <t>J</t>
    </r>
  </si>
  <si>
    <r>
      <rPr>
        <b/>
        <sz val="12"/>
        <color theme="1"/>
        <rFont val="Ge inspira"/>
      </rPr>
      <t xml:space="preserve">SKÓRE PRO </t>
    </r>
    <r>
      <rPr>
        <b/>
        <sz val="12"/>
        <color rgb="FFFF0000"/>
        <rFont val="Ge inspira"/>
      </rPr>
      <t>P</t>
    </r>
  </si>
  <si>
    <t>3a</t>
  </si>
  <si>
    <t>3b</t>
  </si>
  <si>
    <t>4a</t>
  </si>
  <si>
    <t>4b</t>
  </si>
  <si>
    <t>7b</t>
  </si>
  <si>
    <t>7a</t>
  </si>
  <si>
    <t>8a</t>
  </si>
  <si>
    <t>8b</t>
  </si>
  <si>
    <t>11b</t>
  </si>
  <si>
    <t>11a</t>
  </si>
  <si>
    <t>12a</t>
  </si>
  <si>
    <t>12b</t>
  </si>
  <si>
    <t>15a</t>
  </si>
  <si>
    <t>15b</t>
  </si>
  <si>
    <t>16a</t>
  </si>
  <si>
    <t>16b</t>
  </si>
  <si>
    <t>19a</t>
  </si>
  <si>
    <t>19b</t>
  </si>
  <si>
    <t>20a</t>
  </si>
  <si>
    <t>20b</t>
  </si>
  <si>
    <t>24a</t>
  </si>
  <si>
    <t>24b</t>
  </si>
  <si>
    <t>23a</t>
  </si>
  <si>
    <t>23b</t>
  </si>
  <si>
    <t>27a</t>
  </si>
  <si>
    <t>27b</t>
  </si>
  <si>
    <t>28a</t>
  </si>
  <si>
    <t>28b</t>
  </si>
  <si>
    <t>32a</t>
  </si>
  <si>
    <t>32b</t>
  </si>
  <si>
    <t>31a</t>
  </si>
  <si>
    <t>31b</t>
  </si>
  <si>
    <t>35a</t>
  </si>
  <si>
    <t>35b</t>
  </si>
  <si>
    <t>36a</t>
  </si>
  <si>
    <t>36b</t>
  </si>
  <si>
    <t>40a</t>
  </si>
  <si>
    <t>40b</t>
  </si>
  <si>
    <t>39b</t>
  </si>
  <si>
    <t>39a</t>
  </si>
  <si>
    <t>41a</t>
  </si>
  <si>
    <t>41b</t>
  </si>
  <si>
    <t>44b</t>
  </si>
  <si>
    <t>44a</t>
  </si>
  <si>
    <t>48a</t>
  </si>
  <si>
    <t>48b</t>
  </si>
  <si>
    <t>46a</t>
  </si>
  <si>
    <t>46b</t>
  </si>
  <si>
    <t>52a</t>
  </si>
  <si>
    <t>52b</t>
  </si>
  <si>
    <t>53b</t>
  </si>
  <si>
    <t>53a</t>
  </si>
  <si>
    <t>56b</t>
  </si>
  <si>
    <t>56a</t>
  </si>
  <si>
    <t>55a</t>
  </si>
  <si>
    <t>55b</t>
  </si>
  <si>
    <t xml:space="preserve">b)    Do následujícího řádku si nyní zapište označení sloupce, v němž jste získali více      </t>
  </si>
  <si>
    <t xml:space="preserve">       bodů.  Budou  to  písmena I nebo E, S nebo N, T nebo F a J nebo P, podle toho,        </t>
  </si>
  <si>
    <t xml:space="preserve">       ve kterém sloupci máte víc bodů. Při rovnosti bodů použijte písmena X.</t>
  </si>
  <si>
    <t xml:space="preserve">       V následujícím řádku je automatický výběr pro kontrolu správnosti postupu. </t>
  </si>
  <si>
    <t>Vaše skóre je:</t>
  </si>
  <si>
    <t xml:space="preserve"> I nebo E</t>
  </si>
  <si>
    <t>S nebo N</t>
  </si>
  <si>
    <t>T nebo F</t>
  </si>
  <si>
    <t>J nebo P</t>
  </si>
  <si>
    <t>MBTI - Klíč k vyhodnocení dotazníku (2/2)</t>
  </si>
  <si>
    <t xml:space="preserve">c) Nyní jste identifikovali svůj typ.V ideálním případě by to měl být jeden </t>
  </si>
  <si>
    <t xml:space="preserve">    z následujících 16 typů: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</si>
</sst>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 ce"/>
    </font>
    <font>
      <sz val="12"/>
      <color theme="1"/>
      <name val="Ge inspira"/>
    </font>
    <font>
      <b/>
      <sz val="20"/>
      <color theme="1"/>
      <name val="Ge inspira"/>
    </font>
    <font>
      <sz val="14"/>
      <color theme="1"/>
      <name val="Ge inspira"/>
    </font>
    <font>
      <b/>
      <sz val="12"/>
      <color rgb="FFFF0000"/>
      <name val="Ge inspira"/>
    </font>
    <font>
      <b/>
      <sz val="12"/>
      <color theme="1"/>
      <name val="Ge inspira"/>
    </font>
    <font>
      <sz val="12"/>
      <name val="Ge inspira"/>
    </font>
    <font>
      <sz val="12"/>
      <color rgb="FFFF0000"/>
      <name val="Ge inspira"/>
    </font>
    <font>
      <sz val="10"/>
      <color theme="1"/>
      <name val="Ge inspira"/>
    </font>
    <font>
      <b/>
      <sz val="16"/>
      <color theme="1"/>
      <name val="Ge inspira"/>
    </font>
    <font>
      <sz val="10"/>
      <name val="Arial ce"/>
    </font>
    <font>
      <b/>
      <sz val="11"/>
      <color theme="1"/>
      <name val="Ge inspira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right" vertical="top"/>
    </xf>
    <xf numFmtId="0" fontId="6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1" fillId="0" borderId="19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1" fillId="0" borderId="20" xfId="0" applyFont="1" applyBorder="1" applyAlignment="1">
      <alignment vertical="top"/>
    </xf>
    <xf numFmtId="0" fontId="1" fillId="2" borderId="21" xfId="0" applyFont="1" applyFill="1" applyBorder="1"/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 applyAlignment="1"/>
    <xf numFmtId="0" fontId="5" fillId="0" borderId="5" xfId="0" applyFont="1" applyBorder="1" applyAlignment="1">
      <alignment vertical="top" wrapText="1"/>
    </xf>
    <xf numFmtId="0" fontId="10" fillId="0" borderId="7" xfId="0" applyFont="1" applyBorder="1"/>
    <xf numFmtId="0" fontId="5" fillId="0" borderId="6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zoomScale="70" zoomScaleNormal="70" workbookViewId="0">
      <selection activeCell="C2" sqref="C2"/>
    </sheetView>
  </sheetViews>
  <sheetFormatPr defaultColWidth="14.453125" defaultRowHeight="15" customHeight="1"/>
  <cols>
    <col min="1" max="4" width="8.7265625" customWidth="1"/>
    <col min="5" max="5" width="111.90625" customWidth="1"/>
    <col min="6" max="9" width="3.7265625" customWidth="1"/>
    <col min="10" max="26" width="8.7265625" customWidth="1"/>
  </cols>
  <sheetData>
    <row r="1" spans="1:11" ht="12.75" customHeight="1"/>
    <row r="2" spans="1:11" ht="54" customHeight="1">
      <c r="A2" s="1"/>
      <c r="B2" s="1"/>
      <c r="C2" s="1"/>
      <c r="D2" s="1"/>
      <c r="E2" s="2" t="s">
        <v>0</v>
      </c>
      <c r="F2" s="1"/>
      <c r="G2" s="1"/>
      <c r="H2" s="1"/>
      <c r="I2" s="1"/>
      <c r="J2" s="1"/>
      <c r="K2" s="1"/>
    </row>
    <row r="3" spans="1:11" ht="66" customHeight="1">
      <c r="A3" s="1"/>
      <c r="B3" s="1"/>
      <c r="C3" s="3"/>
      <c r="D3" s="4"/>
      <c r="E3" s="5" t="s">
        <v>1</v>
      </c>
      <c r="F3" s="1"/>
      <c r="G3" s="1"/>
      <c r="H3" s="1"/>
      <c r="I3" s="1"/>
      <c r="J3" s="1"/>
      <c r="K3" s="1"/>
    </row>
    <row r="4" spans="1:11" ht="39" customHeight="1">
      <c r="A4" s="1"/>
      <c r="B4" s="1"/>
      <c r="C4" s="1"/>
      <c r="D4" s="6"/>
      <c r="E4" s="5" t="s">
        <v>2</v>
      </c>
      <c r="F4" s="1"/>
      <c r="G4" s="1"/>
      <c r="H4" s="1"/>
      <c r="I4" s="1"/>
      <c r="J4" s="1"/>
      <c r="K4" s="1"/>
    </row>
    <row r="5" spans="1:11" ht="12.75" customHeight="1">
      <c r="A5" s="1"/>
      <c r="B5" s="1"/>
      <c r="C5" s="1"/>
      <c r="D5" s="1"/>
      <c r="E5" s="3"/>
      <c r="F5" s="1"/>
      <c r="G5" s="1"/>
      <c r="H5" s="1"/>
      <c r="I5" s="1"/>
      <c r="J5" s="1"/>
      <c r="K5" s="1"/>
    </row>
    <row r="6" spans="1:11" ht="15" customHeight="1">
      <c r="A6" s="1"/>
      <c r="B6" s="1"/>
      <c r="C6" s="1"/>
      <c r="D6" s="1"/>
      <c r="E6" s="52" t="s">
        <v>3</v>
      </c>
      <c r="F6" s="53"/>
      <c r="G6" s="53"/>
      <c r="H6" s="1"/>
      <c r="I6" s="1"/>
      <c r="J6" s="1"/>
      <c r="K6" s="1"/>
    </row>
    <row r="7" spans="1:11" ht="51.75" customHeight="1">
      <c r="A7" s="1"/>
      <c r="B7" s="1"/>
      <c r="C7" s="3"/>
      <c r="D7" s="3"/>
      <c r="E7" s="5" t="s">
        <v>4</v>
      </c>
      <c r="F7" s="1"/>
      <c r="G7" s="1"/>
      <c r="H7" s="1"/>
      <c r="I7" s="1"/>
      <c r="J7" s="1"/>
      <c r="K7" s="1"/>
    </row>
    <row r="8" spans="1:11" ht="77" customHeight="1">
      <c r="A8" s="1"/>
      <c r="B8" s="1"/>
      <c r="C8" s="3"/>
      <c r="D8" s="3"/>
      <c r="E8" s="5" t="s">
        <v>5</v>
      </c>
      <c r="F8" s="1"/>
      <c r="G8" s="1"/>
      <c r="H8" s="1"/>
      <c r="I8" s="1"/>
      <c r="J8" s="1"/>
      <c r="K8" s="1"/>
    </row>
    <row r="9" spans="1:11" ht="77.5" customHeight="1">
      <c r="A9" s="1"/>
      <c r="B9" s="1"/>
      <c r="C9" s="3"/>
      <c r="D9" s="3"/>
      <c r="E9" s="5" t="s">
        <v>6</v>
      </c>
      <c r="F9" s="1"/>
      <c r="G9" s="1"/>
      <c r="H9" s="1"/>
      <c r="I9" s="1"/>
      <c r="J9" s="1"/>
      <c r="K9" s="1"/>
    </row>
    <row r="10" spans="1:11" ht="12.75" customHeight="1">
      <c r="A10" s="1"/>
      <c r="B10" s="7"/>
      <c r="C10" s="7"/>
      <c r="D10" s="7"/>
      <c r="E10" s="7"/>
      <c r="F10" s="1"/>
      <c r="G10" s="1"/>
      <c r="H10" s="1"/>
      <c r="I10" s="1"/>
      <c r="J10" s="1"/>
      <c r="K10" s="1"/>
    </row>
    <row r="11" spans="1: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2.75" customHeight="1">
      <c r="A12" s="1"/>
      <c r="B12" s="8">
        <v>1</v>
      </c>
      <c r="C12" s="9"/>
      <c r="D12" s="10"/>
      <c r="E12" s="11" t="s">
        <v>7</v>
      </c>
      <c r="F12" s="1"/>
      <c r="G12" s="1"/>
      <c r="H12" s="1"/>
      <c r="I12" s="1"/>
      <c r="J12" s="1"/>
      <c r="K12" s="1"/>
    </row>
    <row r="13" spans="1:11" ht="12.75" customHeight="1">
      <c r="A13" s="1"/>
      <c r="B13" s="12" t="s">
        <v>8</v>
      </c>
      <c r="C13" s="13"/>
      <c r="D13" s="12" t="s">
        <v>8</v>
      </c>
      <c r="E13" s="3" t="s">
        <v>9</v>
      </c>
      <c r="F13" s="1"/>
      <c r="G13" s="1"/>
      <c r="H13" s="1"/>
      <c r="I13" s="1"/>
      <c r="J13" s="1"/>
      <c r="K13" s="1"/>
    </row>
    <row r="14" spans="1:11" ht="12.75" customHeight="1">
      <c r="A14" s="1"/>
      <c r="B14" s="12" t="s">
        <v>10</v>
      </c>
      <c r="C14" s="14" t="str">
        <f>IF(C13=""," ",5-C13)</f>
        <v xml:space="preserve"> </v>
      </c>
      <c r="D14" s="12" t="s">
        <v>10</v>
      </c>
      <c r="E14" s="3" t="s">
        <v>11</v>
      </c>
      <c r="F14" s="1"/>
      <c r="G14" s="1"/>
      <c r="H14" s="1"/>
      <c r="I14" s="1"/>
      <c r="J14" s="1"/>
      <c r="K14" s="1"/>
    </row>
    <row r="15" spans="1:11" ht="12.75" customHeight="1">
      <c r="A15" s="1"/>
      <c r="B15" s="1"/>
      <c r="C15" s="15"/>
      <c r="D15" s="1"/>
      <c r="E15" s="1"/>
      <c r="F15" s="1"/>
      <c r="G15" s="1"/>
      <c r="H15" s="1"/>
      <c r="I15" s="1"/>
      <c r="J15" s="1"/>
      <c r="K15" s="1"/>
    </row>
    <row r="16" spans="1:11" ht="12.75" customHeight="1">
      <c r="A16" s="1"/>
      <c r="B16" s="8">
        <v>2</v>
      </c>
      <c r="C16" s="15"/>
      <c r="D16" s="10"/>
      <c r="E16" s="11" t="s">
        <v>12</v>
      </c>
      <c r="F16" s="1"/>
      <c r="G16" s="1"/>
      <c r="H16" s="1"/>
      <c r="I16" s="1"/>
      <c r="J16" s="1"/>
      <c r="K16" s="1"/>
    </row>
    <row r="17" spans="1:11" ht="12.75" customHeight="1">
      <c r="A17" s="1"/>
      <c r="B17" s="12" t="s">
        <v>8</v>
      </c>
      <c r="C17" s="16"/>
      <c r="D17" s="12" t="s">
        <v>8</v>
      </c>
      <c r="E17" s="3" t="s">
        <v>13</v>
      </c>
      <c r="F17" s="1"/>
      <c r="G17" s="1"/>
      <c r="H17" s="1"/>
      <c r="I17" s="1"/>
      <c r="J17" s="1"/>
      <c r="K17" s="1"/>
    </row>
    <row r="18" spans="1:11" ht="12.75" customHeight="1">
      <c r="A18" s="1"/>
      <c r="B18" s="12" t="s">
        <v>10</v>
      </c>
      <c r="C18" s="14" t="str">
        <f>IF(C17=""," ",5-C17)</f>
        <v xml:space="preserve"> </v>
      </c>
      <c r="D18" s="12" t="s">
        <v>10</v>
      </c>
      <c r="E18" s="3" t="s">
        <v>14</v>
      </c>
      <c r="F18" s="1"/>
      <c r="G18" s="1"/>
      <c r="H18" s="1"/>
      <c r="I18" s="1"/>
      <c r="J18" s="1"/>
      <c r="K18" s="1"/>
    </row>
    <row r="19" spans="1:11" ht="12.75" customHeight="1">
      <c r="A19" s="1"/>
      <c r="B19" s="1"/>
      <c r="C19" s="15"/>
      <c r="D19" s="1"/>
      <c r="E19" s="1"/>
      <c r="F19" s="1"/>
      <c r="G19" s="1"/>
      <c r="H19" s="1"/>
      <c r="I19" s="1"/>
      <c r="J19" s="1"/>
      <c r="K19" s="1"/>
    </row>
    <row r="20" spans="1:11" ht="12.75" customHeight="1">
      <c r="A20" s="1"/>
      <c r="B20" s="8">
        <v>3</v>
      </c>
      <c r="C20" s="15"/>
      <c r="D20" s="10"/>
      <c r="E20" s="11" t="s">
        <v>15</v>
      </c>
      <c r="F20" s="1"/>
      <c r="G20" s="1"/>
      <c r="H20" s="1"/>
      <c r="I20" s="1"/>
      <c r="J20" s="1"/>
      <c r="K20" s="1"/>
    </row>
    <row r="21" spans="1:11" ht="12.75" customHeight="1">
      <c r="A21" s="1"/>
      <c r="B21" s="12" t="s">
        <v>8</v>
      </c>
      <c r="C21" s="13"/>
      <c r="D21" s="12" t="s">
        <v>8</v>
      </c>
      <c r="E21" s="3" t="s">
        <v>16</v>
      </c>
      <c r="F21" s="1"/>
      <c r="G21" s="1"/>
      <c r="H21" s="1"/>
      <c r="I21" s="1"/>
      <c r="J21" s="1"/>
      <c r="K21" s="1"/>
    </row>
    <row r="22" spans="1:11" ht="12.75" customHeight="1">
      <c r="A22" s="1"/>
      <c r="B22" s="12" t="s">
        <v>10</v>
      </c>
      <c r="C22" s="14" t="str">
        <f>IF(C21=""," ",5-C21)</f>
        <v xml:space="preserve"> </v>
      </c>
      <c r="D22" s="12" t="s">
        <v>10</v>
      </c>
      <c r="E22" s="3" t="s">
        <v>17</v>
      </c>
      <c r="F22" s="1"/>
      <c r="G22" s="1"/>
      <c r="H22" s="1"/>
      <c r="I22" s="1"/>
      <c r="J22" s="1"/>
      <c r="K22" s="1"/>
    </row>
    <row r="23" spans="1:11" ht="12.75" customHeight="1">
      <c r="A23" s="1"/>
      <c r="B23" s="1"/>
      <c r="C23" s="15"/>
      <c r="D23" s="1"/>
      <c r="E23" s="1"/>
      <c r="F23" s="1"/>
      <c r="G23" s="1"/>
      <c r="H23" s="1"/>
      <c r="I23" s="1"/>
      <c r="J23" s="1"/>
      <c r="K23" s="1"/>
    </row>
    <row r="24" spans="1:11" ht="12.75" customHeight="1">
      <c r="A24" s="1"/>
      <c r="B24" s="8">
        <v>4</v>
      </c>
      <c r="C24" s="15"/>
      <c r="D24" s="10"/>
      <c r="E24" s="11" t="s">
        <v>18</v>
      </c>
      <c r="F24" s="1"/>
      <c r="G24" s="1"/>
      <c r="H24" s="1"/>
      <c r="I24" s="1"/>
      <c r="J24" s="1"/>
      <c r="K24" s="1"/>
    </row>
    <row r="25" spans="1:11" ht="12.75" customHeight="1">
      <c r="A25" s="1"/>
      <c r="B25" s="12" t="s">
        <v>8</v>
      </c>
      <c r="C25" s="16"/>
      <c r="D25" s="12" t="s">
        <v>8</v>
      </c>
      <c r="E25" s="3" t="s">
        <v>19</v>
      </c>
      <c r="F25" s="1"/>
      <c r="G25" s="1"/>
      <c r="H25" s="1"/>
      <c r="I25" s="1"/>
      <c r="J25" s="1"/>
      <c r="K25" s="1"/>
    </row>
    <row r="26" spans="1:11" ht="12.75" customHeight="1">
      <c r="A26" s="1"/>
      <c r="B26" s="12" t="s">
        <v>10</v>
      </c>
      <c r="C26" s="14" t="str">
        <f>IF(C25=""," ",5-C25)</f>
        <v xml:space="preserve"> </v>
      </c>
      <c r="D26" s="12" t="s">
        <v>10</v>
      </c>
      <c r="E26" s="3" t="s">
        <v>20</v>
      </c>
      <c r="F26" s="1"/>
      <c r="G26" s="1"/>
      <c r="H26" s="1"/>
      <c r="I26" s="1"/>
      <c r="J26" s="1"/>
      <c r="K26" s="1"/>
    </row>
    <row r="27" spans="1:11" ht="12.75" customHeight="1">
      <c r="A27" s="1"/>
      <c r="B27" s="1"/>
      <c r="C27" s="15"/>
      <c r="D27" s="1"/>
      <c r="E27" s="1"/>
      <c r="F27" s="1"/>
      <c r="G27" s="1"/>
      <c r="H27" s="1"/>
      <c r="I27" s="1"/>
      <c r="J27" s="1"/>
      <c r="K27" s="1"/>
    </row>
    <row r="28" spans="1:11" ht="12.75" customHeight="1">
      <c r="A28" s="1"/>
      <c r="B28" s="8">
        <v>5</v>
      </c>
      <c r="C28" s="15"/>
      <c r="D28" s="10"/>
      <c r="E28" s="11" t="s">
        <v>21</v>
      </c>
      <c r="F28" s="1"/>
      <c r="G28" s="1"/>
      <c r="H28" s="1"/>
      <c r="I28" s="1"/>
      <c r="J28" s="1"/>
      <c r="K28" s="1"/>
    </row>
    <row r="29" spans="1:11" ht="12.75" customHeight="1">
      <c r="A29" s="1"/>
      <c r="B29" s="12" t="s">
        <v>8</v>
      </c>
      <c r="C29" s="13"/>
      <c r="D29" s="12" t="s">
        <v>8</v>
      </c>
      <c r="E29" s="3" t="s">
        <v>22</v>
      </c>
      <c r="F29" s="1"/>
      <c r="G29" s="1"/>
      <c r="H29" s="1"/>
      <c r="I29" s="1"/>
      <c r="J29" s="1"/>
      <c r="K29" s="1"/>
    </row>
    <row r="30" spans="1:11" ht="12.75" customHeight="1">
      <c r="A30" s="1"/>
      <c r="B30" s="12" t="s">
        <v>10</v>
      </c>
      <c r="C30" s="14" t="str">
        <f>IF(C29=""," ",5-C29)</f>
        <v xml:space="preserve"> </v>
      </c>
      <c r="D30" s="12" t="s">
        <v>10</v>
      </c>
      <c r="E30" s="3" t="s">
        <v>23</v>
      </c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5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8">
        <v>6</v>
      </c>
      <c r="C32" s="15"/>
      <c r="D32" s="10"/>
      <c r="E32" s="11" t="s">
        <v>24</v>
      </c>
      <c r="F32" s="1"/>
      <c r="G32" s="1"/>
      <c r="H32" s="1"/>
      <c r="I32" s="1"/>
      <c r="J32" s="1"/>
      <c r="K32" s="1"/>
    </row>
    <row r="33" spans="1:11" ht="12.75" customHeight="1">
      <c r="A33" s="1"/>
      <c r="B33" s="12" t="s">
        <v>8</v>
      </c>
      <c r="C33" s="13"/>
      <c r="D33" s="12" t="s">
        <v>8</v>
      </c>
      <c r="E33" s="3" t="s">
        <v>25</v>
      </c>
      <c r="F33" s="1"/>
      <c r="G33" s="1"/>
      <c r="H33" s="1"/>
      <c r="I33" s="1"/>
      <c r="J33" s="1"/>
      <c r="K33" s="1"/>
    </row>
    <row r="34" spans="1:11" ht="12.75" customHeight="1">
      <c r="A34" s="1"/>
      <c r="B34" s="12" t="s">
        <v>10</v>
      </c>
      <c r="C34" s="14" t="str">
        <f>IF(C33=""," ",5-C33)</f>
        <v xml:space="preserve"> </v>
      </c>
      <c r="D34" s="12" t="s">
        <v>10</v>
      </c>
      <c r="E34" s="3" t="s">
        <v>26</v>
      </c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5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8">
        <v>7</v>
      </c>
      <c r="C36" s="15"/>
      <c r="D36" s="10"/>
      <c r="E36" s="11" t="s">
        <v>27</v>
      </c>
      <c r="F36" s="1"/>
      <c r="G36" s="1"/>
      <c r="H36" s="1"/>
      <c r="I36" s="1"/>
      <c r="J36" s="1"/>
      <c r="K36" s="1"/>
    </row>
    <row r="37" spans="1:11" ht="12.75" customHeight="1">
      <c r="A37" s="1"/>
      <c r="B37" s="12" t="s">
        <v>8</v>
      </c>
      <c r="C37" s="13"/>
      <c r="D37" s="12" t="s">
        <v>8</v>
      </c>
      <c r="E37" s="3" t="s">
        <v>28</v>
      </c>
      <c r="F37" s="1"/>
      <c r="G37" s="1"/>
      <c r="H37" s="1"/>
      <c r="I37" s="1"/>
      <c r="J37" s="1"/>
      <c r="K37" s="1"/>
    </row>
    <row r="38" spans="1:11" ht="12.75" customHeight="1">
      <c r="A38" s="1"/>
      <c r="B38" s="12" t="s">
        <v>10</v>
      </c>
      <c r="C38" s="14" t="str">
        <f>IF(C37=""," ",5-C37)</f>
        <v xml:space="preserve"> </v>
      </c>
      <c r="D38" s="12" t="s">
        <v>10</v>
      </c>
      <c r="E38" s="3" t="s">
        <v>29</v>
      </c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5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8">
        <v>8</v>
      </c>
      <c r="C40" s="15"/>
      <c r="D40" s="10"/>
      <c r="E40" s="11" t="s">
        <v>30</v>
      </c>
      <c r="F40" s="1"/>
      <c r="G40" s="1"/>
      <c r="H40" s="1"/>
      <c r="I40" s="1"/>
      <c r="J40" s="1"/>
      <c r="K40" s="1"/>
    </row>
    <row r="41" spans="1:11" ht="12.75" customHeight="1">
      <c r="A41" s="1"/>
      <c r="B41" s="12" t="s">
        <v>8</v>
      </c>
      <c r="C41" s="13"/>
      <c r="D41" s="12" t="s">
        <v>8</v>
      </c>
      <c r="E41" s="3" t="s">
        <v>31</v>
      </c>
      <c r="F41" s="1"/>
      <c r="G41" s="1"/>
      <c r="H41" s="1"/>
      <c r="I41" s="1"/>
      <c r="J41" s="1"/>
      <c r="K41" s="1"/>
    </row>
    <row r="42" spans="1:11" ht="12.75" customHeight="1">
      <c r="A42" s="1"/>
      <c r="B42" s="12" t="s">
        <v>10</v>
      </c>
      <c r="C42" s="14" t="str">
        <f>IF(C41=""," ",5-C41)</f>
        <v xml:space="preserve"> </v>
      </c>
      <c r="D42" s="12" t="s">
        <v>10</v>
      </c>
      <c r="E42" s="3" t="s">
        <v>32</v>
      </c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5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8">
        <v>9</v>
      </c>
      <c r="C44" s="15"/>
      <c r="D44" s="10"/>
      <c r="E44" s="11" t="s">
        <v>33</v>
      </c>
      <c r="F44" s="1"/>
      <c r="G44" s="1"/>
      <c r="H44" s="1"/>
      <c r="I44" s="1"/>
      <c r="J44" s="1"/>
      <c r="K44" s="1"/>
    </row>
    <row r="45" spans="1:11" ht="12.75" customHeight="1">
      <c r="A45" s="1"/>
      <c r="B45" s="12" t="s">
        <v>8</v>
      </c>
      <c r="C45" s="13"/>
      <c r="D45" s="12" t="s">
        <v>8</v>
      </c>
      <c r="E45" s="3" t="s">
        <v>34</v>
      </c>
      <c r="F45" s="1"/>
      <c r="G45" s="1"/>
      <c r="H45" s="1"/>
      <c r="I45" s="1"/>
      <c r="J45" s="1"/>
      <c r="K45" s="1"/>
    </row>
    <row r="46" spans="1:11" ht="24.75" customHeight="1">
      <c r="A46" s="1"/>
      <c r="B46" s="12" t="s">
        <v>10</v>
      </c>
      <c r="C46" s="14" t="str">
        <f>IF(C45=""," ",5-C45)</f>
        <v xml:space="preserve"> </v>
      </c>
      <c r="D46" s="12" t="s">
        <v>10</v>
      </c>
      <c r="E46" s="3" t="s">
        <v>35</v>
      </c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5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8">
        <v>10</v>
      </c>
      <c r="C48" s="15"/>
      <c r="D48" s="10"/>
      <c r="E48" s="11" t="s">
        <v>36</v>
      </c>
      <c r="F48" s="1"/>
      <c r="G48" s="1"/>
      <c r="H48" s="1"/>
      <c r="I48" s="1"/>
      <c r="J48" s="1"/>
      <c r="K48" s="1"/>
    </row>
    <row r="49" spans="1:11" ht="12.75" customHeight="1">
      <c r="A49" s="1"/>
      <c r="B49" s="12" t="s">
        <v>8</v>
      </c>
      <c r="C49" s="13"/>
      <c r="D49" s="12" t="s">
        <v>8</v>
      </c>
      <c r="E49" s="3" t="s">
        <v>37</v>
      </c>
      <c r="F49" s="1"/>
      <c r="G49" s="1"/>
      <c r="H49" s="1"/>
      <c r="I49" s="1"/>
      <c r="J49" s="1"/>
      <c r="K49" s="1"/>
    </row>
    <row r="50" spans="1:11" ht="12.75" customHeight="1">
      <c r="A50" s="1"/>
      <c r="B50" s="12" t="s">
        <v>10</v>
      </c>
      <c r="C50" s="14" t="str">
        <f>IF(C49=""," ",5-C49)</f>
        <v xml:space="preserve"> </v>
      </c>
      <c r="D50" s="12" t="s">
        <v>10</v>
      </c>
      <c r="E50" s="3" t="s">
        <v>38</v>
      </c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5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8">
        <v>11</v>
      </c>
      <c r="C52" s="15"/>
      <c r="D52" s="10"/>
      <c r="E52" s="11" t="s">
        <v>39</v>
      </c>
      <c r="F52" s="1"/>
      <c r="G52" s="1"/>
      <c r="H52" s="1"/>
      <c r="I52" s="1"/>
      <c r="J52" s="1"/>
      <c r="K52" s="1"/>
    </row>
    <row r="53" spans="1:11" ht="12.75" customHeight="1">
      <c r="A53" s="1"/>
      <c r="B53" s="12" t="s">
        <v>8</v>
      </c>
      <c r="C53" s="13"/>
      <c r="D53" s="12" t="s">
        <v>8</v>
      </c>
      <c r="E53" s="3" t="s">
        <v>40</v>
      </c>
      <c r="F53" s="1"/>
      <c r="G53" s="1"/>
      <c r="H53" s="1"/>
      <c r="I53" s="1"/>
      <c r="J53" s="1"/>
      <c r="K53" s="1"/>
    </row>
    <row r="54" spans="1:11" ht="12.75" customHeight="1">
      <c r="A54" s="1"/>
      <c r="B54" s="12" t="s">
        <v>10</v>
      </c>
      <c r="C54" s="14" t="str">
        <f>IF(C53=""," ",5-C53)</f>
        <v xml:space="preserve"> </v>
      </c>
      <c r="D54" s="12" t="s">
        <v>10</v>
      </c>
      <c r="E54" s="3" t="s">
        <v>41</v>
      </c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5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8">
        <v>12</v>
      </c>
      <c r="C56" s="15"/>
      <c r="D56" s="10"/>
      <c r="E56" s="11" t="s">
        <v>42</v>
      </c>
      <c r="F56" s="1"/>
      <c r="G56" s="1"/>
      <c r="H56" s="1"/>
      <c r="I56" s="1"/>
      <c r="J56" s="1"/>
      <c r="K56" s="1"/>
    </row>
    <row r="57" spans="1:11" ht="12.75" customHeight="1">
      <c r="A57" s="1"/>
      <c r="B57" s="12" t="s">
        <v>8</v>
      </c>
      <c r="C57" s="13"/>
      <c r="D57" s="12" t="s">
        <v>8</v>
      </c>
      <c r="E57" s="3" t="s">
        <v>43</v>
      </c>
      <c r="F57" s="1"/>
      <c r="G57" s="1"/>
      <c r="H57" s="1"/>
      <c r="I57" s="1"/>
      <c r="J57" s="1"/>
      <c r="K57" s="1"/>
    </row>
    <row r="58" spans="1:11" ht="12.75" customHeight="1">
      <c r="A58" s="1"/>
      <c r="B58" s="12" t="s">
        <v>10</v>
      </c>
      <c r="C58" s="14" t="str">
        <f>IF(C57=""," ",5-C57)</f>
        <v xml:space="preserve"> </v>
      </c>
      <c r="D58" s="12" t="s">
        <v>10</v>
      </c>
      <c r="E58" s="3" t="s">
        <v>44</v>
      </c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5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8">
        <v>13</v>
      </c>
      <c r="C60" s="15"/>
      <c r="D60" s="10"/>
      <c r="E60" s="11" t="s">
        <v>45</v>
      </c>
      <c r="F60" s="1"/>
      <c r="G60" s="1"/>
      <c r="H60" s="1"/>
      <c r="I60" s="1"/>
      <c r="J60" s="1"/>
      <c r="K60" s="1"/>
    </row>
    <row r="61" spans="1:11" ht="12.75" customHeight="1">
      <c r="A61" s="1"/>
      <c r="B61" s="12" t="s">
        <v>8</v>
      </c>
      <c r="C61" s="13"/>
      <c r="D61" s="12" t="s">
        <v>8</v>
      </c>
      <c r="E61" s="3" t="s">
        <v>46</v>
      </c>
      <c r="F61" s="1"/>
      <c r="G61" s="1"/>
      <c r="H61" s="1"/>
      <c r="I61" s="1"/>
      <c r="J61" s="1"/>
      <c r="K61" s="1"/>
    </row>
    <row r="62" spans="1:11" ht="12.75" customHeight="1">
      <c r="A62" s="1"/>
      <c r="B62" s="12" t="s">
        <v>10</v>
      </c>
      <c r="C62" s="14" t="str">
        <f>IF(C61=""," ",5-C61)</f>
        <v xml:space="preserve"> </v>
      </c>
      <c r="D62" s="12" t="s">
        <v>10</v>
      </c>
      <c r="E62" s="3" t="s">
        <v>47</v>
      </c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5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8">
        <v>14</v>
      </c>
      <c r="C64" s="15"/>
      <c r="D64" s="10"/>
      <c r="E64" s="11" t="s">
        <v>48</v>
      </c>
      <c r="F64" s="1"/>
      <c r="G64" s="1"/>
      <c r="H64" s="1"/>
      <c r="I64" s="1"/>
      <c r="J64" s="1"/>
      <c r="K64" s="1"/>
    </row>
    <row r="65" spans="1:11" ht="12.75" customHeight="1">
      <c r="A65" s="1"/>
      <c r="B65" s="12" t="s">
        <v>8</v>
      </c>
      <c r="C65" s="16"/>
      <c r="D65" s="12" t="s">
        <v>8</v>
      </c>
      <c r="E65" s="3" t="s">
        <v>49</v>
      </c>
      <c r="F65" s="1"/>
      <c r="G65" s="1"/>
      <c r="H65" s="1"/>
      <c r="I65" s="1"/>
      <c r="J65" s="1"/>
      <c r="K65" s="1"/>
    </row>
    <row r="66" spans="1:11" ht="12.75" customHeight="1">
      <c r="A66" s="1"/>
      <c r="B66" s="12" t="s">
        <v>10</v>
      </c>
      <c r="C66" s="14" t="str">
        <f>IF(C65=""," ",5-C65)</f>
        <v xml:space="preserve"> </v>
      </c>
      <c r="D66" s="12" t="s">
        <v>10</v>
      </c>
      <c r="E66" s="3" t="s">
        <v>50</v>
      </c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5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8">
        <v>15</v>
      </c>
      <c r="C68" s="15"/>
      <c r="D68" s="10"/>
      <c r="E68" s="11" t="s">
        <v>51</v>
      </c>
      <c r="F68" s="1"/>
      <c r="G68" s="1"/>
      <c r="H68" s="1"/>
      <c r="I68" s="1"/>
      <c r="J68" s="1"/>
      <c r="K68" s="1"/>
    </row>
    <row r="69" spans="1:11" ht="12.75" customHeight="1">
      <c r="A69" s="1"/>
      <c r="B69" s="12" t="s">
        <v>8</v>
      </c>
      <c r="C69" s="13"/>
      <c r="D69" s="12" t="s">
        <v>8</v>
      </c>
      <c r="E69" s="3" t="s">
        <v>52</v>
      </c>
      <c r="F69" s="1"/>
      <c r="G69" s="1"/>
      <c r="H69" s="1"/>
      <c r="I69" s="1"/>
      <c r="J69" s="1"/>
      <c r="K69" s="1"/>
    </row>
    <row r="70" spans="1:11" ht="12.75" customHeight="1">
      <c r="A70" s="1"/>
      <c r="B70" s="12" t="s">
        <v>10</v>
      </c>
      <c r="C70" s="14" t="str">
        <f>IF(C69=""," ",5-C69)</f>
        <v xml:space="preserve"> </v>
      </c>
      <c r="D70" s="12" t="s">
        <v>10</v>
      </c>
      <c r="E70" s="3" t="s">
        <v>53</v>
      </c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5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8">
        <v>16</v>
      </c>
      <c r="C72" s="15"/>
      <c r="D72" s="10"/>
      <c r="E72" s="11" t="s">
        <v>54</v>
      </c>
      <c r="F72" s="1"/>
      <c r="G72" s="1"/>
      <c r="H72" s="1"/>
      <c r="I72" s="1"/>
      <c r="J72" s="1"/>
      <c r="K72" s="1"/>
    </row>
    <row r="73" spans="1:11" ht="12.75" customHeight="1">
      <c r="A73" s="1"/>
      <c r="B73" s="12" t="s">
        <v>8</v>
      </c>
      <c r="C73" s="13"/>
      <c r="D73" s="12" t="s">
        <v>8</v>
      </c>
      <c r="E73" s="3" t="s">
        <v>55</v>
      </c>
      <c r="F73" s="1"/>
      <c r="G73" s="1"/>
      <c r="H73" s="1"/>
      <c r="I73" s="1"/>
      <c r="J73" s="1"/>
      <c r="K73" s="1"/>
    </row>
    <row r="74" spans="1:11" ht="12.75" customHeight="1">
      <c r="A74" s="1"/>
      <c r="B74" s="12" t="s">
        <v>10</v>
      </c>
      <c r="C74" s="14" t="str">
        <f>IF(C73=""," ",5-C73)</f>
        <v xml:space="preserve"> </v>
      </c>
      <c r="D74" s="12" t="s">
        <v>10</v>
      </c>
      <c r="E74" s="3" t="s">
        <v>56</v>
      </c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5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8">
        <v>17</v>
      </c>
      <c r="C76" s="15"/>
      <c r="D76" s="10"/>
      <c r="E76" s="11" t="s">
        <v>57</v>
      </c>
      <c r="F76" s="1"/>
      <c r="G76" s="1"/>
      <c r="H76" s="1"/>
      <c r="I76" s="1"/>
      <c r="J76" s="1"/>
      <c r="K76" s="1"/>
    </row>
    <row r="77" spans="1:11" ht="12.75" customHeight="1">
      <c r="A77" s="1"/>
      <c r="B77" s="12" t="s">
        <v>8</v>
      </c>
      <c r="C77" s="13"/>
      <c r="D77" s="12" t="s">
        <v>8</v>
      </c>
      <c r="E77" s="3" t="s">
        <v>58</v>
      </c>
      <c r="F77" s="1"/>
      <c r="G77" s="1"/>
      <c r="H77" s="1"/>
      <c r="I77" s="1"/>
      <c r="J77" s="1"/>
      <c r="K77" s="1"/>
    </row>
    <row r="78" spans="1:11" ht="12.75" customHeight="1">
      <c r="A78" s="1"/>
      <c r="B78" s="12" t="s">
        <v>10</v>
      </c>
      <c r="C78" s="14" t="str">
        <f>IF(C77=""," ",5-C77)</f>
        <v xml:space="preserve"> </v>
      </c>
      <c r="D78" s="12" t="s">
        <v>10</v>
      </c>
      <c r="E78" s="3" t="s">
        <v>59</v>
      </c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5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8">
        <v>18</v>
      </c>
      <c r="C80" s="15"/>
      <c r="D80" s="10"/>
      <c r="E80" s="11" t="s">
        <v>60</v>
      </c>
      <c r="F80" s="1"/>
      <c r="G80" s="1"/>
      <c r="H80" s="1"/>
      <c r="I80" s="1"/>
      <c r="J80" s="1"/>
      <c r="K80" s="1"/>
    </row>
    <row r="81" spans="1:11" ht="12.75" customHeight="1">
      <c r="A81" s="1"/>
      <c r="B81" s="12" t="s">
        <v>8</v>
      </c>
      <c r="C81" s="13"/>
      <c r="D81" s="12" t="s">
        <v>8</v>
      </c>
      <c r="E81" s="3" t="s">
        <v>61</v>
      </c>
      <c r="F81" s="1"/>
      <c r="G81" s="1"/>
      <c r="H81" s="1"/>
      <c r="I81" s="1"/>
      <c r="J81" s="1"/>
      <c r="K81" s="1"/>
    </row>
    <row r="82" spans="1:11" ht="12.75" customHeight="1">
      <c r="A82" s="1"/>
      <c r="B82" s="12" t="s">
        <v>10</v>
      </c>
      <c r="C82" s="14" t="str">
        <f>IF(C81=""," ",5-C81)</f>
        <v xml:space="preserve"> </v>
      </c>
      <c r="D82" s="12" t="s">
        <v>10</v>
      </c>
      <c r="E82" s="3" t="s">
        <v>62</v>
      </c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5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8">
        <v>19</v>
      </c>
      <c r="C84" s="15"/>
      <c r="D84" s="10"/>
      <c r="E84" s="11" t="s">
        <v>63</v>
      </c>
      <c r="F84" s="1"/>
      <c r="G84" s="1"/>
      <c r="H84" s="1"/>
      <c r="I84" s="1"/>
      <c r="J84" s="1"/>
      <c r="K84" s="1"/>
    </row>
    <row r="85" spans="1:11" ht="12.75" customHeight="1">
      <c r="A85" s="1"/>
      <c r="B85" s="12" t="s">
        <v>8</v>
      </c>
      <c r="C85" s="16"/>
      <c r="D85" s="12" t="s">
        <v>8</v>
      </c>
      <c r="E85" s="3" t="s">
        <v>64</v>
      </c>
      <c r="F85" s="1"/>
      <c r="G85" s="1"/>
      <c r="H85" s="1"/>
      <c r="I85" s="1"/>
      <c r="J85" s="1"/>
      <c r="K85" s="1"/>
    </row>
    <row r="86" spans="1:11" ht="12.75" customHeight="1">
      <c r="A86" s="1"/>
      <c r="B86" s="12" t="s">
        <v>10</v>
      </c>
      <c r="C86" s="14" t="str">
        <f>IF(C85=""," ",5-C85)</f>
        <v xml:space="preserve"> </v>
      </c>
      <c r="D86" s="12" t="s">
        <v>10</v>
      </c>
      <c r="E86" s="3" t="s">
        <v>65</v>
      </c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5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8">
        <v>20</v>
      </c>
      <c r="C88" s="15"/>
      <c r="D88" s="10"/>
      <c r="E88" s="11" t="s">
        <v>66</v>
      </c>
      <c r="F88" s="1"/>
      <c r="G88" s="1"/>
      <c r="H88" s="1"/>
      <c r="I88" s="1"/>
      <c r="J88" s="1"/>
      <c r="K88" s="1"/>
    </row>
    <row r="89" spans="1:11" ht="12.75" customHeight="1">
      <c r="A89" s="1"/>
      <c r="B89" s="12" t="s">
        <v>8</v>
      </c>
      <c r="C89" s="13"/>
      <c r="D89" s="12" t="s">
        <v>8</v>
      </c>
      <c r="E89" s="3" t="s">
        <v>67</v>
      </c>
      <c r="F89" s="1"/>
      <c r="G89" s="1"/>
      <c r="H89" s="1"/>
      <c r="I89" s="1"/>
      <c r="J89" s="1"/>
      <c r="K89" s="1"/>
    </row>
    <row r="90" spans="1:11" ht="12.75" customHeight="1">
      <c r="A90" s="1"/>
      <c r="B90" s="12" t="s">
        <v>10</v>
      </c>
      <c r="C90" s="14" t="str">
        <f>IF(C89=""," ",5-C89)</f>
        <v xml:space="preserve"> </v>
      </c>
      <c r="D90" s="12" t="s">
        <v>10</v>
      </c>
      <c r="E90" s="3" t="s">
        <v>68</v>
      </c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5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8">
        <v>21</v>
      </c>
      <c r="C92" s="15"/>
      <c r="D92" s="10"/>
      <c r="E92" s="11" t="s">
        <v>69</v>
      </c>
      <c r="F92" s="1"/>
      <c r="G92" s="1"/>
      <c r="H92" s="1"/>
      <c r="I92" s="1"/>
      <c r="J92" s="1"/>
      <c r="K92" s="1"/>
    </row>
    <row r="93" spans="1:11" ht="12.75" customHeight="1">
      <c r="A93" s="1"/>
      <c r="B93" s="12" t="s">
        <v>8</v>
      </c>
      <c r="C93" s="13"/>
      <c r="D93" s="12" t="s">
        <v>8</v>
      </c>
      <c r="E93" s="3" t="s">
        <v>70</v>
      </c>
      <c r="F93" s="1"/>
      <c r="G93" s="1"/>
      <c r="H93" s="1"/>
      <c r="I93" s="1"/>
      <c r="J93" s="1"/>
      <c r="K93" s="1"/>
    </row>
    <row r="94" spans="1:11" ht="12.75" customHeight="1">
      <c r="A94" s="1"/>
      <c r="B94" s="12" t="s">
        <v>10</v>
      </c>
      <c r="C94" s="14" t="str">
        <f>IF(C93=""," ",5-C93)</f>
        <v xml:space="preserve"> </v>
      </c>
      <c r="D94" s="12" t="s">
        <v>10</v>
      </c>
      <c r="E94" s="3" t="s">
        <v>71</v>
      </c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5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8">
        <v>22</v>
      </c>
      <c r="C96" s="15"/>
      <c r="D96" s="10"/>
      <c r="E96" s="11" t="s">
        <v>72</v>
      </c>
      <c r="F96" s="1"/>
      <c r="G96" s="1"/>
      <c r="H96" s="1"/>
      <c r="I96" s="1"/>
      <c r="J96" s="1"/>
      <c r="K96" s="1"/>
    </row>
    <row r="97" spans="1:11" ht="12.75" customHeight="1">
      <c r="A97" s="1"/>
      <c r="B97" s="12" t="s">
        <v>8</v>
      </c>
      <c r="C97" s="13"/>
      <c r="D97" s="12" t="s">
        <v>8</v>
      </c>
      <c r="E97" s="3" t="s">
        <v>73</v>
      </c>
      <c r="F97" s="1"/>
      <c r="G97" s="1"/>
      <c r="H97" s="1"/>
      <c r="I97" s="1"/>
      <c r="J97" s="1"/>
      <c r="K97" s="1"/>
    </row>
    <row r="98" spans="1:11" ht="12.75" customHeight="1">
      <c r="A98" s="1"/>
      <c r="B98" s="12" t="s">
        <v>10</v>
      </c>
      <c r="C98" s="14" t="str">
        <f>IF(C97=""," ",5-C97)</f>
        <v xml:space="preserve"> </v>
      </c>
      <c r="D98" s="12" t="s">
        <v>10</v>
      </c>
      <c r="E98" s="3" t="s">
        <v>74</v>
      </c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5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8">
        <v>23</v>
      </c>
      <c r="C100" s="15"/>
      <c r="D100" s="10"/>
      <c r="E100" s="11" t="s">
        <v>75</v>
      </c>
      <c r="F100" s="1"/>
      <c r="G100" s="1"/>
      <c r="H100" s="1"/>
      <c r="I100" s="1"/>
      <c r="J100" s="1"/>
      <c r="K100" s="1"/>
    </row>
    <row r="101" spans="1:11" ht="12.75" customHeight="1">
      <c r="A101" s="1"/>
      <c r="B101" s="12" t="s">
        <v>8</v>
      </c>
      <c r="C101" s="13"/>
      <c r="D101" s="12" t="s">
        <v>8</v>
      </c>
      <c r="E101" s="3" t="s">
        <v>76</v>
      </c>
      <c r="F101" s="1"/>
      <c r="G101" s="1"/>
      <c r="H101" s="1"/>
      <c r="I101" s="1"/>
      <c r="J101" s="1"/>
      <c r="K101" s="1"/>
    </row>
    <row r="102" spans="1:11" ht="12.75" customHeight="1">
      <c r="A102" s="1"/>
      <c r="B102" s="12" t="s">
        <v>10</v>
      </c>
      <c r="C102" s="14" t="str">
        <f>IF(C101=""," ",5-C101)</f>
        <v xml:space="preserve"> </v>
      </c>
      <c r="D102" s="12" t="s">
        <v>10</v>
      </c>
      <c r="E102" s="3" t="s">
        <v>77</v>
      </c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5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>
      <c r="A104" s="1"/>
      <c r="B104" s="8">
        <v>24</v>
      </c>
      <c r="C104" s="15"/>
      <c r="D104" s="10"/>
      <c r="E104" s="11" t="s">
        <v>48</v>
      </c>
      <c r="F104" s="1"/>
      <c r="G104" s="1"/>
      <c r="H104" s="1"/>
      <c r="I104" s="1"/>
      <c r="J104" s="1"/>
      <c r="K104" s="1"/>
    </row>
    <row r="105" spans="1:11" ht="12.75" customHeight="1">
      <c r="A105" s="1"/>
      <c r="B105" s="12" t="s">
        <v>8</v>
      </c>
      <c r="C105" s="16"/>
      <c r="D105" s="12" t="s">
        <v>8</v>
      </c>
      <c r="E105" s="3" t="s">
        <v>78</v>
      </c>
      <c r="F105" s="1"/>
      <c r="G105" s="1"/>
      <c r="H105" s="1"/>
      <c r="I105" s="1"/>
      <c r="J105" s="1"/>
      <c r="K105" s="1"/>
    </row>
    <row r="106" spans="1:11" ht="12.75" customHeight="1">
      <c r="A106" s="1"/>
      <c r="B106" s="12" t="s">
        <v>10</v>
      </c>
      <c r="C106" s="14" t="str">
        <f>IF(C105=""," ",5-C105)</f>
        <v xml:space="preserve"> </v>
      </c>
      <c r="D106" s="12" t="s">
        <v>10</v>
      </c>
      <c r="E106" s="3" t="s">
        <v>79</v>
      </c>
      <c r="F106" s="1"/>
      <c r="G106" s="1"/>
      <c r="H106" s="1"/>
      <c r="I106" s="1"/>
      <c r="J106" s="1"/>
      <c r="K106" s="1"/>
    </row>
    <row r="107" spans="1:11" ht="12.75" customHeight="1">
      <c r="A107" s="1"/>
      <c r="B107" s="1"/>
      <c r="C107" s="15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>
      <c r="A108" s="1"/>
      <c r="B108" s="8">
        <v>25</v>
      </c>
      <c r="C108" s="15"/>
      <c r="D108" s="10"/>
      <c r="E108" s="11" t="s">
        <v>80</v>
      </c>
      <c r="F108" s="1"/>
      <c r="G108" s="1"/>
      <c r="H108" s="1"/>
      <c r="I108" s="1"/>
      <c r="J108" s="1"/>
      <c r="K108" s="1"/>
    </row>
    <row r="109" spans="1:11" ht="12.75" customHeight="1">
      <c r="A109" s="1"/>
      <c r="B109" s="12" t="s">
        <v>8</v>
      </c>
      <c r="C109" s="16"/>
      <c r="D109" s="12" t="s">
        <v>8</v>
      </c>
      <c r="E109" s="3" t="s">
        <v>81</v>
      </c>
      <c r="F109" s="1"/>
      <c r="G109" s="1"/>
      <c r="H109" s="1"/>
      <c r="I109" s="1"/>
      <c r="J109" s="1"/>
      <c r="K109" s="1"/>
    </row>
    <row r="110" spans="1:11" ht="12.75" customHeight="1">
      <c r="A110" s="1"/>
      <c r="B110" s="12" t="s">
        <v>10</v>
      </c>
      <c r="C110" s="14" t="str">
        <f>IF(C109=""," ",5-C109)</f>
        <v xml:space="preserve"> </v>
      </c>
      <c r="D110" s="12" t="s">
        <v>10</v>
      </c>
      <c r="E110" s="3" t="s">
        <v>82</v>
      </c>
      <c r="F110" s="1"/>
      <c r="G110" s="1"/>
      <c r="H110" s="1"/>
      <c r="I110" s="1"/>
      <c r="J110" s="1"/>
      <c r="K110" s="1"/>
    </row>
    <row r="111" spans="1:11" ht="12.75" customHeight="1">
      <c r="A111" s="1"/>
      <c r="B111" s="1"/>
      <c r="C111" s="15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>
      <c r="A112" s="1"/>
      <c r="B112" s="8">
        <v>26</v>
      </c>
      <c r="C112" s="15"/>
      <c r="D112" s="10"/>
      <c r="E112" s="11" t="s">
        <v>83</v>
      </c>
      <c r="F112" s="1"/>
      <c r="G112" s="1"/>
      <c r="H112" s="1"/>
      <c r="I112" s="1"/>
      <c r="J112" s="1"/>
      <c r="K112" s="1"/>
    </row>
    <row r="113" spans="1:11" ht="12.75" customHeight="1">
      <c r="A113" s="1"/>
      <c r="B113" s="12" t="s">
        <v>8</v>
      </c>
      <c r="C113" s="16"/>
      <c r="D113" s="12" t="s">
        <v>8</v>
      </c>
      <c r="E113" s="3" t="s">
        <v>84</v>
      </c>
      <c r="F113" s="1"/>
      <c r="G113" s="1"/>
      <c r="H113" s="1"/>
      <c r="I113" s="1"/>
      <c r="J113" s="1"/>
      <c r="K113" s="1"/>
    </row>
    <row r="114" spans="1:11" ht="12.75" customHeight="1">
      <c r="A114" s="1"/>
      <c r="B114" s="12" t="s">
        <v>10</v>
      </c>
      <c r="C114" s="14" t="str">
        <f>IF(C113=""," ",5-C113)</f>
        <v xml:space="preserve"> </v>
      </c>
      <c r="D114" s="12" t="s">
        <v>10</v>
      </c>
      <c r="E114" s="3" t="s">
        <v>85</v>
      </c>
      <c r="F114" s="1"/>
      <c r="G114" s="1"/>
      <c r="H114" s="1"/>
      <c r="I114" s="1"/>
      <c r="J114" s="1"/>
      <c r="K114" s="1"/>
    </row>
    <row r="115" spans="1:11" ht="12.75" customHeight="1">
      <c r="A115" s="1"/>
      <c r="B115" s="1"/>
      <c r="C115" s="15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>
      <c r="A116" s="1"/>
      <c r="B116" s="8">
        <v>27</v>
      </c>
      <c r="C116" s="15"/>
      <c r="D116" s="10"/>
      <c r="E116" s="11" t="s">
        <v>86</v>
      </c>
      <c r="F116" s="1"/>
      <c r="G116" s="1"/>
      <c r="H116" s="1"/>
      <c r="I116" s="1"/>
      <c r="J116" s="1"/>
      <c r="K116" s="1"/>
    </row>
    <row r="117" spans="1:11" ht="12.75" customHeight="1">
      <c r="A117" s="1"/>
      <c r="B117" s="12" t="s">
        <v>8</v>
      </c>
      <c r="C117" s="16"/>
      <c r="D117" s="12" t="s">
        <v>8</v>
      </c>
      <c r="E117" s="3" t="s">
        <v>87</v>
      </c>
      <c r="F117" s="1"/>
      <c r="G117" s="1"/>
      <c r="H117" s="1"/>
      <c r="I117" s="1"/>
      <c r="J117" s="1"/>
      <c r="K117" s="1"/>
    </row>
    <row r="118" spans="1:11" ht="12.75" customHeight="1">
      <c r="A118" s="1"/>
      <c r="B118" s="12" t="s">
        <v>10</v>
      </c>
      <c r="C118" s="14" t="str">
        <f>IF(C117=""," ",5-C117)</f>
        <v xml:space="preserve"> </v>
      </c>
      <c r="D118" s="12" t="s">
        <v>10</v>
      </c>
      <c r="E118" s="3" t="s">
        <v>88</v>
      </c>
      <c r="F118" s="1"/>
      <c r="G118" s="1"/>
      <c r="H118" s="1"/>
      <c r="I118" s="1"/>
      <c r="J118" s="1"/>
      <c r="K118" s="1"/>
    </row>
    <row r="119" spans="1:11" ht="12.75" customHeight="1">
      <c r="A119" s="1"/>
      <c r="B119" s="1"/>
      <c r="C119" s="15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>
      <c r="A120" s="1"/>
      <c r="B120" s="8">
        <v>28</v>
      </c>
      <c r="C120" s="15"/>
      <c r="D120" s="10"/>
      <c r="E120" s="11" t="s">
        <v>89</v>
      </c>
      <c r="F120" s="1"/>
      <c r="G120" s="1"/>
      <c r="H120" s="1"/>
      <c r="I120" s="1"/>
      <c r="J120" s="1"/>
      <c r="K120" s="1"/>
    </row>
    <row r="121" spans="1:11" ht="12.75" customHeight="1">
      <c r="A121" s="1"/>
      <c r="B121" s="12" t="s">
        <v>8</v>
      </c>
      <c r="C121" s="16"/>
      <c r="D121" s="12" t="s">
        <v>8</v>
      </c>
      <c r="E121" s="3" t="s">
        <v>90</v>
      </c>
      <c r="F121" s="1"/>
      <c r="G121" s="1"/>
      <c r="H121" s="1"/>
      <c r="I121" s="1"/>
      <c r="J121" s="1"/>
      <c r="K121" s="1"/>
    </row>
    <row r="122" spans="1:11" ht="12.75" customHeight="1">
      <c r="A122" s="1"/>
      <c r="B122" s="12" t="s">
        <v>10</v>
      </c>
      <c r="C122" s="14" t="str">
        <f>IF(C121=""," ",5-C121)</f>
        <v xml:space="preserve"> </v>
      </c>
      <c r="D122" s="12" t="s">
        <v>10</v>
      </c>
      <c r="E122" s="3" t="s">
        <v>91</v>
      </c>
      <c r="F122" s="1"/>
      <c r="G122" s="1"/>
      <c r="H122" s="1"/>
      <c r="I122" s="1"/>
      <c r="J122" s="1"/>
      <c r="K122" s="1"/>
    </row>
    <row r="123" spans="1:11" ht="12.75" customHeight="1">
      <c r="A123" s="1"/>
      <c r="B123" s="1"/>
      <c r="C123" s="15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>
      <c r="A124" s="1"/>
      <c r="B124" s="8">
        <v>29</v>
      </c>
      <c r="C124" s="17"/>
      <c r="D124" s="10"/>
      <c r="E124" s="11" t="s">
        <v>92</v>
      </c>
      <c r="F124" s="1"/>
      <c r="G124" s="1"/>
      <c r="H124" s="1"/>
      <c r="I124" s="1"/>
      <c r="J124" s="1"/>
      <c r="K124" s="1"/>
    </row>
    <row r="125" spans="1:11" ht="12.75" customHeight="1">
      <c r="A125" s="1"/>
      <c r="B125" s="12" t="s">
        <v>8</v>
      </c>
      <c r="C125" s="16"/>
      <c r="D125" s="12" t="s">
        <v>8</v>
      </c>
      <c r="E125" s="3" t="s">
        <v>93</v>
      </c>
      <c r="F125" s="1"/>
      <c r="G125" s="1"/>
      <c r="H125" s="1"/>
      <c r="I125" s="1"/>
      <c r="J125" s="1"/>
      <c r="K125" s="1"/>
    </row>
    <row r="126" spans="1:11" ht="12.75" customHeight="1">
      <c r="A126" s="1"/>
      <c r="B126" s="12" t="s">
        <v>10</v>
      </c>
      <c r="C126" s="14" t="str">
        <f>IF(C125=""," ",5-C125)</f>
        <v xml:space="preserve"> </v>
      </c>
      <c r="D126" s="12" t="s">
        <v>10</v>
      </c>
      <c r="E126" s="3" t="s">
        <v>94</v>
      </c>
      <c r="F126" s="1"/>
      <c r="G126" s="1"/>
      <c r="H126" s="1"/>
      <c r="I126" s="1"/>
      <c r="J126" s="1"/>
      <c r="K126" s="1"/>
    </row>
    <row r="127" spans="1:11" ht="12.75" customHeight="1">
      <c r="A127" s="1"/>
      <c r="B127" s="1"/>
      <c r="C127" s="15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>
      <c r="A128" s="1"/>
      <c r="B128" s="8">
        <v>30</v>
      </c>
      <c r="C128" s="15"/>
      <c r="D128" s="10"/>
      <c r="E128" s="11" t="s">
        <v>95</v>
      </c>
      <c r="F128" s="1"/>
      <c r="G128" s="1"/>
      <c r="H128" s="1"/>
      <c r="I128" s="1"/>
      <c r="J128" s="1"/>
      <c r="K128" s="1"/>
    </row>
    <row r="129" spans="1:11" ht="12.75" customHeight="1">
      <c r="A129" s="1"/>
      <c r="B129" s="12" t="s">
        <v>8</v>
      </c>
      <c r="C129" s="16"/>
      <c r="D129" s="12" t="s">
        <v>8</v>
      </c>
      <c r="E129" s="3" t="s">
        <v>96</v>
      </c>
      <c r="F129" s="1"/>
      <c r="G129" s="1"/>
      <c r="H129" s="1"/>
      <c r="I129" s="1"/>
      <c r="J129" s="1"/>
      <c r="K129" s="1"/>
    </row>
    <row r="130" spans="1:11" ht="12.75" customHeight="1">
      <c r="A130" s="1"/>
      <c r="B130" s="12" t="s">
        <v>10</v>
      </c>
      <c r="C130" s="14" t="str">
        <f>IF(C129=""," ",5-C129)</f>
        <v xml:space="preserve"> </v>
      </c>
      <c r="D130" s="12" t="s">
        <v>10</v>
      </c>
      <c r="E130" s="3" t="s">
        <v>97</v>
      </c>
      <c r="F130" s="1"/>
      <c r="G130" s="1"/>
      <c r="H130" s="1"/>
      <c r="I130" s="1"/>
      <c r="J130" s="1"/>
      <c r="K130" s="1"/>
    </row>
    <row r="131" spans="1:11" ht="12.75" customHeight="1">
      <c r="A131" s="1"/>
      <c r="B131" s="1"/>
      <c r="C131" s="15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>
      <c r="A132" s="1"/>
      <c r="B132" s="8">
        <v>31</v>
      </c>
      <c r="C132" s="15"/>
      <c r="D132" s="10"/>
      <c r="E132" s="11" t="s">
        <v>98</v>
      </c>
      <c r="F132" s="1"/>
      <c r="G132" s="1"/>
      <c r="H132" s="1"/>
      <c r="I132" s="1"/>
      <c r="J132" s="1"/>
      <c r="K132" s="1"/>
    </row>
    <row r="133" spans="1:11" ht="12.75" customHeight="1">
      <c r="A133" s="1"/>
      <c r="B133" s="12" t="s">
        <v>8</v>
      </c>
      <c r="C133" s="16"/>
      <c r="D133" s="12" t="s">
        <v>8</v>
      </c>
      <c r="E133" s="3" t="s">
        <v>99</v>
      </c>
      <c r="F133" s="1"/>
      <c r="G133" s="1"/>
      <c r="H133" s="1"/>
      <c r="I133" s="1"/>
      <c r="J133" s="1"/>
      <c r="K133" s="1"/>
    </row>
    <row r="134" spans="1:11" ht="12.75" customHeight="1">
      <c r="A134" s="1"/>
      <c r="B134" s="12" t="s">
        <v>100</v>
      </c>
      <c r="C134" s="14" t="str">
        <f>IF(C133=""," ",5-C133)</f>
        <v xml:space="preserve"> </v>
      </c>
      <c r="D134" s="12" t="s">
        <v>10</v>
      </c>
      <c r="E134" s="3" t="s">
        <v>101</v>
      </c>
      <c r="F134" s="1"/>
      <c r="G134" s="1"/>
      <c r="H134" s="1"/>
      <c r="I134" s="1"/>
      <c r="J134" s="1"/>
      <c r="K134" s="1"/>
    </row>
    <row r="135" spans="1:11" ht="12.75" customHeight="1">
      <c r="A135" s="1"/>
      <c r="B135" s="1"/>
      <c r="C135" s="15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>
      <c r="A136" s="1"/>
      <c r="B136" s="8">
        <v>32</v>
      </c>
      <c r="C136" s="15"/>
      <c r="D136" s="10"/>
      <c r="E136" s="11" t="s">
        <v>102</v>
      </c>
      <c r="F136" s="1"/>
      <c r="G136" s="1"/>
      <c r="H136" s="1"/>
      <c r="I136" s="1"/>
      <c r="J136" s="1"/>
      <c r="K136" s="1"/>
    </row>
    <row r="137" spans="1:11" ht="12.75" customHeight="1">
      <c r="A137" s="1"/>
      <c r="B137" s="12" t="s">
        <v>8</v>
      </c>
      <c r="C137" s="16"/>
      <c r="D137" s="12" t="s">
        <v>8</v>
      </c>
      <c r="E137" s="3" t="s">
        <v>103</v>
      </c>
      <c r="F137" s="1"/>
      <c r="G137" s="1"/>
      <c r="H137" s="1"/>
      <c r="I137" s="1"/>
      <c r="J137" s="1"/>
      <c r="K137" s="1"/>
    </row>
    <row r="138" spans="1:11" ht="12.75" customHeight="1">
      <c r="A138" s="1"/>
      <c r="B138" s="12" t="s">
        <v>10</v>
      </c>
      <c r="C138" s="14" t="str">
        <f>IF(C137=""," ",5-C137)</f>
        <v xml:space="preserve"> </v>
      </c>
      <c r="D138" s="12" t="s">
        <v>10</v>
      </c>
      <c r="E138" s="3" t="s">
        <v>104</v>
      </c>
      <c r="F138" s="1"/>
      <c r="G138" s="1"/>
      <c r="H138" s="1"/>
      <c r="I138" s="1"/>
      <c r="J138" s="1"/>
      <c r="K138" s="1"/>
    </row>
    <row r="139" spans="1:11" ht="12.75" customHeight="1">
      <c r="A139" s="1"/>
      <c r="B139" s="1"/>
      <c r="C139" s="15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>
      <c r="A140" s="1"/>
      <c r="B140" s="8">
        <v>33</v>
      </c>
      <c r="C140" s="15"/>
      <c r="D140" s="10"/>
      <c r="E140" s="11" t="s">
        <v>105</v>
      </c>
      <c r="F140" s="1"/>
      <c r="G140" s="1"/>
      <c r="H140" s="1"/>
      <c r="I140" s="1"/>
      <c r="J140" s="1"/>
      <c r="K140" s="1"/>
    </row>
    <row r="141" spans="1:11" ht="12.75" customHeight="1">
      <c r="A141" s="1"/>
      <c r="B141" s="12" t="s">
        <v>8</v>
      </c>
      <c r="C141" s="16"/>
      <c r="D141" s="12" t="s">
        <v>8</v>
      </c>
      <c r="E141" s="3" t="s">
        <v>106</v>
      </c>
      <c r="F141" s="1"/>
      <c r="G141" s="1"/>
      <c r="H141" s="1"/>
      <c r="I141" s="1"/>
      <c r="J141" s="1"/>
      <c r="K141" s="1"/>
    </row>
    <row r="142" spans="1:11" ht="12.75" customHeight="1">
      <c r="A142" s="1"/>
      <c r="B142" s="12" t="s">
        <v>10</v>
      </c>
      <c r="C142" s="14" t="str">
        <f>IF(C141=""," ",5-C141)</f>
        <v xml:space="preserve"> </v>
      </c>
      <c r="D142" s="12" t="s">
        <v>10</v>
      </c>
      <c r="E142" s="3" t="s">
        <v>107</v>
      </c>
      <c r="F142" s="1"/>
      <c r="G142" s="1"/>
      <c r="H142" s="1"/>
      <c r="I142" s="1"/>
      <c r="J142" s="1"/>
      <c r="K142" s="1"/>
    </row>
    <row r="143" spans="1:11" ht="12.75" customHeight="1">
      <c r="A143" s="1"/>
      <c r="B143" s="1"/>
      <c r="C143" s="15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>
      <c r="A144" s="1"/>
      <c r="B144" s="8">
        <v>34</v>
      </c>
      <c r="C144" s="15"/>
      <c r="D144" s="10"/>
      <c r="E144" s="11" t="s">
        <v>108</v>
      </c>
      <c r="F144" s="1"/>
      <c r="G144" s="1"/>
      <c r="H144" s="1"/>
      <c r="I144" s="1"/>
      <c r="J144" s="1"/>
      <c r="K144" s="1"/>
    </row>
    <row r="145" spans="1:11" ht="12.75" customHeight="1">
      <c r="A145" s="1"/>
      <c r="B145" s="12" t="s">
        <v>8</v>
      </c>
      <c r="C145" s="16"/>
      <c r="D145" s="12" t="s">
        <v>8</v>
      </c>
      <c r="E145" s="3" t="s">
        <v>109</v>
      </c>
      <c r="F145" s="1"/>
      <c r="G145" s="1"/>
      <c r="H145" s="1"/>
      <c r="I145" s="1"/>
      <c r="J145" s="1"/>
      <c r="K145" s="1"/>
    </row>
    <row r="146" spans="1:11" ht="12.75" customHeight="1">
      <c r="A146" s="1"/>
      <c r="B146" s="12" t="s">
        <v>10</v>
      </c>
      <c r="C146" s="14" t="str">
        <f>IF(C145=""," ",5-C145)</f>
        <v xml:space="preserve"> </v>
      </c>
      <c r="D146" s="12" t="s">
        <v>10</v>
      </c>
      <c r="E146" s="3" t="s">
        <v>110</v>
      </c>
      <c r="F146" s="1"/>
      <c r="G146" s="1"/>
      <c r="H146" s="1"/>
      <c r="I146" s="1"/>
      <c r="J146" s="1"/>
      <c r="K146" s="1"/>
    </row>
    <row r="147" spans="1:11" ht="12.75" customHeight="1">
      <c r="A147" s="1"/>
      <c r="B147" s="1"/>
      <c r="C147" s="15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>
      <c r="A148" s="1"/>
      <c r="B148" s="8">
        <v>35</v>
      </c>
      <c r="C148" s="15"/>
      <c r="D148" s="10"/>
      <c r="E148" s="11" t="s">
        <v>111</v>
      </c>
      <c r="F148" s="1"/>
      <c r="G148" s="1"/>
      <c r="H148" s="1"/>
      <c r="I148" s="1"/>
      <c r="J148" s="1"/>
      <c r="K148" s="1"/>
    </row>
    <row r="149" spans="1:11" ht="12.75" customHeight="1">
      <c r="A149" s="1"/>
      <c r="B149" s="12" t="s">
        <v>8</v>
      </c>
      <c r="C149" s="16"/>
      <c r="D149" s="12" t="s">
        <v>8</v>
      </c>
      <c r="E149" s="3" t="s">
        <v>112</v>
      </c>
      <c r="F149" s="1"/>
      <c r="G149" s="1"/>
      <c r="H149" s="1"/>
      <c r="I149" s="1"/>
      <c r="J149" s="1"/>
      <c r="K149" s="1"/>
    </row>
    <row r="150" spans="1:11" ht="12.75" customHeight="1">
      <c r="A150" s="1"/>
      <c r="B150" s="12" t="s">
        <v>10</v>
      </c>
      <c r="C150" s="14" t="str">
        <f>IF(C149=""," ",5-C149)</f>
        <v xml:space="preserve"> </v>
      </c>
      <c r="D150" s="12" t="s">
        <v>10</v>
      </c>
      <c r="E150" s="3" t="s">
        <v>113</v>
      </c>
      <c r="F150" s="1"/>
      <c r="G150" s="1"/>
      <c r="H150" s="1"/>
      <c r="I150" s="1"/>
      <c r="J150" s="1"/>
      <c r="K150" s="1"/>
    </row>
    <row r="151" spans="1:11" ht="12.75" customHeight="1">
      <c r="A151" s="1"/>
      <c r="B151" s="1"/>
      <c r="C151" s="15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>
      <c r="A152" s="1"/>
      <c r="B152" s="8">
        <v>36</v>
      </c>
      <c r="C152" s="15"/>
      <c r="D152" s="10"/>
      <c r="E152" s="11" t="s">
        <v>114</v>
      </c>
      <c r="F152" s="1"/>
      <c r="G152" s="1"/>
      <c r="H152" s="1"/>
      <c r="I152" s="1"/>
      <c r="J152" s="1"/>
      <c r="K152" s="1"/>
    </row>
    <row r="153" spans="1:11" ht="12.75" customHeight="1">
      <c r="A153" s="1"/>
      <c r="B153" s="12" t="s">
        <v>8</v>
      </c>
      <c r="C153" s="16"/>
      <c r="D153" s="12" t="s">
        <v>8</v>
      </c>
      <c r="E153" s="3" t="s">
        <v>115</v>
      </c>
      <c r="F153" s="1"/>
      <c r="G153" s="1"/>
      <c r="H153" s="1"/>
      <c r="I153" s="1"/>
      <c r="J153" s="1"/>
      <c r="K153" s="1"/>
    </row>
    <row r="154" spans="1:11" ht="12.75" customHeight="1">
      <c r="A154" s="1"/>
      <c r="B154" s="12" t="s">
        <v>10</v>
      </c>
      <c r="C154" s="14" t="str">
        <f>IF(C153=""," ",5-C153)</f>
        <v xml:space="preserve"> </v>
      </c>
      <c r="D154" s="12" t="s">
        <v>10</v>
      </c>
      <c r="E154" s="3" t="s">
        <v>116</v>
      </c>
      <c r="F154" s="1"/>
      <c r="G154" s="1"/>
      <c r="H154" s="1"/>
      <c r="I154" s="1"/>
      <c r="J154" s="1"/>
      <c r="K154" s="1"/>
    </row>
    <row r="155" spans="1:11" ht="12.75" customHeight="1">
      <c r="A155" s="1"/>
      <c r="B155" s="1"/>
      <c r="C155" s="15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>
      <c r="A156" s="1"/>
      <c r="B156" s="8">
        <v>37</v>
      </c>
      <c r="C156" s="15"/>
      <c r="D156" s="10"/>
      <c r="E156" s="11" t="s">
        <v>117</v>
      </c>
      <c r="F156" s="1"/>
      <c r="G156" s="1"/>
      <c r="H156" s="1"/>
      <c r="I156" s="1"/>
      <c r="J156" s="1"/>
      <c r="K156" s="1"/>
    </row>
    <row r="157" spans="1:11" ht="12.75" customHeight="1">
      <c r="A157" s="1"/>
      <c r="B157" s="12" t="s">
        <v>8</v>
      </c>
      <c r="C157" s="16"/>
      <c r="D157" s="12" t="s">
        <v>8</v>
      </c>
      <c r="E157" s="3" t="s">
        <v>118</v>
      </c>
      <c r="F157" s="1"/>
      <c r="G157" s="1"/>
      <c r="H157" s="1"/>
      <c r="I157" s="1"/>
      <c r="J157" s="1"/>
      <c r="K157" s="1"/>
    </row>
    <row r="158" spans="1:11" ht="12.75" customHeight="1">
      <c r="A158" s="1"/>
      <c r="B158" s="12" t="s">
        <v>10</v>
      </c>
      <c r="C158" s="14" t="str">
        <f>IF(C157=""," ",5-C157)</f>
        <v xml:space="preserve"> </v>
      </c>
      <c r="D158" s="12" t="s">
        <v>10</v>
      </c>
      <c r="E158" s="3" t="s">
        <v>119</v>
      </c>
      <c r="F158" s="1"/>
      <c r="G158" s="1"/>
      <c r="H158" s="1"/>
      <c r="I158" s="1"/>
      <c r="J158" s="1"/>
      <c r="K158" s="1"/>
    </row>
    <row r="159" spans="1:11" ht="12.75" customHeight="1">
      <c r="A159" s="1"/>
      <c r="B159" s="1"/>
      <c r="C159" s="15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>
      <c r="A160" s="1"/>
      <c r="B160" s="8">
        <v>38</v>
      </c>
      <c r="C160" s="15"/>
      <c r="D160" s="10"/>
      <c r="E160" s="11" t="s">
        <v>120</v>
      </c>
      <c r="F160" s="1"/>
      <c r="G160" s="1"/>
      <c r="H160" s="1"/>
      <c r="I160" s="1"/>
      <c r="J160" s="1"/>
      <c r="K160" s="1"/>
    </row>
    <row r="161" spans="1:11" ht="12.75" customHeight="1">
      <c r="A161" s="1"/>
      <c r="B161" s="12" t="s">
        <v>8</v>
      </c>
      <c r="C161" s="16"/>
      <c r="D161" s="12" t="s">
        <v>8</v>
      </c>
      <c r="E161" s="3" t="s">
        <v>121</v>
      </c>
      <c r="F161" s="1"/>
      <c r="G161" s="1"/>
      <c r="H161" s="1"/>
      <c r="I161" s="1"/>
      <c r="J161" s="1"/>
      <c r="K161" s="1"/>
    </row>
    <row r="162" spans="1:11" ht="12.75" customHeight="1">
      <c r="A162" s="1"/>
      <c r="B162" s="12" t="s">
        <v>10</v>
      </c>
      <c r="C162" s="14" t="str">
        <f>IF(C161=""," ",5-C161)</f>
        <v xml:space="preserve"> </v>
      </c>
      <c r="D162" s="12" t="s">
        <v>10</v>
      </c>
      <c r="E162" s="3" t="s">
        <v>122</v>
      </c>
      <c r="F162" s="1"/>
      <c r="G162" s="1"/>
      <c r="H162" s="1"/>
      <c r="I162" s="1"/>
      <c r="J162" s="1"/>
      <c r="K162" s="1"/>
    </row>
    <row r="163" spans="1:11" ht="12.75" customHeight="1">
      <c r="A163" s="1"/>
      <c r="B163" s="1"/>
      <c r="C163" s="15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>
      <c r="A164" s="1"/>
      <c r="B164" s="8">
        <v>39</v>
      </c>
      <c r="C164" s="15"/>
      <c r="D164" s="10"/>
      <c r="E164" s="11" t="s">
        <v>123</v>
      </c>
      <c r="F164" s="1"/>
      <c r="G164" s="1"/>
      <c r="H164" s="1"/>
      <c r="I164" s="1"/>
      <c r="J164" s="1"/>
      <c r="K164" s="1"/>
    </row>
    <row r="165" spans="1:11" ht="12.75" customHeight="1">
      <c r="A165" s="1"/>
      <c r="B165" s="12" t="s">
        <v>8</v>
      </c>
      <c r="C165" s="16"/>
      <c r="D165" s="12" t="s">
        <v>8</v>
      </c>
      <c r="E165" s="3" t="s">
        <v>124</v>
      </c>
      <c r="F165" s="1"/>
      <c r="G165" s="1"/>
      <c r="H165" s="1"/>
      <c r="I165" s="1"/>
      <c r="J165" s="1"/>
      <c r="K165" s="1"/>
    </row>
    <row r="166" spans="1:11" ht="12.75" customHeight="1">
      <c r="A166" s="1"/>
      <c r="B166" s="12" t="s">
        <v>10</v>
      </c>
      <c r="C166" s="14" t="str">
        <f>IF(C165=""," ",5-C165)</f>
        <v xml:space="preserve"> </v>
      </c>
      <c r="D166" s="12" t="s">
        <v>10</v>
      </c>
      <c r="E166" s="3" t="s">
        <v>125</v>
      </c>
      <c r="F166" s="1"/>
      <c r="G166" s="1"/>
      <c r="H166" s="1"/>
      <c r="I166" s="1"/>
      <c r="J166" s="1"/>
      <c r="K166" s="1"/>
    </row>
    <row r="167" spans="1:11" ht="12.75" customHeight="1">
      <c r="A167" s="1"/>
      <c r="B167" s="1"/>
      <c r="C167" s="15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>
      <c r="A168" s="1"/>
      <c r="B168" s="8">
        <v>40</v>
      </c>
      <c r="C168" s="15"/>
      <c r="D168" s="10"/>
      <c r="E168" s="11" t="s">
        <v>126</v>
      </c>
      <c r="F168" s="1"/>
      <c r="G168" s="1"/>
      <c r="H168" s="1"/>
      <c r="I168" s="1"/>
      <c r="J168" s="1"/>
      <c r="K168" s="1"/>
    </row>
    <row r="169" spans="1:11" ht="12.75" customHeight="1">
      <c r="A169" s="1"/>
      <c r="B169" s="12" t="s">
        <v>8</v>
      </c>
      <c r="C169" s="16"/>
      <c r="D169" s="12" t="s">
        <v>8</v>
      </c>
      <c r="E169" s="3" t="s">
        <v>127</v>
      </c>
      <c r="F169" s="1"/>
      <c r="G169" s="1"/>
      <c r="H169" s="1"/>
      <c r="I169" s="1"/>
      <c r="J169" s="1"/>
      <c r="K169" s="1"/>
    </row>
    <row r="170" spans="1:11" ht="12.75" customHeight="1">
      <c r="A170" s="1"/>
      <c r="B170" s="12" t="s">
        <v>10</v>
      </c>
      <c r="C170" s="14" t="str">
        <f>IF(C169=""," ",5-C169)</f>
        <v xml:space="preserve"> </v>
      </c>
      <c r="D170" s="12" t="s">
        <v>10</v>
      </c>
      <c r="E170" s="3" t="s">
        <v>128</v>
      </c>
      <c r="F170" s="1"/>
      <c r="G170" s="1"/>
      <c r="H170" s="1"/>
      <c r="I170" s="1"/>
      <c r="J170" s="1"/>
      <c r="K170" s="1"/>
    </row>
    <row r="171" spans="1:11" ht="12.75" customHeight="1">
      <c r="A171" s="1"/>
      <c r="B171" s="1"/>
      <c r="C171" s="15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>
      <c r="A172" s="1"/>
      <c r="B172" s="8">
        <v>41</v>
      </c>
      <c r="C172" s="15"/>
      <c r="D172" s="10"/>
      <c r="E172" s="11" t="s">
        <v>129</v>
      </c>
      <c r="F172" s="1"/>
      <c r="G172" s="1"/>
      <c r="H172" s="1"/>
      <c r="I172" s="1"/>
      <c r="J172" s="1"/>
      <c r="K172" s="1"/>
    </row>
    <row r="173" spans="1:11" ht="12.75" customHeight="1">
      <c r="A173" s="1"/>
      <c r="B173" s="12" t="s">
        <v>8</v>
      </c>
      <c r="C173" s="16"/>
      <c r="D173" s="12" t="s">
        <v>8</v>
      </c>
      <c r="E173" s="3" t="s">
        <v>130</v>
      </c>
      <c r="F173" s="1"/>
      <c r="G173" s="1"/>
      <c r="H173" s="1"/>
      <c r="I173" s="1"/>
      <c r="J173" s="1"/>
      <c r="K173" s="1"/>
    </row>
    <row r="174" spans="1:11" ht="12.75" customHeight="1">
      <c r="A174" s="1"/>
      <c r="B174" s="12" t="s">
        <v>10</v>
      </c>
      <c r="C174" s="14" t="str">
        <f>IF(C173=""," ",5-C173)</f>
        <v xml:space="preserve"> </v>
      </c>
      <c r="D174" s="12" t="s">
        <v>10</v>
      </c>
      <c r="E174" s="3" t="s">
        <v>131</v>
      </c>
      <c r="F174" s="1"/>
      <c r="G174" s="1"/>
      <c r="H174" s="1"/>
      <c r="I174" s="1"/>
      <c r="J174" s="1"/>
      <c r="K174" s="1"/>
    </row>
    <row r="175" spans="1:11" ht="12.75" customHeight="1">
      <c r="A175" s="1"/>
      <c r="B175" s="1"/>
      <c r="C175" s="15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>
      <c r="A176" s="1"/>
      <c r="B176" s="8">
        <v>42</v>
      </c>
      <c r="C176" s="15"/>
      <c r="D176" s="10"/>
      <c r="E176" s="11" t="s">
        <v>132</v>
      </c>
      <c r="F176" s="1"/>
      <c r="G176" s="1"/>
      <c r="H176" s="1"/>
      <c r="I176" s="1"/>
      <c r="J176" s="1"/>
      <c r="K176" s="1"/>
    </row>
    <row r="177" spans="1:11" ht="12.75" customHeight="1">
      <c r="A177" s="1"/>
      <c r="B177" s="12" t="s">
        <v>8</v>
      </c>
      <c r="C177" s="16"/>
      <c r="D177" s="12" t="s">
        <v>8</v>
      </c>
      <c r="E177" s="3" t="s">
        <v>133</v>
      </c>
      <c r="F177" s="1"/>
      <c r="G177" s="1"/>
      <c r="H177" s="1"/>
      <c r="I177" s="1"/>
      <c r="J177" s="1"/>
      <c r="K177" s="1"/>
    </row>
    <row r="178" spans="1:11" ht="12.75" customHeight="1">
      <c r="A178" s="1"/>
      <c r="B178" s="12" t="s">
        <v>10</v>
      </c>
      <c r="C178" s="14" t="str">
        <f>IF(C177=""," ",5-C177)</f>
        <v xml:space="preserve"> </v>
      </c>
      <c r="D178" s="12" t="s">
        <v>10</v>
      </c>
      <c r="E178" s="3" t="s">
        <v>134</v>
      </c>
      <c r="F178" s="1"/>
      <c r="G178" s="1"/>
      <c r="H178" s="1"/>
      <c r="I178" s="1"/>
      <c r="J178" s="1"/>
      <c r="K178" s="1"/>
    </row>
    <row r="179" spans="1:11" ht="12.75" customHeight="1">
      <c r="A179" s="1"/>
      <c r="B179" s="1"/>
      <c r="C179" s="15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>
      <c r="A180" s="1"/>
      <c r="B180" s="8">
        <v>43</v>
      </c>
      <c r="C180" s="15"/>
      <c r="D180" s="10"/>
      <c r="E180" s="11" t="s">
        <v>135</v>
      </c>
      <c r="F180" s="1"/>
      <c r="G180" s="1"/>
      <c r="H180" s="1"/>
      <c r="I180" s="1"/>
      <c r="J180" s="1"/>
      <c r="K180" s="1"/>
    </row>
    <row r="181" spans="1:11" ht="12.75" customHeight="1">
      <c r="A181" s="1"/>
      <c r="B181" s="12" t="s">
        <v>8</v>
      </c>
      <c r="C181" s="16"/>
      <c r="D181" s="12" t="s">
        <v>8</v>
      </c>
      <c r="E181" s="3" t="s">
        <v>136</v>
      </c>
      <c r="F181" s="1"/>
      <c r="G181" s="1"/>
      <c r="H181" s="1"/>
      <c r="I181" s="1"/>
      <c r="J181" s="1"/>
      <c r="K181" s="1"/>
    </row>
    <row r="182" spans="1:11" ht="12.75" customHeight="1">
      <c r="A182" s="1"/>
      <c r="B182" s="12" t="s">
        <v>10</v>
      </c>
      <c r="C182" s="14" t="str">
        <f>IF(C181=""," ",5-C181)</f>
        <v xml:space="preserve"> </v>
      </c>
      <c r="D182" s="12" t="s">
        <v>10</v>
      </c>
      <c r="E182" s="3" t="s">
        <v>137</v>
      </c>
      <c r="F182" s="1"/>
      <c r="G182" s="1"/>
      <c r="H182" s="1"/>
      <c r="I182" s="1"/>
      <c r="J182" s="1"/>
      <c r="K182" s="1"/>
    </row>
    <row r="183" spans="1:11" ht="12.75" customHeight="1">
      <c r="A183" s="1"/>
      <c r="B183" s="1"/>
      <c r="C183" s="15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>
      <c r="A184" s="1"/>
      <c r="B184" s="8">
        <v>44</v>
      </c>
      <c r="C184" s="15"/>
      <c r="D184" s="10"/>
      <c r="E184" s="11" t="s">
        <v>138</v>
      </c>
      <c r="F184" s="1"/>
      <c r="G184" s="1"/>
      <c r="H184" s="1"/>
      <c r="I184" s="1"/>
      <c r="J184" s="1"/>
      <c r="K184" s="1"/>
    </row>
    <row r="185" spans="1:11" ht="12.75" customHeight="1">
      <c r="A185" s="1"/>
      <c r="B185" s="12" t="s">
        <v>8</v>
      </c>
      <c r="C185" s="16"/>
      <c r="D185" s="12" t="s">
        <v>8</v>
      </c>
      <c r="E185" s="3" t="s">
        <v>139</v>
      </c>
      <c r="F185" s="1"/>
      <c r="G185" s="1"/>
      <c r="H185" s="1"/>
      <c r="I185" s="1"/>
      <c r="J185" s="1"/>
      <c r="K185" s="1"/>
    </row>
    <row r="186" spans="1:11" ht="12.75" customHeight="1">
      <c r="A186" s="1"/>
      <c r="B186" s="12" t="s">
        <v>10</v>
      </c>
      <c r="C186" s="14" t="str">
        <f>IF(C185=""," ",5-C185)</f>
        <v xml:space="preserve"> </v>
      </c>
      <c r="D186" s="12" t="s">
        <v>10</v>
      </c>
      <c r="E186" s="3" t="s">
        <v>140</v>
      </c>
      <c r="F186" s="1"/>
      <c r="G186" s="1"/>
      <c r="H186" s="1"/>
      <c r="I186" s="1"/>
      <c r="J186" s="1"/>
      <c r="K186" s="1"/>
    </row>
    <row r="187" spans="1:11" ht="12.75" customHeight="1">
      <c r="A187" s="1"/>
      <c r="B187" s="1"/>
      <c r="C187" s="15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>
      <c r="A188" s="1"/>
      <c r="B188" s="8">
        <v>45</v>
      </c>
      <c r="C188" s="15"/>
      <c r="D188" s="10"/>
      <c r="E188" s="11" t="s">
        <v>141</v>
      </c>
      <c r="F188" s="1"/>
      <c r="G188" s="1"/>
      <c r="H188" s="1"/>
      <c r="I188" s="1"/>
      <c r="J188" s="1"/>
      <c r="K188" s="1"/>
    </row>
    <row r="189" spans="1:11" ht="12.75" customHeight="1">
      <c r="A189" s="1"/>
      <c r="B189" s="12" t="s">
        <v>8</v>
      </c>
      <c r="C189" s="16"/>
      <c r="D189" s="12" t="s">
        <v>8</v>
      </c>
      <c r="E189" s="3" t="s">
        <v>142</v>
      </c>
      <c r="F189" s="1"/>
      <c r="G189" s="1"/>
      <c r="H189" s="1"/>
      <c r="I189" s="1"/>
      <c r="J189" s="1"/>
      <c r="K189" s="1"/>
    </row>
    <row r="190" spans="1:11" ht="12.75" customHeight="1">
      <c r="A190" s="1"/>
      <c r="B190" s="12" t="s">
        <v>10</v>
      </c>
      <c r="C190" s="14" t="str">
        <f>IF(C189=""," ",5-C189)</f>
        <v xml:space="preserve"> </v>
      </c>
      <c r="D190" s="12" t="s">
        <v>10</v>
      </c>
      <c r="E190" s="3" t="s">
        <v>143</v>
      </c>
      <c r="F190" s="1"/>
      <c r="G190" s="1"/>
      <c r="H190" s="1"/>
      <c r="I190" s="1"/>
      <c r="J190" s="1"/>
      <c r="K190" s="1"/>
    </row>
    <row r="191" spans="1:11" ht="12.75" customHeight="1">
      <c r="A191" s="1"/>
      <c r="B191" s="1"/>
      <c r="C191" s="15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>
      <c r="A192" s="1"/>
      <c r="B192" s="8">
        <v>46</v>
      </c>
      <c r="C192" s="15"/>
      <c r="D192" s="10"/>
      <c r="E192" s="11" t="s">
        <v>144</v>
      </c>
      <c r="F192" s="1"/>
      <c r="G192" s="1"/>
      <c r="H192" s="1"/>
      <c r="I192" s="1"/>
      <c r="J192" s="1"/>
      <c r="K192" s="1"/>
    </row>
    <row r="193" spans="1:11" ht="12.75" customHeight="1">
      <c r="A193" s="1"/>
      <c r="B193" s="12" t="s">
        <v>8</v>
      </c>
      <c r="C193" s="16"/>
      <c r="D193" s="12" t="s">
        <v>8</v>
      </c>
      <c r="E193" s="3" t="s">
        <v>145</v>
      </c>
      <c r="F193" s="1"/>
      <c r="G193" s="1"/>
      <c r="H193" s="1"/>
      <c r="I193" s="1"/>
      <c r="J193" s="1"/>
      <c r="K193" s="1"/>
    </row>
    <row r="194" spans="1:11" ht="12.75" customHeight="1">
      <c r="A194" s="1"/>
      <c r="B194" s="12" t="s">
        <v>10</v>
      </c>
      <c r="C194" s="14" t="str">
        <f>IF(C193=""," ",5-C193)</f>
        <v xml:space="preserve"> </v>
      </c>
      <c r="D194" s="12" t="s">
        <v>10</v>
      </c>
      <c r="E194" s="3" t="s">
        <v>146</v>
      </c>
      <c r="F194" s="1"/>
      <c r="G194" s="1"/>
      <c r="H194" s="1"/>
      <c r="I194" s="1"/>
      <c r="J194" s="1"/>
      <c r="K194" s="1"/>
    </row>
    <row r="195" spans="1:11" ht="12.75" customHeight="1">
      <c r="A195" s="1"/>
      <c r="B195" s="1"/>
      <c r="C195" s="15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>
      <c r="A196" s="1"/>
      <c r="B196" s="8">
        <v>47</v>
      </c>
      <c r="C196" s="15"/>
      <c r="D196" s="10"/>
      <c r="E196" s="11" t="s">
        <v>147</v>
      </c>
      <c r="F196" s="1"/>
      <c r="G196" s="1"/>
      <c r="H196" s="1"/>
      <c r="I196" s="1"/>
      <c r="J196" s="1"/>
      <c r="K196" s="1"/>
    </row>
    <row r="197" spans="1:11" ht="12.75" customHeight="1">
      <c r="A197" s="1"/>
      <c r="B197" s="12" t="s">
        <v>8</v>
      </c>
      <c r="C197" s="16"/>
      <c r="D197" s="12" t="s">
        <v>8</v>
      </c>
      <c r="E197" s="3" t="s">
        <v>148</v>
      </c>
      <c r="F197" s="1"/>
      <c r="G197" s="1"/>
      <c r="H197" s="1"/>
      <c r="I197" s="1"/>
      <c r="J197" s="1"/>
      <c r="K197" s="1"/>
    </row>
    <row r="198" spans="1:11" ht="12.75" customHeight="1">
      <c r="A198" s="1"/>
      <c r="B198" s="12" t="s">
        <v>10</v>
      </c>
      <c r="C198" s="14" t="str">
        <f>IF(C197=""," ",5-C197)</f>
        <v xml:space="preserve"> </v>
      </c>
      <c r="D198" s="12" t="s">
        <v>10</v>
      </c>
      <c r="E198" s="3" t="s">
        <v>149</v>
      </c>
      <c r="F198" s="1"/>
      <c r="G198" s="1"/>
      <c r="H198" s="1"/>
      <c r="I198" s="1"/>
      <c r="J198" s="1"/>
      <c r="K198" s="1"/>
    </row>
    <row r="199" spans="1:11" ht="12.75" customHeight="1">
      <c r="A199" s="1"/>
      <c r="B199" s="1"/>
      <c r="C199" s="15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>
      <c r="A200" s="1"/>
      <c r="B200" s="8">
        <v>48</v>
      </c>
      <c r="C200" s="15"/>
      <c r="D200" s="10"/>
      <c r="E200" s="11" t="s">
        <v>150</v>
      </c>
      <c r="F200" s="1"/>
      <c r="G200" s="1"/>
      <c r="H200" s="1"/>
      <c r="I200" s="1"/>
      <c r="J200" s="1"/>
      <c r="K200" s="1"/>
    </row>
    <row r="201" spans="1:11" ht="12.75" customHeight="1">
      <c r="A201" s="1"/>
      <c r="B201" s="12" t="s">
        <v>8</v>
      </c>
      <c r="C201" s="16"/>
      <c r="D201" s="12" t="s">
        <v>8</v>
      </c>
      <c r="E201" s="3" t="s">
        <v>151</v>
      </c>
      <c r="F201" s="1"/>
      <c r="G201" s="1"/>
      <c r="H201" s="1"/>
      <c r="I201" s="1"/>
      <c r="J201" s="1"/>
      <c r="K201" s="1"/>
    </row>
    <row r="202" spans="1:11" ht="12.75" customHeight="1">
      <c r="A202" s="1"/>
      <c r="B202" s="12" t="s">
        <v>10</v>
      </c>
      <c r="C202" s="14" t="str">
        <f>IF(C201=""," ",5-C201)</f>
        <v xml:space="preserve"> </v>
      </c>
      <c r="D202" s="12" t="s">
        <v>10</v>
      </c>
      <c r="E202" s="3" t="s">
        <v>152</v>
      </c>
      <c r="F202" s="1"/>
      <c r="G202" s="1"/>
      <c r="H202" s="1"/>
      <c r="I202" s="1"/>
      <c r="J202" s="1"/>
      <c r="K202" s="1"/>
    </row>
    <row r="203" spans="1:11" ht="12.75" customHeight="1">
      <c r="A203" s="1"/>
      <c r="B203" s="1"/>
      <c r="C203" s="15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>
      <c r="A204" s="1"/>
      <c r="B204" s="8">
        <v>49</v>
      </c>
      <c r="C204" s="15"/>
      <c r="D204" s="10"/>
      <c r="E204" s="11" t="s">
        <v>153</v>
      </c>
      <c r="F204" s="1"/>
      <c r="G204" s="1"/>
      <c r="H204" s="1"/>
      <c r="I204" s="1"/>
      <c r="J204" s="1"/>
      <c r="K204" s="1"/>
    </row>
    <row r="205" spans="1:11" ht="12.75" customHeight="1">
      <c r="A205" s="1"/>
      <c r="B205" s="12" t="s">
        <v>8</v>
      </c>
      <c r="C205" s="16"/>
      <c r="D205" s="12" t="s">
        <v>8</v>
      </c>
      <c r="E205" s="3" t="s">
        <v>154</v>
      </c>
      <c r="F205" s="1"/>
      <c r="G205" s="1"/>
      <c r="H205" s="1"/>
      <c r="I205" s="1"/>
      <c r="J205" s="1"/>
      <c r="K205" s="1"/>
    </row>
    <row r="206" spans="1:11" ht="12.75" customHeight="1">
      <c r="A206" s="1"/>
      <c r="B206" s="12" t="s">
        <v>10</v>
      </c>
      <c r="C206" s="14" t="str">
        <f>IF(C205=""," ",5-C205)</f>
        <v xml:space="preserve"> </v>
      </c>
      <c r="D206" s="12" t="s">
        <v>10</v>
      </c>
      <c r="E206" s="3" t="s">
        <v>155</v>
      </c>
      <c r="F206" s="1"/>
      <c r="G206" s="1"/>
      <c r="H206" s="1"/>
      <c r="I206" s="1"/>
      <c r="J206" s="1"/>
      <c r="K206" s="1"/>
    </row>
    <row r="207" spans="1:11" ht="12.75" customHeight="1">
      <c r="A207" s="1"/>
      <c r="B207" s="1"/>
      <c r="C207" s="18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>
      <c r="A208" s="1"/>
      <c r="B208" s="8">
        <v>50</v>
      </c>
      <c r="C208" s="15"/>
      <c r="D208" s="10"/>
      <c r="E208" s="11" t="s">
        <v>156</v>
      </c>
      <c r="F208" s="1"/>
      <c r="G208" s="1"/>
      <c r="H208" s="1"/>
      <c r="I208" s="1"/>
      <c r="J208" s="1"/>
      <c r="K208" s="1"/>
    </row>
    <row r="209" spans="1:11" ht="12.75" customHeight="1">
      <c r="A209" s="1"/>
      <c r="B209" s="12" t="s">
        <v>8</v>
      </c>
      <c r="C209" s="16"/>
      <c r="D209" s="12" t="s">
        <v>8</v>
      </c>
      <c r="E209" s="3" t="s">
        <v>157</v>
      </c>
      <c r="F209" s="1"/>
      <c r="G209" s="1"/>
      <c r="H209" s="1"/>
      <c r="I209" s="1"/>
      <c r="J209" s="1"/>
      <c r="K209" s="1"/>
    </row>
    <row r="210" spans="1:11" ht="12.75" customHeight="1">
      <c r="A210" s="1"/>
      <c r="B210" s="12" t="s">
        <v>10</v>
      </c>
      <c r="C210" s="14" t="str">
        <f>IF(C209=""," ",5-C209)</f>
        <v xml:space="preserve"> </v>
      </c>
      <c r="D210" s="12" t="s">
        <v>10</v>
      </c>
      <c r="E210" s="3" t="s">
        <v>158</v>
      </c>
      <c r="F210" s="1"/>
      <c r="G210" s="1"/>
      <c r="H210" s="1"/>
      <c r="I210" s="1"/>
      <c r="J210" s="1"/>
      <c r="K210" s="1"/>
    </row>
    <row r="211" spans="1:11" ht="12.75" customHeight="1">
      <c r="A211" s="1"/>
      <c r="B211" s="1"/>
      <c r="C211" s="15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>
      <c r="A212" s="1"/>
      <c r="B212" s="8">
        <v>51</v>
      </c>
      <c r="C212" s="15"/>
      <c r="D212" s="10"/>
      <c r="E212" s="11" t="s">
        <v>7</v>
      </c>
      <c r="F212" s="1"/>
      <c r="G212" s="1"/>
      <c r="H212" s="1"/>
      <c r="I212" s="1"/>
      <c r="J212" s="1"/>
      <c r="K212" s="1"/>
    </row>
    <row r="213" spans="1:11" ht="12.75" customHeight="1">
      <c r="A213" s="1"/>
      <c r="B213" s="12" t="s">
        <v>8</v>
      </c>
      <c r="C213" s="16"/>
      <c r="D213" s="12" t="s">
        <v>8</v>
      </c>
      <c r="E213" s="3" t="s">
        <v>159</v>
      </c>
      <c r="F213" s="1"/>
      <c r="G213" s="1"/>
      <c r="H213" s="1"/>
      <c r="I213" s="1"/>
      <c r="J213" s="1"/>
      <c r="K213" s="1"/>
    </row>
    <row r="214" spans="1:11" ht="12.75" customHeight="1">
      <c r="A214" s="1"/>
      <c r="B214" s="12" t="s">
        <v>10</v>
      </c>
      <c r="C214" s="14" t="str">
        <f>IF(C213=""," ",5-C213)</f>
        <v xml:space="preserve"> </v>
      </c>
      <c r="D214" s="12" t="s">
        <v>10</v>
      </c>
      <c r="E214" s="3" t="s">
        <v>160</v>
      </c>
      <c r="F214" s="1"/>
      <c r="G214" s="1"/>
      <c r="H214" s="1"/>
      <c r="I214" s="1"/>
      <c r="J214" s="1"/>
      <c r="K214" s="1"/>
    </row>
    <row r="215" spans="1:11" ht="12.75" customHeight="1">
      <c r="A215" s="1"/>
      <c r="B215" s="1"/>
      <c r="C215" s="15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>
      <c r="A216" s="1"/>
      <c r="B216" s="8">
        <v>52</v>
      </c>
      <c r="C216" s="15"/>
      <c r="D216" s="10"/>
      <c r="E216" s="11" t="s">
        <v>161</v>
      </c>
      <c r="F216" s="1"/>
      <c r="G216" s="1"/>
      <c r="H216" s="1"/>
      <c r="I216" s="1"/>
      <c r="J216" s="1"/>
      <c r="K216" s="1"/>
    </row>
    <row r="217" spans="1:11" ht="12.75" customHeight="1">
      <c r="A217" s="1"/>
      <c r="B217" s="12" t="s">
        <v>8</v>
      </c>
      <c r="C217" s="16"/>
      <c r="D217" s="12" t="s">
        <v>8</v>
      </c>
      <c r="E217" s="3" t="s">
        <v>162</v>
      </c>
      <c r="F217" s="1"/>
      <c r="G217" s="1"/>
      <c r="H217" s="1"/>
      <c r="I217" s="1"/>
      <c r="J217" s="1"/>
      <c r="K217" s="1"/>
    </row>
    <row r="218" spans="1:11" ht="12.75" customHeight="1">
      <c r="A218" s="1"/>
      <c r="B218" s="12" t="s">
        <v>10</v>
      </c>
      <c r="C218" s="14" t="str">
        <f>IF(C217=""," ",5-C217)</f>
        <v xml:space="preserve"> </v>
      </c>
      <c r="D218" s="12" t="s">
        <v>10</v>
      </c>
      <c r="E218" s="3" t="s">
        <v>163</v>
      </c>
      <c r="F218" s="1"/>
      <c r="G218" s="1"/>
      <c r="H218" s="1"/>
      <c r="I218" s="1"/>
      <c r="J218" s="1"/>
      <c r="K218" s="1"/>
    </row>
    <row r="219" spans="1:11" ht="12.75" customHeight="1">
      <c r="A219" s="1"/>
      <c r="B219" s="1"/>
      <c r="C219" s="15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>
      <c r="A220" s="1"/>
      <c r="B220" s="8">
        <v>53</v>
      </c>
      <c r="C220" s="15"/>
      <c r="D220" s="10"/>
      <c r="E220" s="11" t="s">
        <v>164</v>
      </c>
      <c r="F220" s="1"/>
      <c r="G220" s="1"/>
      <c r="H220" s="1"/>
      <c r="I220" s="1"/>
      <c r="J220" s="1"/>
      <c r="K220" s="1"/>
    </row>
    <row r="221" spans="1:11" ht="12.75" customHeight="1">
      <c r="A221" s="1"/>
      <c r="B221" s="12" t="s">
        <v>8</v>
      </c>
      <c r="C221" s="16"/>
      <c r="D221" s="12" t="s">
        <v>8</v>
      </c>
      <c r="E221" s="3" t="s">
        <v>165</v>
      </c>
      <c r="F221" s="1"/>
      <c r="G221" s="1"/>
      <c r="H221" s="1"/>
      <c r="I221" s="1"/>
      <c r="J221" s="1"/>
      <c r="K221" s="1"/>
    </row>
    <row r="222" spans="1:11" ht="12.75" customHeight="1">
      <c r="A222" s="1"/>
      <c r="B222" s="12" t="s">
        <v>10</v>
      </c>
      <c r="C222" s="14" t="str">
        <f>IF(C221=""," ",5-C221)</f>
        <v xml:space="preserve"> </v>
      </c>
      <c r="D222" s="12" t="s">
        <v>10</v>
      </c>
      <c r="E222" s="3" t="s">
        <v>166</v>
      </c>
      <c r="F222" s="1"/>
      <c r="G222" s="1"/>
      <c r="H222" s="1"/>
      <c r="I222" s="1"/>
      <c r="J222" s="1"/>
      <c r="K222" s="1"/>
    </row>
    <row r="223" spans="1:11" ht="12.75" customHeight="1">
      <c r="A223" s="1"/>
      <c r="B223" s="1"/>
      <c r="C223" s="15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>
      <c r="A224" s="1"/>
      <c r="B224" s="8">
        <v>54</v>
      </c>
      <c r="C224" s="15"/>
      <c r="D224" s="10"/>
      <c r="E224" s="11" t="s">
        <v>167</v>
      </c>
      <c r="F224" s="1"/>
      <c r="G224" s="1"/>
      <c r="H224" s="1"/>
      <c r="I224" s="1"/>
      <c r="J224" s="1"/>
      <c r="K224" s="1"/>
    </row>
    <row r="225" spans="1:11" ht="12.75" customHeight="1">
      <c r="A225" s="1"/>
      <c r="B225" s="12" t="s">
        <v>8</v>
      </c>
      <c r="C225" s="16"/>
      <c r="D225" s="12" t="s">
        <v>8</v>
      </c>
      <c r="E225" s="3" t="s">
        <v>168</v>
      </c>
      <c r="F225" s="1"/>
      <c r="G225" s="1"/>
      <c r="H225" s="1"/>
      <c r="I225" s="1"/>
      <c r="J225" s="1"/>
      <c r="K225" s="1"/>
    </row>
    <row r="226" spans="1:11" ht="12.75" customHeight="1">
      <c r="A226" s="1"/>
      <c r="B226" s="12" t="s">
        <v>10</v>
      </c>
      <c r="C226" s="14" t="str">
        <f>IF(C225=""," ",5-C225)</f>
        <v xml:space="preserve"> </v>
      </c>
      <c r="D226" s="12" t="s">
        <v>10</v>
      </c>
      <c r="E226" s="3" t="s">
        <v>169</v>
      </c>
      <c r="F226" s="1"/>
      <c r="G226" s="1"/>
      <c r="H226" s="1"/>
      <c r="I226" s="1"/>
      <c r="J226" s="1"/>
      <c r="K226" s="1"/>
    </row>
    <row r="227" spans="1:11" ht="12.75" customHeight="1">
      <c r="A227" s="1"/>
      <c r="B227" s="1"/>
      <c r="C227" s="15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>
      <c r="A228" s="1"/>
      <c r="B228" s="8">
        <v>55</v>
      </c>
      <c r="C228" s="15"/>
      <c r="D228" s="10"/>
      <c r="E228" s="11" t="s">
        <v>170</v>
      </c>
      <c r="F228" s="1"/>
      <c r="G228" s="1"/>
      <c r="H228" s="1"/>
      <c r="I228" s="1"/>
      <c r="J228" s="1"/>
      <c r="K228" s="1"/>
    </row>
    <row r="229" spans="1:11" ht="12.75" customHeight="1">
      <c r="A229" s="1"/>
      <c r="B229" s="12" t="s">
        <v>8</v>
      </c>
      <c r="C229" s="16"/>
      <c r="D229" s="12" t="s">
        <v>8</v>
      </c>
      <c r="E229" s="3" t="s">
        <v>171</v>
      </c>
      <c r="F229" s="1"/>
      <c r="G229" s="1"/>
      <c r="H229" s="1"/>
      <c r="I229" s="1"/>
      <c r="J229" s="1"/>
      <c r="K229" s="1"/>
    </row>
    <row r="230" spans="1:11" ht="12.75" customHeight="1">
      <c r="A230" s="1"/>
      <c r="B230" s="12" t="s">
        <v>10</v>
      </c>
      <c r="C230" s="14" t="str">
        <f>IF(C229=""," ",5-C229)</f>
        <v xml:space="preserve"> </v>
      </c>
      <c r="D230" s="12" t="s">
        <v>10</v>
      </c>
      <c r="E230" s="3" t="s">
        <v>172</v>
      </c>
      <c r="F230" s="1"/>
      <c r="G230" s="1"/>
      <c r="H230" s="1"/>
      <c r="I230" s="1"/>
      <c r="J230" s="1"/>
      <c r="K230" s="1"/>
    </row>
    <row r="231" spans="1:11" ht="12.75" customHeight="1">
      <c r="A231" s="1"/>
      <c r="B231" s="1"/>
      <c r="C231" s="15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>
      <c r="A232" s="1"/>
      <c r="B232" s="8">
        <v>56</v>
      </c>
      <c r="C232" s="15"/>
      <c r="D232" s="10"/>
      <c r="E232" s="11" t="s">
        <v>173</v>
      </c>
      <c r="F232" s="1"/>
      <c r="G232" s="1"/>
      <c r="H232" s="1"/>
      <c r="I232" s="1"/>
      <c r="J232" s="1"/>
      <c r="K232" s="1"/>
    </row>
    <row r="233" spans="1:11" ht="12.75" customHeight="1">
      <c r="A233" s="1"/>
      <c r="B233" s="12" t="s">
        <v>8</v>
      </c>
      <c r="C233" s="16"/>
      <c r="D233" s="12" t="s">
        <v>8</v>
      </c>
      <c r="E233" s="3" t="s">
        <v>174</v>
      </c>
      <c r="F233" s="1"/>
      <c r="G233" s="1"/>
      <c r="H233" s="1"/>
      <c r="I233" s="1"/>
      <c r="J233" s="1"/>
      <c r="K233" s="1"/>
    </row>
    <row r="234" spans="1:11" ht="12.75" customHeight="1">
      <c r="A234" s="1"/>
      <c r="B234" s="12" t="s">
        <v>10</v>
      </c>
      <c r="C234" s="14" t="str">
        <f>IF(C233=""," ",5-C233)</f>
        <v xml:space="preserve"> </v>
      </c>
      <c r="D234" s="12" t="s">
        <v>10</v>
      </c>
      <c r="E234" s="3" t="s">
        <v>175</v>
      </c>
      <c r="F234" s="1"/>
      <c r="G234" s="1"/>
      <c r="H234" s="1"/>
      <c r="I234" s="1"/>
      <c r="J234" s="1"/>
      <c r="K234" s="1"/>
    </row>
    <row r="235" spans="1:1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>
      <c r="A236" s="1"/>
      <c r="B236" s="1"/>
      <c r="C236" s="1"/>
      <c r="D236" s="1"/>
      <c r="E236" s="19" t="s">
        <v>176</v>
      </c>
      <c r="F236" s="20"/>
      <c r="G236" s="20"/>
      <c r="H236" s="20"/>
      <c r="I236" s="20"/>
      <c r="J236" s="1"/>
      <c r="K236" s="1"/>
    </row>
    <row r="237" spans="1:11" ht="12.75" customHeight="1">
      <c r="A237" s="1"/>
      <c r="B237" s="1"/>
      <c r="C237" s="1"/>
      <c r="D237" s="1"/>
      <c r="E237" s="20"/>
      <c r="F237" s="21" t="str">
        <f>'Vyhodnocení dotazníku'!B51</f>
        <v>X</v>
      </c>
      <c r="G237" s="22" t="str">
        <f>'Vyhodnocení dotazníku'!D51</f>
        <v>X</v>
      </c>
      <c r="H237" s="22" t="str">
        <f>'Vyhodnocení dotazníku'!F51</f>
        <v>X</v>
      </c>
      <c r="I237" s="23" t="str">
        <f>'Vyhodnocení dotazníku'!H51</f>
        <v>X</v>
      </c>
      <c r="J237" s="1"/>
      <c r="K237" s="1"/>
    </row>
    <row r="238" spans="1:11" ht="12.75" customHeight="1">
      <c r="A238" s="1"/>
      <c r="B238" s="1"/>
      <c r="C238" s="1"/>
      <c r="D238" s="1"/>
      <c r="E238" s="1"/>
      <c r="F238" s="24"/>
      <c r="G238" s="24"/>
      <c r="H238" s="24"/>
      <c r="I238" s="24"/>
      <c r="J238" s="1"/>
      <c r="K238" s="1"/>
    </row>
    <row r="239" spans="1:11" ht="12.75" customHeight="1">
      <c r="A239" s="25" t="s">
        <v>177</v>
      </c>
      <c r="B239" s="1"/>
      <c r="C239" s="1"/>
      <c r="D239" s="1"/>
      <c r="E239" s="1"/>
      <c r="F239" s="24"/>
      <c r="G239" s="24"/>
      <c r="H239" s="24"/>
      <c r="I239" s="24"/>
      <c r="J239" s="1"/>
      <c r="K239" s="1"/>
    </row>
    <row r="240" spans="1:11" ht="12.75" customHeight="1">
      <c r="A240" s="1"/>
      <c r="B240" s="1"/>
      <c r="C240" s="1"/>
      <c r="D240" s="1"/>
      <c r="E240" s="1"/>
      <c r="F240" s="24"/>
      <c r="G240" s="24"/>
      <c r="H240" s="24"/>
      <c r="I240" s="24"/>
      <c r="J240" s="1"/>
      <c r="K240" s="1"/>
    </row>
    <row r="241" spans="1:1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>
      <c r="A242" s="26" t="s">
        <v>178</v>
      </c>
      <c r="B242" s="27" t="s">
        <v>179</v>
      </c>
      <c r="C242" s="27" t="s">
        <v>180</v>
      </c>
      <c r="D242" s="27" t="s">
        <v>181</v>
      </c>
      <c r="E242" s="1"/>
      <c r="F242" s="1"/>
      <c r="G242" s="1"/>
      <c r="H242" s="1"/>
      <c r="I242" s="1"/>
      <c r="J242" s="1"/>
      <c r="K242" s="1"/>
    </row>
    <row r="243" spans="1:11" ht="12.75" customHeight="1">
      <c r="A243" s="28" t="s">
        <v>182</v>
      </c>
      <c r="B243" s="29" t="s">
        <v>183</v>
      </c>
      <c r="C243" s="29" t="s">
        <v>184</v>
      </c>
      <c r="D243" s="29" t="s">
        <v>185</v>
      </c>
      <c r="E243" s="1"/>
      <c r="F243" s="1"/>
      <c r="G243" s="1"/>
      <c r="H243" s="1"/>
      <c r="I243" s="1"/>
      <c r="J243" s="1"/>
      <c r="K243" s="1"/>
    </row>
    <row r="244" spans="1:11" ht="12.75" customHeight="1">
      <c r="A244" s="28" t="s">
        <v>186</v>
      </c>
      <c r="B244" s="29" t="s">
        <v>187</v>
      </c>
      <c r="C244" s="29" t="s">
        <v>188</v>
      </c>
      <c r="D244" s="29" t="s">
        <v>189</v>
      </c>
      <c r="E244" s="1"/>
      <c r="F244" s="1"/>
      <c r="G244" s="1"/>
      <c r="H244" s="1"/>
      <c r="I244" s="1"/>
      <c r="J244" s="1"/>
      <c r="K244" s="1"/>
    </row>
    <row r="245" spans="1:11" ht="12.75" customHeight="1">
      <c r="A245" s="30" t="s">
        <v>190</v>
      </c>
      <c r="B245" s="31" t="s">
        <v>191</v>
      </c>
      <c r="C245" s="31" t="s">
        <v>192</v>
      </c>
      <c r="D245" s="31" t="s">
        <v>193</v>
      </c>
      <c r="E245" s="1"/>
      <c r="F245" s="1"/>
      <c r="G245" s="1"/>
      <c r="H245" s="1"/>
      <c r="I245" s="1"/>
      <c r="J245" s="1"/>
      <c r="K245" s="1"/>
    </row>
    <row r="246" spans="1:1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/>
    <row r="248" spans="1:11" ht="12.75" customHeight="1"/>
    <row r="249" spans="1:11" ht="12.75" customHeight="1"/>
    <row r="250" spans="1:11" ht="12.75" customHeight="1"/>
    <row r="251" spans="1:11" ht="12.75" customHeight="1"/>
    <row r="252" spans="1:11" ht="12.75" customHeight="1"/>
    <row r="253" spans="1:11" ht="12.75" customHeight="1"/>
    <row r="254" spans="1:11" ht="12.75" customHeight="1"/>
    <row r="255" spans="1:11" ht="12.75" customHeight="1"/>
    <row r="256" spans="1:11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E6:G6"/>
  </mergeCells>
  <pageMargins left="0.78740157499999996" right="0.78740157499999996" top="0.984251969" bottom="0.984251969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000"/>
  <sheetViews>
    <sheetView workbookViewId="0"/>
  </sheetViews>
  <sheetFormatPr defaultColWidth="14.453125" defaultRowHeight="15" customHeight="1"/>
  <cols>
    <col min="1" max="1" width="6.453125" customWidth="1"/>
    <col min="2" max="2" width="9.453125" customWidth="1"/>
    <col min="3" max="3" width="7.81640625" customWidth="1"/>
    <col min="4" max="26" width="8.7265625" customWidth="1"/>
  </cols>
  <sheetData>
    <row r="1" spans="2:13" ht="12.75" customHeight="1"/>
    <row r="2" spans="2:13" ht="12.75" customHeight="1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ht="12.75" customHeight="1">
      <c r="B3" s="33" t="s">
        <v>194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ht="12.75" customHeight="1">
      <c r="B4" s="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2.75" customHeigh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2:13" ht="15.75" customHeight="1">
      <c r="B6" s="54" t="s">
        <v>195</v>
      </c>
      <c r="C6" s="55"/>
      <c r="D6" s="56" t="s">
        <v>196</v>
      </c>
      <c r="E6" s="55"/>
      <c r="F6" s="56" t="s">
        <v>197</v>
      </c>
      <c r="G6" s="55"/>
      <c r="H6" s="56" t="s">
        <v>198</v>
      </c>
      <c r="I6" s="55"/>
      <c r="J6" s="32"/>
      <c r="K6" s="32"/>
      <c r="L6" s="32"/>
      <c r="M6" s="32"/>
    </row>
    <row r="7" spans="2:13" ht="12.75" customHeight="1">
      <c r="B7" s="34" t="s">
        <v>199</v>
      </c>
      <c r="C7" s="35">
        <f>'MBTI - Osobnostní dotazník'!C17</f>
        <v>0</v>
      </c>
      <c r="D7" s="36" t="s">
        <v>200</v>
      </c>
      <c r="E7" s="35" t="str">
        <f>'MBTI - Osobnostní dotazník'!C18</f>
        <v xml:space="preserve"> </v>
      </c>
      <c r="F7" s="36" t="s">
        <v>201</v>
      </c>
      <c r="G7" s="35" t="str">
        <f>'MBTI - Osobnostní dotazník'!C14</f>
        <v xml:space="preserve"> </v>
      </c>
      <c r="H7" s="36" t="s">
        <v>202</v>
      </c>
      <c r="I7" s="35">
        <f>'MBTI - Osobnostní dotazník'!C13</f>
        <v>0</v>
      </c>
      <c r="J7" s="32"/>
      <c r="K7" s="32"/>
      <c r="L7" s="32"/>
      <c r="M7" s="32"/>
    </row>
    <row r="8" spans="2:13" ht="12.75" customHeight="1">
      <c r="B8" s="34" t="s">
        <v>203</v>
      </c>
      <c r="C8" s="35">
        <f>'MBTI - Osobnostní dotazník'!C29</f>
        <v>0</v>
      </c>
      <c r="D8" s="36" t="s">
        <v>204</v>
      </c>
      <c r="E8" s="35" t="str">
        <f>'MBTI - Osobnostní dotazník'!C30</f>
        <v xml:space="preserve"> </v>
      </c>
      <c r="F8" s="36" t="s">
        <v>205</v>
      </c>
      <c r="G8" s="35" t="str">
        <f>'MBTI - Osobnostní dotazník'!C34</f>
        <v xml:space="preserve"> </v>
      </c>
      <c r="H8" s="36" t="s">
        <v>206</v>
      </c>
      <c r="I8" s="35">
        <f>'MBTI - Osobnostní dotazník'!C33</f>
        <v>0</v>
      </c>
      <c r="J8" s="32"/>
      <c r="K8" s="32"/>
      <c r="L8" s="32"/>
      <c r="M8" s="32"/>
    </row>
    <row r="9" spans="2:13" ht="12.75" customHeight="1">
      <c r="B9" s="34" t="s">
        <v>207</v>
      </c>
      <c r="C9" s="35" t="str">
        <f>'MBTI - Osobnostní dotazník'!C46</f>
        <v xml:space="preserve"> </v>
      </c>
      <c r="D9" s="36" t="s">
        <v>208</v>
      </c>
      <c r="E9" s="35">
        <f>'MBTI - Osobnostní dotazník'!C45</f>
        <v>0</v>
      </c>
      <c r="F9" s="36" t="s">
        <v>209</v>
      </c>
      <c r="G9" s="35">
        <f>'MBTI - Osobnostní dotazník'!C49</f>
        <v>0</v>
      </c>
      <c r="H9" s="36" t="s">
        <v>210</v>
      </c>
      <c r="I9" s="35" t="str">
        <f>'MBTI - Osobnostní dotazník'!C50</f>
        <v xml:space="preserve"> </v>
      </c>
      <c r="J9" s="32"/>
      <c r="K9" s="32"/>
      <c r="L9" s="32"/>
      <c r="M9" s="32"/>
    </row>
    <row r="10" spans="2:13" ht="12.75" customHeight="1">
      <c r="B10" s="34" t="s">
        <v>211</v>
      </c>
      <c r="C10" s="35">
        <f>'MBTI - Osobnostní dotazník'!C61</f>
        <v>0</v>
      </c>
      <c r="D10" s="36" t="s">
        <v>212</v>
      </c>
      <c r="E10" s="35" t="str">
        <f>'MBTI - Osobnostní dotazník'!C62</f>
        <v xml:space="preserve"> </v>
      </c>
      <c r="F10" s="36" t="s">
        <v>213</v>
      </c>
      <c r="G10" s="35">
        <f>'MBTI - Osobnostní dotazník'!C65</f>
        <v>0</v>
      </c>
      <c r="H10" s="36" t="s">
        <v>214</v>
      </c>
      <c r="I10" s="35" t="str">
        <f>'MBTI - Osobnostní dotazník'!C66</f>
        <v xml:space="preserve"> </v>
      </c>
      <c r="J10" s="32"/>
      <c r="K10" s="32"/>
      <c r="L10" s="32"/>
      <c r="M10" s="32"/>
    </row>
    <row r="11" spans="2:13" ht="12.75" customHeight="1">
      <c r="B11" s="34" t="s">
        <v>215</v>
      </c>
      <c r="C11" s="35" t="str">
        <f>'MBTI - Osobnostní dotazník'!C78</f>
        <v xml:space="preserve"> </v>
      </c>
      <c r="D11" s="36" t="s">
        <v>216</v>
      </c>
      <c r="E11" s="35">
        <f>'MBTI - Osobnostní dotazník'!C77</f>
        <v>0</v>
      </c>
      <c r="F11" s="36" t="s">
        <v>217</v>
      </c>
      <c r="G11" s="35" t="str">
        <f>'MBTI - Osobnostní dotazník'!C82</f>
        <v xml:space="preserve"> </v>
      </c>
      <c r="H11" s="36" t="s">
        <v>218</v>
      </c>
      <c r="I11" s="35">
        <f>'MBTI - Osobnostní dotazník'!C81</f>
        <v>0</v>
      </c>
      <c r="J11" s="32"/>
      <c r="K11" s="32"/>
      <c r="L11" s="32"/>
      <c r="M11" s="32"/>
    </row>
    <row r="12" spans="2:13" ht="12.75" customHeight="1">
      <c r="B12" s="34" t="s">
        <v>219</v>
      </c>
      <c r="C12" s="35" t="str">
        <f>'MBTI - Osobnostní dotazník'!C94</f>
        <v xml:space="preserve"> </v>
      </c>
      <c r="D12" s="36" t="s">
        <v>220</v>
      </c>
      <c r="E12" s="35">
        <f>'MBTI - Osobnostní dotazník'!C93</f>
        <v>0</v>
      </c>
      <c r="F12" s="36" t="s">
        <v>221</v>
      </c>
      <c r="G12" s="35">
        <f>'MBTI - Osobnostní dotazník'!C97</f>
        <v>0</v>
      </c>
      <c r="H12" s="36" t="s">
        <v>222</v>
      </c>
      <c r="I12" s="35" t="str">
        <f>'MBTI - Osobnostní dotazník'!C98</f>
        <v xml:space="preserve"> </v>
      </c>
      <c r="J12" s="32"/>
      <c r="K12" s="32"/>
      <c r="L12" s="32"/>
      <c r="M12" s="32"/>
    </row>
    <row r="13" spans="2:13" ht="12.75" customHeight="1">
      <c r="B13" s="34" t="s">
        <v>223</v>
      </c>
      <c r="C13" s="35" t="str">
        <f>'MBTI - Osobnostní dotazník'!C114</f>
        <v xml:space="preserve"> </v>
      </c>
      <c r="D13" s="36" t="s">
        <v>224</v>
      </c>
      <c r="E13" s="35">
        <f>'MBTI - Osobnostní dotazník'!C113</f>
        <v>0</v>
      </c>
      <c r="F13" s="36" t="s">
        <v>225</v>
      </c>
      <c r="G13" s="35">
        <f>'MBTI - Osobnostní dotazník'!C109</f>
        <v>0</v>
      </c>
      <c r="H13" s="36" t="s">
        <v>226</v>
      </c>
      <c r="I13" s="35" t="str">
        <f>'MBTI - Osobnostní dotazník'!C110</f>
        <v xml:space="preserve"> </v>
      </c>
      <c r="J13" s="32"/>
      <c r="K13" s="32"/>
      <c r="L13" s="32"/>
      <c r="M13" s="32"/>
    </row>
    <row r="14" spans="2:13" ht="12.75" customHeight="1">
      <c r="B14" s="34" t="s">
        <v>227</v>
      </c>
      <c r="C14" s="35" t="str">
        <f>'MBTI - Osobnostní dotazník'!C126</f>
        <v xml:space="preserve"> </v>
      </c>
      <c r="D14" s="36" t="s">
        <v>228</v>
      </c>
      <c r="E14" s="35">
        <f>'MBTI - Osobnostní dotazník'!C125</f>
        <v>0</v>
      </c>
      <c r="F14" s="36" t="s">
        <v>229</v>
      </c>
      <c r="G14" s="35" t="str">
        <f>'MBTI - Osobnostní dotazník'!C130</f>
        <v xml:space="preserve"> </v>
      </c>
      <c r="H14" s="36" t="s">
        <v>230</v>
      </c>
      <c r="I14" s="35">
        <f>'MBTI - Osobnostní dotazník'!C129</f>
        <v>0</v>
      </c>
      <c r="J14" s="32"/>
      <c r="K14" s="32"/>
      <c r="L14" s="32"/>
      <c r="M14" s="32"/>
    </row>
    <row r="15" spans="2:13" ht="12.75" customHeight="1">
      <c r="B15" s="34" t="s">
        <v>231</v>
      </c>
      <c r="C15" s="35">
        <f>'MBTI - Osobnostní dotazník'!C141</f>
        <v>0</v>
      </c>
      <c r="D15" s="36" t="s">
        <v>232</v>
      </c>
      <c r="E15" s="35" t="str">
        <f>'MBTI - Osobnostní dotazník'!C142</f>
        <v xml:space="preserve"> </v>
      </c>
      <c r="F15" s="36" t="s">
        <v>233</v>
      </c>
      <c r="G15" s="35">
        <f>'MBTI - Osobnostní dotazník'!C145</f>
        <v>0</v>
      </c>
      <c r="H15" s="36" t="s">
        <v>234</v>
      </c>
      <c r="I15" s="35" t="str">
        <f>'MBTI - Osobnostní dotazník'!C146</f>
        <v xml:space="preserve"> </v>
      </c>
      <c r="J15" s="32"/>
      <c r="K15" s="32"/>
      <c r="L15" s="32"/>
      <c r="M15" s="32"/>
    </row>
    <row r="16" spans="2:13" ht="12.75" customHeight="1">
      <c r="B16" s="34" t="s">
        <v>235</v>
      </c>
      <c r="C16" s="35" t="str">
        <f>'MBTI - Osobnostní dotazník'!C158</f>
        <v xml:space="preserve"> </v>
      </c>
      <c r="D16" s="36" t="s">
        <v>236</v>
      </c>
      <c r="E16" s="35">
        <f>'MBTI - Osobnostní dotazník'!C157</f>
        <v>0</v>
      </c>
      <c r="F16" s="36" t="s">
        <v>237</v>
      </c>
      <c r="G16" s="35">
        <f>'MBTI - Osobnostní dotazník'!C161</f>
        <v>0</v>
      </c>
      <c r="H16" s="36" t="s">
        <v>238</v>
      </c>
      <c r="I16" s="35" t="str">
        <f>'MBTI - Osobnostní dotazník'!C162</f>
        <v xml:space="preserve"> </v>
      </c>
      <c r="J16" s="32"/>
      <c r="K16" s="32"/>
      <c r="L16" s="32"/>
      <c r="M16" s="32"/>
    </row>
    <row r="17" spans="2:13" ht="12.75" customHeight="1">
      <c r="B17" s="34" t="s">
        <v>239</v>
      </c>
      <c r="C17" s="35">
        <f>'MBTI - Osobnostní dotazník'!C181</f>
        <v>0</v>
      </c>
      <c r="D17" s="36" t="s">
        <v>240</v>
      </c>
      <c r="E17" s="35" t="str">
        <f>'MBTI - Osobnostní dotazník'!C182</f>
        <v xml:space="preserve"> </v>
      </c>
      <c r="F17" s="36" t="s">
        <v>241</v>
      </c>
      <c r="G17" s="35">
        <f>'MBTI - Osobnostní dotazník'!C177</f>
        <v>0</v>
      </c>
      <c r="H17" s="36" t="s">
        <v>242</v>
      </c>
      <c r="I17" s="35" t="str">
        <f>'MBTI - Osobnostní dotazník'!C178</f>
        <v xml:space="preserve"> </v>
      </c>
      <c r="J17" s="32"/>
      <c r="K17" s="32"/>
      <c r="L17" s="32"/>
      <c r="M17" s="32"/>
    </row>
    <row r="18" spans="2:13" ht="12.75" customHeight="1">
      <c r="B18" s="34" t="s">
        <v>243</v>
      </c>
      <c r="C18" s="35" t="str">
        <f>'MBTI - Osobnostní dotazník'!C190</f>
        <v xml:space="preserve"> </v>
      </c>
      <c r="D18" s="36" t="s">
        <v>244</v>
      </c>
      <c r="E18" s="35">
        <f>'MBTI - Osobnostní dotazník'!C189</f>
        <v>0</v>
      </c>
      <c r="F18" s="36" t="s">
        <v>245</v>
      </c>
      <c r="G18" s="35">
        <f>'MBTI - Osobnostní dotazník'!C197</f>
        <v>0</v>
      </c>
      <c r="H18" s="36" t="s">
        <v>246</v>
      </c>
      <c r="I18" s="35" t="str">
        <f>'MBTI - Osobnostní dotazník'!C198</f>
        <v xml:space="preserve"> </v>
      </c>
      <c r="J18" s="32"/>
      <c r="K18" s="32"/>
      <c r="L18" s="32"/>
      <c r="M18" s="32"/>
    </row>
    <row r="19" spans="2:13" ht="12.75" customHeight="1">
      <c r="B19" s="34" t="s">
        <v>247</v>
      </c>
      <c r="C19" s="35">
        <f>'MBTI - Osobnostní dotazník'!C205</f>
        <v>0</v>
      </c>
      <c r="D19" s="36" t="s">
        <v>248</v>
      </c>
      <c r="E19" s="35" t="str">
        <f>'MBTI - Osobnostní dotazník'!C206</f>
        <v xml:space="preserve"> </v>
      </c>
      <c r="F19" s="36" t="s">
        <v>249</v>
      </c>
      <c r="G19" s="35">
        <f>'MBTI - Osobnostní dotazník'!C209</f>
        <v>0</v>
      </c>
      <c r="H19" s="36" t="s">
        <v>250</v>
      </c>
      <c r="I19" s="35" t="str">
        <f>'MBTI - Osobnostní dotazník'!C210</f>
        <v xml:space="preserve"> </v>
      </c>
      <c r="J19" s="32"/>
      <c r="K19" s="32"/>
      <c r="L19" s="32"/>
      <c r="M19" s="32"/>
    </row>
    <row r="20" spans="2:13" ht="12.75" customHeight="1">
      <c r="B20" s="37" t="s">
        <v>251</v>
      </c>
      <c r="C20" s="38" t="str">
        <f>'MBTI - Osobnostní dotazník'!C226</f>
        <v xml:space="preserve"> </v>
      </c>
      <c r="D20" s="39" t="s">
        <v>252</v>
      </c>
      <c r="E20" s="38">
        <f>'MBTI - Osobnostní dotazník'!C225</f>
        <v>0</v>
      </c>
      <c r="F20" s="39" t="s">
        <v>253</v>
      </c>
      <c r="G20" s="38">
        <f>'MBTI - Osobnostní dotazník'!C213</f>
        <v>0</v>
      </c>
      <c r="H20" s="39" t="s">
        <v>254</v>
      </c>
      <c r="I20" s="38" t="str">
        <f>'MBTI - Osobnostní dotazník'!C214</f>
        <v xml:space="preserve"> </v>
      </c>
      <c r="J20" s="32"/>
      <c r="K20" s="32"/>
      <c r="L20" s="32"/>
      <c r="M20" s="32"/>
    </row>
    <row r="21" spans="2:13" ht="15.75" customHeight="1">
      <c r="B21" s="40" t="s">
        <v>255</v>
      </c>
      <c r="C21" s="41">
        <f>SUM(C7:C20)</f>
        <v>0</v>
      </c>
      <c r="D21" s="40" t="s">
        <v>255</v>
      </c>
      <c r="E21" s="41">
        <f>SUM(E7:E20)</f>
        <v>0</v>
      </c>
      <c r="F21" s="40" t="s">
        <v>255</v>
      </c>
      <c r="G21" s="41">
        <f>SUM(G7:G20)</f>
        <v>0</v>
      </c>
      <c r="H21" s="40" t="s">
        <v>255</v>
      </c>
      <c r="I21" s="41">
        <f>SUM(I7:I20)</f>
        <v>0</v>
      </c>
      <c r="J21" s="32"/>
      <c r="K21" s="32"/>
      <c r="L21" s="32"/>
      <c r="M21" s="32"/>
    </row>
    <row r="22" spans="2:13" ht="15.75" customHeight="1">
      <c r="B22" s="42"/>
      <c r="C22" s="43"/>
      <c r="D22" s="42"/>
      <c r="E22" s="43"/>
      <c r="F22" s="42"/>
      <c r="G22" s="43"/>
      <c r="H22" s="42"/>
      <c r="I22" s="43"/>
      <c r="J22" s="32"/>
      <c r="K22" s="32"/>
      <c r="L22" s="32"/>
      <c r="M22" s="32"/>
    </row>
    <row r="23" spans="2:13" ht="12.75" customHeight="1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2:13" ht="15.75" customHeight="1">
      <c r="B24" s="54" t="s">
        <v>256</v>
      </c>
      <c r="C24" s="55"/>
      <c r="D24" s="56" t="s">
        <v>257</v>
      </c>
      <c r="E24" s="55"/>
      <c r="F24" s="56" t="s">
        <v>258</v>
      </c>
      <c r="G24" s="55"/>
      <c r="H24" s="56" t="s">
        <v>259</v>
      </c>
      <c r="I24" s="55"/>
      <c r="J24" s="32"/>
      <c r="K24" s="32"/>
      <c r="L24" s="32"/>
      <c r="M24" s="32"/>
    </row>
    <row r="25" spans="2:13" ht="12.75" customHeight="1">
      <c r="B25" s="34" t="s">
        <v>260</v>
      </c>
      <c r="C25" s="35">
        <f>'MBTI - Osobnostní dotazník'!C21</f>
        <v>0</v>
      </c>
      <c r="D25" s="36" t="s">
        <v>261</v>
      </c>
      <c r="E25" s="35" t="str">
        <f>'MBTI - Osobnostní dotazník'!C22</f>
        <v xml:space="preserve"> </v>
      </c>
      <c r="F25" s="36" t="s">
        <v>262</v>
      </c>
      <c r="G25" s="35">
        <f>'MBTI - Osobnostní dotazník'!C25</f>
        <v>0</v>
      </c>
      <c r="H25" s="36" t="s">
        <v>263</v>
      </c>
      <c r="I25" s="35" t="str">
        <f>'MBTI - Osobnostní dotazník'!C26</f>
        <v xml:space="preserve"> </v>
      </c>
      <c r="J25" s="32"/>
      <c r="K25" s="32"/>
      <c r="L25" s="32"/>
      <c r="M25" s="32"/>
    </row>
    <row r="26" spans="2:13" ht="12.75" customHeight="1">
      <c r="B26" s="34" t="s">
        <v>264</v>
      </c>
      <c r="C26" s="35" t="str">
        <f>'MBTI - Osobnostní dotazník'!C38</f>
        <v xml:space="preserve"> </v>
      </c>
      <c r="D26" s="36" t="s">
        <v>265</v>
      </c>
      <c r="E26" s="35">
        <f>'MBTI - Osobnostní dotazník'!C37</f>
        <v>0</v>
      </c>
      <c r="F26" s="36" t="s">
        <v>266</v>
      </c>
      <c r="G26" s="35">
        <f>'MBTI - Osobnostní dotazník'!C41</f>
        <v>0</v>
      </c>
      <c r="H26" s="36" t="s">
        <v>267</v>
      </c>
      <c r="I26" s="35" t="str">
        <f>'MBTI - Osobnostní dotazník'!C42</f>
        <v xml:space="preserve"> </v>
      </c>
      <c r="J26" s="32"/>
      <c r="K26" s="32"/>
      <c r="L26" s="32"/>
      <c r="M26" s="32"/>
    </row>
    <row r="27" spans="2:13" ht="12.75" customHeight="1">
      <c r="B27" s="34" t="s">
        <v>268</v>
      </c>
      <c r="C27" s="35" t="str">
        <f>'MBTI - Osobnostní dotazník'!C54</f>
        <v xml:space="preserve"> </v>
      </c>
      <c r="D27" s="36" t="s">
        <v>269</v>
      </c>
      <c r="E27" s="35">
        <f>'MBTI - Osobnostní dotazník'!C53</f>
        <v>0</v>
      </c>
      <c r="F27" s="36" t="s">
        <v>270</v>
      </c>
      <c r="G27" s="35">
        <f>'MBTI - Osobnostní dotazník'!C57</f>
        <v>0</v>
      </c>
      <c r="H27" s="36" t="s">
        <v>271</v>
      </c>
      <c r="I27" s="35" t="str">
        <f>'MBTI - Osobnostní dotazník'!C58</f>
        <v xml:space="preserve"> </v>
      </c>
      <c r="J27" s="32"/>
      <c r="K27" s="32"/>
      <c r="L27" s="32"/>
      <c r="M27" s="32"/>
    </row>
    <row r="28" spans="2:13" ht="12.75" customHeight="1">
      <c r="B28" s="34" t="s">
        <v>272</v>
      </c>
      <c r="C28" s="35">
        <f>'MBTI - Osobnostní dotazník'!C69</f>
        <v>0</v>
      </c>
      <c r="D28" s="36" t="s">
        <v>273</v>
      </c>
      <c r="E28" s="35" t="str">
        <f>'MBTI - Osobnostní dotazník'!C70</f>
        <v xml:space="preserve"> </v>
      </c>
      <c r="F28" s="36" t="s">
        <v>274</v>
      </c>
      <c r="G28" s="35">
        <f>'MBTI - Osobnostní dotazník'!C73</f>
        <v>0</v>
      </c>
      <c r="H28" s="36" t="s">
        <v>275</v>
      </c>
      <c r="I28" s="35" t="str">
        <f>'MBTI - Osobnostní dotazník'!C74</f>
        <v xml:space="preserve"> </v>
      </c>
      <c r="J28" s="32"/>
      <c r="K28" s="32"/>
      <c r="L28" s="32"/>
      <c r="M28" s="32"/>
    </row>
    <row r="29" spans="2:13" ht="12.75" customHeight="1">
      <c r="B29" s="34" t="s">
        <v>276</v>
      </c>
      <c r="C29" s="35">
        <f>'MBTI - Osobnostní dotazník'!C85</f>
        <v>0</v>
      </c>
      <c r="D29" s="36" t="s">
        <v>277</v>
      </c>
      <c r="E29" s="35" t="str">
        <f>'MBTI - Osobnostní dotazník'!C86</f>
        <v xml:space="preserve"> </v>
      </c>
      <c r="F29" s="36" t="s">
        <v>278</v>
      </c>
      <c r="G29" s="35">
        <f>'MBTI - Osobnostní dotazník'!C89</f>
        <v>0</v>
      </c>
      <c r="H29" s="36" t="s">
        <v>279</v>
      </c>
      <c r="I29" s="35" t="str">
        <f>'MBTI - Osobnostní dotazník'!C90</f>
        <v xml:space="preserve"> </v>
      </c>
      <c r="J29" s="32"/>
      <c r="K29" s="32"/>
      <c r="L29" s="32"/>
      <c r="M29" s="32"/>
    </row>
    <row r="30" spans="2:13" ht="12.75" customHeight="1">
      <c r="B30" s="34" t="s">
        <v>280</v>
      </c>
      <c r="C30" s="35">
        <f>'MBTI - Osobnostní dotazník'!C105</f>
        <v>0</v>
      </c>
      <c r="D30" s="36" t="s">
        <v>281</v>
      </c>
      <c r="E30" s="35" t="str">
        <f>'MBTI - Osobnostní dotazník'!C106</f>
        <v xml:space="preserve"> </v>
      </c>
      <c r="F30" s="36" t="s">
        <v>282</v>
      </c>
      <c r="G30" s="35">
        <f>'MBTI - Osobnostní dotazník'!C101</f>
        <v>0</v>
      </c>
      <c r="H30" s="36" t="s">
        <v>283</v>
      </c>
      <c r="I30" s="35" t="str">
        <f>'MBTI - Osobnostní dotazník'!C102</f>
        <v xml:space="preserve"> </v>
      </c>
      <c r="J30" s="32"/>
      <c r="K30" s="32"/>
      <c r="L30" s="32"/>
      <c r="M30" s="32"/>
    </row>
    <row r="31" spans="2:13" ht="12.75" customHeight="1">
      <c r="B31" s="34" t="s">
        <v>284</v>
      </c>
      <c r="C31" s="35">
        <f>'MBTI - Osobnostní dotazník'!C117</f>
        <v>0</v>
      </c>
      <c r="D31" s="36" t="s">
        <v>285</v>
      </c>
      <c r="E31" s="35" t="str">
        <f>'MBTI - Osobnostní dotazník'!C118</f>
        <v xml:space="preserve"> </v>
      </c>
      <c r="F31" s="36" t="s">
        <v>286</v>
      </c>
      <c r="G31" s="35">
        <f>'MBTI - Osobnostní dotazník'!C121</f>
        <v>0</v>
      </c>
      <c r="H31" s="36" t="s">
        <v>287</v>
      </c>
      <c r="I31" s="35" t="str">
        <f>'MBTI - Osobnostní dotazník'!C122</f>
        <v xml:space="preserve"> </v>
      </c>
      <c r="J31" s="32"/>
      <c r="K31" s="32"/>
      <c r="L31" s="32"/>
      <c r="M31" s="32"/>
    </row>
    <row r="32" spans="2:13" ht="12.75" customHeight="1">
      <c r="B32" s="34" t="s">
        <v>288</v>
      </c>
      <c r="C32" s="35">
        <f>'MBTI - Osobnostní dotazník'!C137</f>
        <v>0</v>
      </c>
      <c r="D32" s="36" t="s">
        <v>289</v>
      </c>
      <c r="E32" s="35" t="str">
        <f>'MBTI - Osobnostní dotazník'!C138</f>
        <v xml:space="preserve"> </v>
      </c>
      <c r="F32" s="36" t="s">
        <v>290</v>
      </c>
      <c r="G32" s="35">
        <f>'MBTI - Osobnostní dotazník'!C133</f>
        <v>0</v>
      </c>
      <c r="H32" s="36" t="s">
        <v>291</v>
      </c>
      <c r="I32" s="35" t="str">
        <f>'MBTI - Osobnostní dotazník'!C134</f>
        <v xml:space="preserve"> </v>
      </c>
      <c r="J32" s="32"/>
      <c r="K32" s="32"/>
      <c r="L32" s="32"/>
      <c r="M32" s="32"/>
    </row>
    <row r="33" spans="2:13" ht="12.75" customHeight="1">
      <c r="B33" s="34" t="s">
        <v>292</v>
      </c>
      <c r="C33" s="35">
        <f>'MBTI - Osobnostní dotazník'!C149</f>
        <v>0</v>
      </c>
      <c r="D33" s="36" t="s">
        <v>293</v>
      </c>
      <c r="E33" s="35" t="str">
        <f>'MBTI - Osobnostní dotazník'!C150</f>
        <v xml:space="preserve"> </v>
      </c>
      <c r="F33" s="36" t="s">
        <v>294</v>
      </c>
      <c r="G33" s="35">
        <f>'MBTI - Osobnostní dotazník'!C153</f>
        <v>0</v>
      </c>
      <c r="H33" s="36" t="s">
        <v>295</v>
      </c>
      <c r="I33" s="35" t="str">
        <f>'MBTI - Osobnostní dotazník'!C154</f>
        <v xml:space="preserve"> </v>
      </c>
      <c r="J33" s="32"/>
      <c r="K33" s="32"/>
      <c r="L33" s="32"/>
      <c r="M33" s="32"/>
    </row>
    <row r="34" spans="2:13" ht="12.75" customHeight="1">
      <c r="B34" s="34" t="s">
        <v>296</v>
      </c>
      <c r="C34" s="35">
        <f>'MBTI - Osobnostní dotazník'!C169</f>
        <v>0</v>
      </c>
      <c r="D34" s="36" t="s">
        <v>297</v>
      </c>
      <c r="E34" s="35" t="str">
        <f>'MBTI - Osobnostní dotazník'!C170</f>
        <v xml:space="preserve"> </v>
      </c>
      <c r="F34" s="36" t="s">
        <v>298</v>
      </c>
      <c r="G34" s="35" t="str">
        <f>'MBTI - Osobnostní dotazník'!C166</f>
        <v xml:space="preserve"> </v>
      </c>
      <c r="H34" s="36" t="s">
        <v>299</v>
      </c>
      <c r="I34" s="35">
        <f>'MBTI - Osobnostní dotazník'!C165</f>
        <v>0</v>
      </c>
      <c r="J34" s="32"/>
      <c r="K34" s="32"/>
      <c r="L34" s="32"/>
      <c r="M34" s="32"/>
    </row>
    <row r="35" spans="2:13" ht="12.75" customHeight="1">
      <c r="B35" s="34" t="s">
        <v>300</v>
      </c>
      <c r="C35" s="35">
        <f>'MBTI - Osobnostní dotazník'!C173</f>
        <v>0</v>
      </c>
      <c r="D35" s="36" t="s">
        <v>301</v>
      </c>
      <c r="E35" s="35" t="str">
        <f>'MBTI - Osobnostní dotazník'!C174</f>
        <v xml:space="preserve"> </v>
      </c>
      <c r="F35" s="36" t="s">
        <v>302</v>
      </c>
      <c r="G35" s="35" t="str">
        <f>'MBTI - Osobnostní dotazník'!C186</f>
        <v xml:space="preserve"> </v>
      </c>
      <c r="H35" s="36" t="s">
        <v>303</v>
      </c>
      <c r="I35" s="35">
        <f>'MBTI - Osobnostní dotazník'!C185</f>
        <v>0</v>
      </c>
      <c r="J35" s="32"/>
      <c r="K35" s="32"/>
      <c r="L35" s="32"/>
      <c r="M35" s="32"/>
    </row>
    <row r="36" spans="2:13" ht="12.75" customHeight="1">
      <c r="B36" s="34" t="s">
        <v>304</v>
      </c>
      <c r="C36" s="35">
        <f>'MBTI - Osobnostní dotazník'!C201</f>
        <v>0</v>
      </c>
      <c r="D36" s="36" t="s">
        <v>305</v>
      </c>
      <c r="E36" s="35" t="str">
        <f>'MBTI - Osobnostní dotazník'!C202</f>
        <v xml:space="preserve"> </v>
      </c>
      <c r="F36" s="36" t="s">
        <v>306</v>
      </c>
      <c r="G36" s="35">
        <f>'MBTI - Osobnostní dotazník'!C193</f>
        <v>0</v>
      </c>
      <c r="H36" s="36" t="s">
        <v>307</v>
      </c>
      <c r="I36" s="35" t="str">
        <f>'MBTI - Osobnostní dotazník'!C194</f>
        <v xml:space="preserve"> </v>
      </c>
      <c r="J36" s="32"/>
      <c r="K36" s="32"/>
      <c r="L36" s="32"/>
      <c r="M36" s="32"/>
    </row>
    <row r="37" spans="2:13" ht="12.75" customHeight="1">
      <c r="B37" s="34" t="s">
        <v>308</v>
      </c>
      <c r="C37" s="35">
        <f>'MBTI - Osobnostní dotazník'!C217</f>
        <v>0</v>
      </c>
      <c r="D37" s="36" t="s">
        <v>309</v>
      </c>
      <c r="E37" s="35" t="str">
        <f>'MBTI - Osobnostní dotazník'!C218</f>
        <v xml:space="preserve"> </v>
      </c>
      <c r="F37" s="36" t="s">
        <v>310</v>
      </c>
      <c r="G37" s="35" t="str">
        <f>'MBTI - Osobnostní dotazník'!C222</f>
        <v xml:space="preserve"> </v>
      </c>
      <c r="H37" s="36" t="s">
        <v>311</v>
      </c>
      <c r="I37" s="35">
        <f>'MBTI - Osobnostní dotazník'!C221</f>
        <v>0</v>
      </c>
      <c r="J37" s="32"/>
      <c r="K37" s="32"/>
      <c r="L37" s="32"/>
      <c r="M37" s="32"/>
    </row>
    <row r="38" spans="2:13" ht="12.75" customHeight="1">
      <c r="B38" s="34" t="s">
        <v>312</v>
      </c>
      <c r="C38" s="35" t="str">
        <f>'MBTI - Osobnostní dotazník'!C234</f>
        <v xml:space="preserve"> </v>
      </c>
      <c r="D38" s="36" t="s">
        <v>313</v>
      </c>
      <c r="E38" s="35">
        <f>'MBTI - Osobnostní dotazník'!C233</f>
        <v>0</v>
      </c>
      <c r="F38" s="36" t="s">
        <v>314</v>
      </c>
      <c r="G38" s="35">
        <f>'MBTI - Osobnostní dotazník'!C229</f>
        <v>0</v>
      </c>
      <c r="H38" s="36" t="s">
        <v>315</v>
      </c>
      <c r="I38" s="35" t="str">
        <f>'MBTI - Osobnostní dotazník'!C230</f>
        <v xml:space="preserve"> </v>
      </c>
      <c r="J38" s="32"/>
      <c r="K38" s="32"/>
      <c r="L38" s="32"/>
      <c r="M38" s="32"/>
    </row>
    <row r="39" spans="2:13" ht="15.75" customHeight="1">
      <c r="B39" s="40" t="s">
        <v>255</v>
      </c>
      <c r="C39" s="41">
        <f>SUM(C25:C38)</f>
        <v>0</v>
      </c>
      <c r="D39" s="44" t="s">
        <v>255</v>
      </c>
      <c r="E39" s="41">
        <f>SUM(E25:E38)</f>
        <v>0</v>
      </c>
      <c r="F39" s="44" t="s">
        <v>255</v>
      </c>
      <c r="G39" s="41">
        <f>SUM(G25:G38)</f>
        <v>0</v>
      </c>
      <c r="H39" s="44" t="s">
        <v>255</v>
      </c>
      <c r="I39" s="41">
        <f>SUM(I25:I38)</f>
        <v>0</v>
      </c>
      <c r="J39" s="32"/>
      <c r="K39" s="32"/>
      <c r="L39" s="32"/>
      <c r="M39" s="32"/>
    </row>
    <row r="40" spans="2:13" ht="12.75" customHeight="1">
      <c r="B40" s="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2:13" ht="12.75" customHeight="1">
      <c r="B41" s="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2:13" ht="12.75" customHeight="1">
      <c r="B42" s="1" t="s">
        <v>316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2:13" ht="12.75" customHeight="1">
      <c r="B43" s="1" t="s">
        <v>317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2:13" ht="12.75" customHeight="1">
      <c r="B44" s="1" t="s">
        <v>318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2:13" ht="12.75" customHeight="1">
      <c r="B45" s="1" t="s">
        <v>319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2:13" ht="12.75" customHeight="1">
      <c r="B46" s="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2:13" ht="12.75" customHeight="1">
      <c r="B47" s="25" t="s">
        <v>320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2:13" ht="12.75" customHeight="1">
      <c r="B48" s="25" t="s">
        <v>321</v>
      </c>
      <c r="C48" s="32"/>
      <c r="D48" s="25" t="s">
        <v>322</v>
      </c>
      <c r="E48" s="32"/>
      <c r="F48" s="25" t="s">
        <v>323</v>
      </c>
      <c r="G48" s="32"/>
      <c r="H48" s="25" t="s">
        <v>324</v>
      </c>
      <c r="I48" s="32"/>
      <c r="J48" s="32"/>
      <c r="K48" s="32"/>
      <c r="L48" s="32"/>
      <c r="M48" s="32"/>
    </row>
    <row r="49" spans="2:13" ht="12.75" customHeight="1">
      <c r="B49" s="25"/>
      <c r="C49" s="32"/>
      <c r="D49" s="25"/>
      <c r="E49" s="32"/>
      <c r="F49" s="25"/>
      <c r="G49" s="32"/>
      <c r="H49" s="25"/>
      <c r="I49" s="32"/>
      <c r="J49" s="32"/>
      <c r="K49" s="32"/>
      <c r="L49" s="32"/>
      <c r="M49" s="32"/>
    </row>
    <row r="50" spans="2:13" ht="12.75" customHeight="1">
      <c r="B50" s="45"/>
      <c r="C50" s="32"/>
      <c r="D50" s="45"/>
      <c r="E50" s="32"/>
      <c r="F50" s="45"/>
      <c r="G50" s="32"/>
      <c r="H50" s="45"/>
      <c r="I50" s="32"/>
      <c r="J50" s="32"/>
      <c r="K50" s="32"/>
      <c r="L50" s="32"/>
      <c r="M50" s="32"/>
    </row>
    <row r="51" spans="2:13" ht="12.75" customHeight="1">
      <c r="B51" s="24" t="str">
        <f>IF(C21=E21,"X",IF(C21&gt;E21,"I","E"))</f>
        <v>X</v>
      </c>
      <c r="C51" s="32"/>
      <c r="D51" s="24" t="str">
        <f>IF(G21=I21,"X",IF(G21&gt;I21,"S","N"))</f>
        <v>X</v>
      </c>
      <c r="E51" s="32"/>
      <c r="F51" s="24" t="str">
        <f>IF(C39=E39,"X",IF(C39&gt;E39,"T","F"))</f>
        <v>X</v>
      </c>
      <c r="G51" s="32"/>
      <c r="H51" s="24" t="str">
        <f>IF(G39=I39,"X",IF(G39&gt;I39,"J","P"))</f>
        <v>X</v>
      </c>
      <c r="I51" s="32"/>
      <c r="J51" s="32"/>
      <c r="K51" s="32"/>
      <c r="L51" s="32"/>
      <c r="M51" s="32"/>
    </row>
    <row r="52" spans="2:13" ht="12.75" customHeight="1">
      <c r="B52" s="25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2:13" ht="12.75" customHeight="1">
      <c r="B53" s="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2:13" ht="12.75" customHeight="1">
      <c r="B54" s="33" t="s">
        <v>325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2:13" ht="12.75" customHeight="1">
      <c r="B55" s="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</row>
    <row r="56" spans="2:13" ht="12.75" customHeight="1">
      <c r="B56" s="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</row>
    <row r="57" spans="2:13" ht="12.75" customHeight="1">
      <c r="B57" s="1" t="s">
        <v>326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spans="2:13" ht="12.75" customHeight="1">
      <c r="B58" s="1" t="s">
        <v>327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2:13" ht="12.75" customHeight="1">
      <c r="B59" s="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spans="2:13" ht="12.75" customHeight="1">
      <c r="B60" s="32"/>
      <c r="C60" s="46" t="s">
        <v>178</v>
      </c>
      <c r="D60" s="47" t="s">
        <v>179</v>
      </c>
      <c r="E60" s="47" t="s">
        <v>180</v>
      </c>
      <c r="F60" s="47" t="s">
        <v>181</v>
      </c>
      <c r="G60" s="32"/>
      <c r="H60" s="32"/>
      <c r="I60" s="32"/>
      <c r="J60" s="32"/>
      <c r="K60" s="32"/>
      <c r="L60" s="32"/>
      <c r="M60" s="32"/>
    </row>
    <row r="61" spans="2:13" ht="12.75" customHeight="1">
      <c r="B61" s="32"/>
      <c r="C61" s="48" t="s">
        <v>182</v>
      </c>
      <c r="D61" s="49" t="s">
        <v>183</v>
      </c>
      <c r="E61" s="49" t="s">
        <v>184</v>
      </c>
      <c r="F61" s="49" t="s">
        <v>185</v>
      </c>
      <c r="G61" s="32"/>
      <c r="H61" s="32"/>
      <c r="I61" s="32"/>
      <c r="J61" s="32"/>
      <c r="K61" s="32"/>
      <c r="L61" s="32"/>
      <c r="M61" s="32"/>
    </row>
    <row r="62" spans="2:13" ht="12.75" customHeight="1">
      <c r="B62" s="32"/>
      <c r="C62" s="48" t="s">
        <v>186</v>
      </c>
      <c r="D62" s="49" t="s">
        <v>187</v>
      </c>
      <c r="E62" s="49" t="s">
        <v>188</v>
      </c>
      <c r="F62" s="49" t="s">
        <v>189</v>
      </c>
      <c r="G62" s="32"/>
      <c r="H62" s="32"/>
      <c r="I62" s="32"/>
      <c r="J62" s="32"/>
      <c r="K62" s="32"/>
      <c r="L62" s="32"/>
      <c r="M62" s="32"/>
    </row>
    <row r="63" spans="2:13" ht="12.75" customHeight="1">
      <c r="B63" s="32"/>
      <c r="C63" s="50" t="s">
        <v>190</v>
      </c>
      <c r="D63" s="51" t="s">
        <v>191</v>
      </c>
      <c r="E63" s="51" t="s">
        <v>192</v>
      </c>
      <c r="F63" s="51" t="s">
        <v>193</v>
      </c>
      <c r="G63" s="32"/>
      <c r="H63" s="32"/>
      <c r="I63" s="32"/>
      <c r="J63" s="32"/>
      <c r="K63" s="32"/>
      <c r="L63" s="32"/>
      <c r="M63" s="32"/>
    </row>
    <row r="64" spans="2:13" ht="12.75" customHeight="1">
      <c r="B64" s="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2:13" ht="12.75" customHeight="1">
      <c r="B65" s="6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2:13" ht="12.75" customHeight="1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2:13" ht="12.75" customHeight="1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2:13" ht="12.75" customHeight="1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2:13" ht="12.75" customHeight="1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spans="2:13" ht="12.75" customHeight="1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</row>
    <row r="71" spans="2:13" ht="12.75" customHeight="1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2:13" ht="12.75" customHeight="1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2:13" ht="12.75" customHeight="1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2:13" ht="12.75" customHeight="1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2:13" ht="12.75" customHeight="1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2:13" ht="12.75" customHeight="1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2:13" ht="12.75" customHeight="1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spans="2:13" ht="12.75" customHeight="1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2:13" ht="12.75" customHeight="1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spans="2:13" ht="12.75" customHeight="1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2:13" ht="12.75" customHeight="1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spans="2:13" ht="12.75" customHeight="1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2:13" ht="12.75" customHeight="1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2:13" ht="12.75" customHeight="1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2:13" ht="12.75" customHeight="1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2:13" ht="12.75" customHeight="1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spans="2:13" ht="12.75" customHeight="1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spans="2:13" ht="12.75" customHeight="1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2:13" ht="12.75" customHeight="1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</row>
    <row r="90" spans="2:13" ht="12.75" customHeight="1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</row>
    <row r="91" spans="2:13" ht="12.75" customHeight="1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</row>
    <row r="92" spans="2:13" ht="12.75" customHeight="1"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</row>
    <row r="93" spans="2:13" ht="12.75" customHeight="1"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</row>
    <row r="94" spans="2:13" ht="12.75" customHeight="1"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</row>
    <row r="95" spans="2:13" ht="12.75" customHeight="1"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</row>
    <row r="96" spans="2:13" ht="12.75" customHeight="1"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</row>
    <row r="97" spans="2:13" ht="12.75" customHeight="1"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</row>
    <row r="98" spans="2:13" ht="12.75" customHeight="1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2:13" ht="12.75" customHeight="1"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</row>
    <row r="100" spans="2:13" ht="12.75" customHeight="1"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</row>
    <row r="101" spans="2:13" ht="12.75" customHeight="1"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</row>
    <row r="102" spans="2:13" ht="12.75" customHeight="1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</row>
    <row r="103" spans="2:13" ht="12.75" customHeight="1"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</row>
    <row r="104" spans="2:13" ht="12.75" customHeight="1"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</row>
    <row r="105" spans="2:13" ht="12.75" customHeight="1"/>
    <row r="106" spans="2:13" ht="12.75" customHeight="1"/>
    <row r="107" spans="2:13" ht="12.75" customHeight="1"/>
    <row r="108" spans="2:13" ht="12.75" customHeight="1"/>
    <row r="109" spans="2:13" ht="12.75" customHeight="1"/>
    <row r="110" spans="2:13" ht="12.75" customHeight="1"/>
    <row r="111" spans="2:13" ht="12.75" customHeight="1"/>
    <row r="112" spans="2:13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B6:C6"/>
    <mergeCell ref="D6:E6"/>
    <mergeCell ref="F6:G6"/>
    <mergeCell ref="H6:I6"/>
    <mergeCell ref="B24:C24"/>
    <mergeCell ref="D24:E24"/>
    <mergeCell ref="F24:G24"/>
    <mergeCell ref="H24:I24"/>
  </mergeCells>
  <pageMargins left="0.78740157499999996" right="0.78740157499999996" top="0.984251969" bottom="0.984251969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53125" defaultRowHeight="15" customHeight="1"/>
  <cols>
    <col min="1" max="26" width="8.726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8740157499999996" right="0.78740157499999996" top="0.984251969" bottom="0.98425196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MBTI - Osobnostní dotazník</vt:lpstr>
      <vt:lpstr>Vyhodnocení dotazníku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Dominik Horak</cp:lastModifiedBy>
  <dcterms:created xsi:type="dcterms:W3CDTF">2003-06-29T11:52:35Z</dcterms:created>
  <dcterms:modified xsi:type="dcterms:W3CDTF">2021-04-12T16:29:37Z</dcterms:modified>
</cp:coreProperties>
</file>