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851ccd0db8fba3/Bachelor Thesis/"/>
    </mc:Choice>
  </mc:AlternateContent>
  <xr:revisionPtr revIDLastSave="319" documentId="8_{967C9412-D8F9-41A1-BCB1-7365C6F4DDC9}" xr6:coauthVersionLast="47" xr6:coauthVersionMax="47" xr10:uidLastSave="{D7E6E551-2F2E-405D-BBB9-899C66BD3554}"/>
  <bookViews>
    <workbookView xWindow="-120" yWindow="-120" windowWidth="29040" windowHeight="15840" xr2:uid="{455859F2-6D20-4E73-8BF2-9D8BB99A8573}"/>
  </bookViews>
  <sheets>
    <sheet name="H-model calculat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3" l="1"/>
  <c r="D30" i="3" s="1"/>
  <c r="F30" i="3" s="1"/>
  <c r="B17" i="3"/>
  <c r="D17" i="3" s="1"/>
  <c r="F17" i="3" s="1"/>
  <c r="B6" i="3"/>
  <c r="D4" i="3" s="1"/>
  <c r="E30" i="3"/>
  <c r="E17" i="3"/>
  <c r="E4" i="3"/>
  <c r="F4" i="3" l="1"/>
</calcChain>
</file>

<file path=xl/sharedStrings.xml><?xml version="1.0" encoding="utf-8"?>
<sst xmlns="http://schemas.openxmlformats.org/spreadsheetml/2006/main" count="36" uniqueCount="14">
  <si>
    <t>ČEZ</t>
  </si>
  <si>
    <t>Energiekontor</t>
  </si>
  <si>
    <t>dividend</t>
  </si>
  <si>
    <t>R</t>
  </si>
  <si>
    <t>Gn</t>
  </si>
  <si>
    <t>Ga</t>
  </si>
  <si>
    <t>H</t>
  </si>
  <si>
    <t>Solarparken</t>
  </si>
  <si>
    <t>Beta</t>
  </si>
  <si>
    <t>Risk free</t>
  </si>
  <si>
    <t>Multiplier</t>
  </si>
  <si>
    <t>Base</t>
  </si>
  <si>
    <t>Present value</t>
  </si>
  <si>
    <t>market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</si>
</sst>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5453-5E94-4ED4-B116-4CECBDA4E1C5}">
  <dimension ref="A1:F33"/>
  <sheetViews>
    <sheetView tabSelected="1" workbookViewId="0">
      <selection activeCell="O20" sqref="O20"/>
    </sheetView>
  </sheetViews>
  <sheetFormatPr defaultRowHeight="15" x14ac:dyDescent="0.25"/>
  <cols>
    <col min="1" max="1" width="13.7109375" bestFit="1" customWidth="1"/>
    <col min="5" max="5" width="11.28515625" bestFit="1" customWidth="1"/>
  </cols>
  <sheetData>
    <row r="1" spans="1:6" x14ac:dyDescent="0.25">
      <c r="A1" s="1" t="s">
        <v>0</v>
      </c>
    </row>
    <row r="2" spans="1:6" x14ac:dyDescent="0.25">
      <c r="A2" t="s">
        <v>2</v>
      </c>
      <c r="B2">
        <v>2.1</v>
      </c>
    </row>
    <row r="3" spans="1:6" x14ac:dyDescent="0.25">
      <c r="A3" t="s">
        <v>8</v>
      </c>
      <c r="B3">
        <v>0.49</v>
      </c>
      <c r="D3" t="s">
        <v>11</v>
      </c>
      <c r="E3" t="s">
        <v>10</v>
      </c>
      <c r="F3" t="s">
        <v>12</v>
      </c>
    </row>
    <row r="4" spans="1:6" x14ac:dyDescent="0.25">
      <c r="A4" t="s">
        <v>9</v>
      </c>
      <c r="B4">
        <v>0.06</v>
      </c>
      <c r="D4">
        <f>B2/(B6-B7)</f>
        <v>38.817005545286513</v>
      </c>
      <c r="E4">
        <f>1+B7+B9*(B8-B7)</f>
        <v>1.1400000000000001</v>
      </c>
      <c r="F4">
        <f>D4*E4</f>
        <v>44.251386321626626</v>
      </c>
    </row>
    <row r="5" spans="1:6" x14ac:dyDescent="0.25">
      <c r="A5" t="s">
        <v>13</v>
      </c>
      <c r="B5">
        <v>0.15</v>
      </c>
    </row>
    <row r="6" spans="1:6" x14ac:dyDescent="0.25">
      <c r="A6" t="s">
        <v>3</v>
      </c>
      <c r="B6" s="2">
        <f>B4+B3*(B5-B4)</f>
        <v>0.1041</v>
      </c>
    </row>
    <row r="7" spans="1:6" x14ac:dyDescent="0.25">
      <c r="A7" t="s">
        <v>4</v>
      </c>
      <c r="B7">
        <v>0.05</v>
      </c>
    </row>
    <row r="8" spans="1:6" x14ac:dyDescent="0.25">
      <c r="A8" t="s">
        <v>5</v>
      </c>
      <c r="B8">
        <v>0.08</v>
      </c>
    </row>
    <row r="9" spans="1:6" x14ac:dyDescent="0.25">
      <c r="A9" t="s">
        <v>6</v>
      </c>
      <c r="B9">
        <v>3</v>
      </c>
    </row>
    <row r="12" spans="1:6" x14ac:dyDescent="0.25">
      <c r="A12" s="1" t="s">
        <v>1</v>
      </c>
    </row>
    <row r="13" spans="1:6" x14ac:dyDescent="0.25">
      <c r="A13" t="s">
        <v>2</v>
      </c>
      <c r="B13">
        <v>0.9</v>
      </c>
    </row>
    <row r="14" spans="1:6" x14ac:dyDescent="0.25">
      <c r="A14" t="s">
        <v>8</v>
      </c>
      <c r="B14">
        <v>1.02</v>
      </c>
    </row>
    <row r="15" spans="1:6" x14ac:dyDescent="0.25">
      <c r="A15" t="s">
        <v>9</v>
      </c>
      <c r="B15">
        <v>0.03</v>
      </c>
    </row>
    <row r="16" spans="1:6" x14ac:dyDescent="0.25">
      <c r="A16" t="s">
        <v>13</v>
      </c>
      <c r="B16">
        <v>0.12</v>
      </c>
      <c r="D16" t="s">
        <v>11</v>
      </c>
      <c r="E16" t="s">
        <v>10</v>
      </c>
      <c r="F16" t="s">
        <v>12</v>
      </c>
    </row>
    <row r="17" spans="1:6" x14ac:dyDescent="0.25">
      <c r="A17" t="s">
        <v>3</v>
      </c>
      <c r="B17" s="2">
        <f>B15+B14*(B16-B15)</f>
        <v>0.12179999999999999</v>
      </c>
      <c r="D17">
        <f>B13/(B17-B18)</f>
        <v>21.531100478468904</v>
      </c>
      <c r="E17">
        <f>1+B18+B20*(B19-B18)</f>
        <v>1.5</v>
      </c>
      <c r="F17">
        <f>D17*E17</f>
        <v>32.296650717703358</v>
      </c>
    </row>
    <row r="18" spans="1:6" x14ac:dyDescent="0.25">
      <c r="A18" t="s">
        <v>4</v>
      </c>
      <c r="B18">
        <v>0.08</v>
      </c>
    </row>
    <row r="19" spans="1:6" x14ac:dyDescent="0.25">
      <c r="A19" t="s">
        <v>5</v>
      </c>
      <c r="B19">
        <v>0.15</v>
      </c>
    </row>
    <row r="20" spans="1:6" x14ac:dyDescent="0.25">
      <c r="A20" t="s">
        <v>6</v>
      </c>
      <c r="B20">
        <v>6</v>
      </c>
    </row>
    <row r="25" spans="1:6" x14ac:dyDescent="0.25">
      <c r="A25" s="1" t="s">
        <v>7</v>
      </c>
    </row>
    <row r="26" spans="1:6" x14ac:dyDescent="0.25">
      <c r="A26" t="s">
        <v>2</v>
      </c>
      <c r="B26">
        <v>0.1</v>
      </c>
    </row>
    <row r="27" spans="1:6" x14ac:dyDescent="0.25">
      <c r="A27" t="s">
        <v>8</v>
      </c>
      <c r="B27">
        <v>0.55000000000000004</v>
      </c>
    </row>
    <row r="28" spans="1:6" x14ac:dyDescent="0.25">
      <c r="A28" t="s">
        <v>9</v>
      </c>
      <c r="B28">
        <v>0.03</v>
      </c>
    </row>
    <row r="29" spans="1:6" x14ac:dyDescent="0.25">
      <c r="A29" t="s">
        <v>13</v>
      </c>
      <c r="B29">
        <v>0.1</v>
      </c>
      <c r="D29" t="s">
        <v>11</v>
      </c>
      <c r="E29" t="s">
        <v>10</v>
      </c>
      <c r="F29" t="s">
        <v>12</v>
      </c>
    </row>
    <row r="30" spans="1:6" x14ac:dyDescent="0.25">
      <c r="A30" t="s">
        <v>3</v>
      </c>
      <c r="B30" s="2">
        <f>B28+B27*(B29-B28)</f>
        <v>6.8500000000000005E-2</v>
      </c>
      <c r="D30">
        <f>B26/(B30-B31)</f>
        <v>7.4074074074074048</v>
      </c>
      <c r="E30">
        <f>1+B31+B33*(B32-B31)</f>
        <v>1.4449999999999998</v>
      </c>
      <c r="F30">
        <f>D30*E30</f>
        <v>10.703703703703699</v>
      </c>
    </row>
    <row r="31" spans="1:6" x14ac:dyDescent="0.25">
      <c r="A31" t="s">
        <v>4</v>
      </c>
      <c r="B31">
        <v>5.5E-2</v>
      </c>
    </row>
    <row r="32" spans="1:6" x14ac:dyDescent="0.25">
      <c r="A32" t="s">
        <v>5</v>
      </c>
      <c r="B32">
        <v>0.12</v>
      </c>
    </row>
    <row r="33" spans="1:2" x14ac:dyDescent="0.25">
      <c r="A33" t="s">
        <v>6</v>
      </c>
      <c r="B3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H-model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Supreme Grandmaster</dc:creator>
  <cp:lastModifiedBy>Štěpán Hanyk</cp:lastModifiedBy>
  <dcterms:created xsi:type="dcterms:W3CDTF">2022-03-11T11:25:32Z</dcterms:created>
  <dcterms:modified xsi:type="dcterms:W3CDTF">2022-03-15T20:55:32Z</dcterms:modified>
</cp:coreProperties>
</file>