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b851ccd0db8fba3/Bachelor Thesis/Extras/"/>
    </mc:Choice>
  </mc:AlternateContent>
  <xr:revisionPtr revIDLastSave="131" documentId="8_{8FDA1C27-4622-4BDB-A734-8A9143A7EB16}" xr6:coauthVersionLast="47" xr6:coauthVersionMax="47" xr10:uidLastSave="{9EE4075D-E932-4217-A16D-5EF3C49C19F1}"/>
  <bookViews>
    <workbookView xWindow="-120" yWindow="-120" windowWidth="29040" windowHeight="15840" activeTab="2" xr2:uid="{3EE293B7-9B7B-4DB8-9CDC-A6050657F6BC}"/>
  </bookViews>
  <sheets>
    <sheet name="Stock prices" sheetId="1" r:id="rId1"/>
    <sheet name="Dividends" sheetId="2" r:id="rId2"/>
    <sheet name="Recent stock pric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3" l="1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28" i="3"/>
  <c r="C4" i="1"/>
  <c r="B4" i="1"/>
  <c r="H9" i="2"/>
  <c r="F9" i="2"/>
  <c r="D9" i="2"/>
  <c r="C9" i="2"/>
  <c r="H8" i="2"/>
  <c r="F8" i="2"/>
  <c r="D8" i="2"/>
  <c r="C8" i="2"/>
  <c r="H7" i="2"/>
  <c r="F7" i="2"/>
  <c r="D7" i="2"/>
  <c r="C7" i="2"/>
  <c r="H6" i="2"/>
  <c r="H10" i="2" s="1"/>
  <c r="D6" i="2"/>
  <c r="C6" i="2"/>
  <c r="D5" i="2"/>
  <c r="C5" i="2"/>
  <c r="D4" i="2"/>
  <c r="C4" i="2"/>
  <c r="D3" i="2"/>
  <c r="C3" i="2"/>
  <c r="C10" i="2" s="1"/>
  <c r="D2" i="2"/>
  <c r="F10" i="2" l="1"/>
</calcChain>
</file>

<file path=xl/sharedStrings.xml><?xml version="1.0" encoding="utf-8"?>
<sst xmlns="http://schemas.openxmlformats.org/spreadsheetml/2006/main" count="50" uniqueCount="37">
  <si>
    <t>7c Solarparken</t>
  </si>
  <si>
    <t>Energiekontor</t>
  </si>
  <si>
    <t>ČEZ</t>
  </si>
  <si>
    <t>year</t>
  </si>
  <si>
    <t>% Change</t>
  </si>
  <si>
    <t>Converted to EURO</t>
  </si>
  <si>
    <t>Dividend growth</t>
  </si>
  <si>
    <t>Dividend per share</t>
  </si>
  <si>
    <t>Energie kontor</t>
  </si>
  <si>
    <t>Mar 01, 2022</t>
  </si>
  <si>
    <t>Feb 01, 2022</t>
  </si>
  <si>
    <t>Jan 01, 2022</t>
  </si>
  <si>
    <t>Dec 01, 2021</t>
  </si>
  <si>
    <t>Nov 01, 2021</t>
  </si>
  <si>
    <t>Sep 30, 2021</t>
  </si>
  <si>
    <t>Aug 31, 2021</t>
  </si>
  <si>
    <t>Jul 31, 2021</t>
  </si>
  <si>
    <t>Jun 30, 2021</t>
  </si>
  <si>
    <t>May 31, 2021</t>
  </si>
  <si>
    <t>Apr 30, 2021</t>
  </si>
  <si>
    <t>Mar 31, 2021</t>
  </si>
  <si>
    <t>Mar 01, 2021</t>
  </si>
  <si>
    <t>Feb 01, 2021</t>
  </si>
  <si>
    <t>Jan 01, 2021</t>
  </si>
  <si>
    <t>Dec 01, 2020</t>
  </si>
  <si>
    <t>Nov 01, 2020</t>
  </si>
  <si>
    <t>Sep 30, 2020</t>
  </si>
  <si>
    <t>Aug 31, 2020</t>
  </si>
  <si>
    <t>Jul 31, 2020</t>
  </si>
  <si>
    <t>Jun 30, 2020</t>
  </si>
  <si>
    <t>May 31, 2020</t>
  </si>
  <si>
    <t>Apr 30, 2020</t>
  </si>
  <si>
    <t>Mar 31, 2020</t>
  </si>
  <si>
    <t>Mar 01, 2020</t>
  </si>
  <si>
    <t>Feb 01, 2020</t>
  </si>
  <si>
    <t>Jan 01, 2020</t>
  </si>
  <si>
    <t>ČEZ in 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</si>
</sst>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232A3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9" fontId="0" fillId="0" borderId="0" xfId="1" applyFont="1" applyFill="1"/>
    <xf numFmtId="10" fontId="0" fillId="0" borderId="0" xfId="0" applyNumberFormat="1"/>
    <xf numFmtId="164" fontId="0" fillId="0" borderId="0" xfId="1" applyNumberFormat="1" applyFont="1" applyFill="1"/>
    <xf numFmtId="9" fontId="0" fillId="0" borderId="0" xfId="0" applyNumberFormat="1"/>
    <xf numFmtId="9" fontId="0" fillId="0" borderId="0" xfId="1" applyFont="1"/>
    <xf numFmtId="165" fontId="0" fillId="0" borderId="0" xfId="0" applyNumberFormat="1"/>
    <xf numFmtId="0" fontId="2" fillId="2" borderId="0" xfId="0" applyFont="1" applyFill="1" applyAlignment="1">
      <alignment horizontal="right" vertical="center" wrapText="1" indent="1"/>
    </xf>
    <xf numFmtId="0" fontId="0" fillId="0" borderId="0" xfId="0" applyFill="1"/>
    <xf numFmtId="0" fontId="2" fillId="0" borderId="0" xfId="0" applyFont="1" applyFill="1" applyAlignment="1">
      <alignment horizontal="left" vertical="center" wrapText="1" indent="1"/>
    </xf>
    <xf numFmtId="0" fontId="2" fillId="0" borderId="0" xfId="0" applyFont="1" applyFill="1" applyAlignment="1">
      <alignment horizontal="right" vertical="center" wrapText="1" indent="1"/>
    </xf>
    <xf numFmtId="0" fontId="0" fillId="0" borderId="0" xfId="0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Stock Price (EUR)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'Stock prices'!$A$2</c:f>
              <c:strCache>
                <c:ptCount val="1"/>
                <c:pt idx="0">
                  <c:v>7c Solarparken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'Stock prices'!$B$1:$L$1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'Stock prices'!$B$2:$L$2</c:f>
              <c:numCache>
                <c:formatCode>General</c:formatCode>
                <c:ptCount val="11"/>
                <c:pt idx="2">
                  <c:v>1.25</c:v>
                </c:pt>
                <c:pt idx="3">
                  <c:v>1.1200000000000001</c:v>
                </c:pt>
                <c:pt idx="4">
                  <c:v>2.0299999999999998</c:v>
                </c:pt>
                <c:pt idx="5">
                  <c:v>2.0299999999999998</c:v>
                </c:pt>
                <c:pt idx="6">
                  <c:v>2.2400000000000002</c:v>
                </c:pt>
                <c:pt idx="7">
                  <c:v>2.68</c:v>
                </c:pt>
                <c:pt idx="8">
                  <c:v>3.15</c:v>
                </c:pt>
                <c:pt idx="9">
                  <c:v>4.03</c:v>
                </c:pt>
                <c:pt idx="10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24-4079-81B0-2C92A4A13643}"/>
            </c:ext>
          </c:extLst>
        </c:ser>
        <c:ser>
          <c:idx val="1"/>
          <c:order val="1"/>
          <c:tx>
            <c:strRef>
              <c:f>'Stock prices'!$A$3</c:f>
              <c:strCache>
                <c:ptCount val="1"/>
                <c:pt idx="0">
                  <c:v>Energiekontor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'Stock prices'!$B$1:$L$1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'Stock prices'!$B$3:$L$3</c:f>
              <c:numCache>
                <c:formatCode>General</c:formatCode>
                <c:ptCount val="11"/>
                <c:pt idx="0">
                  <c:v>5.6</c:v>
                </c:pt>
                <c:pt idx="1">
                  <c:v>5.6</c:v>
                </c:pt>
                <c:pt idx="2">
                  <c:v>5.57</c:v>
                </c:pt>
                <c:pt idx="3">
                  <c:v>9.85</c:v>
                </c:pt>
                <c:pt idx="4">
                  <c:v>11.62</c:v>
                </c:pt>
                <c:pt idx="5">
                  <c:v>15.46</c:v>
                </c:pt>
                <c:pt idx="6">
                  <c:v>12</c:v>
                </c:pt>
                <c:pt idx="7">
                  <c:v>14.04</c:v>
                </c:pt>
                <c:pt idx="8">
                  <c:v>17.190000000000001</c:v>
                </c:pt>
                <c:pt idx="9">
                  <c:v>55.81</c:v>
                </c:pt>
                <c:pt idx="10">
                  <c:v>78.7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24-4079-81B0-2C92A4A13643}"/>
            </c:ext>
          </c:extLst>
        </c:ser>
        <c:ser>
          <c:idx val="2"/>
          <c:order val="2"/>
          <c:tx>
            <c:strRef>
              <c:f>'Stock prices'!$A$4</c:f>
              <c:strCache>
                <c:ptCount val="1"/>
                <c:pt idx="0">
                  <c:v>ČEZ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'Stock prices'!$B$1:$L$1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'Stock prices'!$B$4:$L$4</c:f>
              <c:numCache>
                <c:formatCode>General</c:formatCode>
                <c:ptCount val="11"/>
                <c:pt idx="0">
                  <c:v>13.783346806790624</c:v>
                </c:pt>
                <c:pt idx="1">
                  <c:v>10.95392077607114</c:v>
                </c:pt>
                <c:pt idx="2">
                  <c:v>23.938536190000001</c:v>
                </c:pt>
                <c:pt idx="3">
                  <c:v>25.353821270000001</c:v>
                </c:pt>
                <c:pt idx="4">
                  <c:v>16.94298423</c:v>
                </c:pt>
                <c:pt idx="5">
                  <c:v>17.630408410000001</c:v>
                </c:pt>
                <c:pt idx="6">
                  <c:v>20.784472300000001</c:v>
                </c:pt>
                <c:pt idx="7">
                  <c:v>21.91670036</c:v>
                </c:pt>
                <c:pt idx="8">
                  <c:v>16.45774363</c:v>
                </c:pt>
                <c:pt idx="9">
                  <c:v>22.2401941</c:v>
                </c:pt>
                <c:pt idx="10">
                  <c:v>33.926405180000003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24-4079-81B0-2C92A4A13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437784"/>
        <c:axId val="419436800"/>
      </c:lineChart>
      <c:catAx>
        <c:axId val="41943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9436800"/>
        <c:crosses val="autoZero"/>
        <c:auto val="1"/>
        <c:lblAlgn val="ctr"/>
        <c:lblOffset val="100"/>
        <c:noMultiLvlLbl val="0"/>
      </c:catAx>
      <c:valAx>
        <c:axId val="41943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9437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Yearly</a:t>
            </a:r>
            <a:r>
              <a:rPr lang="cs-CZ" baseline="0"/>
              <a:t> dividend growth (%)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Dividends!$B$19</c:f>
              <c:strCache>
                <c:ptCount val="1"/>
                <c:pt idx="0">
                  <c:v>ČEZ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Dividends!$C$18:$F$18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Dividends!$C$19:$F$19</c:f>
              <c:numCache>
                <c:formatCode>0%</c:formatCode>
                <c:ptCount val="4"/>
                <c:pt idx="0">
                  <c:v>-0.27</c:v>
                </c:pt>
                <c:pt idx="1">
                  <c:v>0.42</c:v>
                </c:pt>
                <c:pt idx="2">
                  <c:v>0.53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C7-4505-9B38-CBE88CB3C2C7}"/>
            </c:ext>
          </c:extLst>
        </c:ser>
        <c:ser>
          <c:idx val="1"/>
          <c:order val="1"/>
          <c:tx>
            <c:strRef>
              <c:f>Dividends!$B$20</c:f>
              <c:strCache>
                <c:ptCount val="1"/>
                <c:pt idx="0">
                  <c:v>Energie kontor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Dividends!$C$18:$F$18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Dividends!$C$20:$F$20</c:f>
              <c:numCache>
                <c:formatCode>0%</c:formatCode>
                <c:ptCount val="4"/>
                <c:pt idx="0">
                  <c:v>-0.33</c:v>
                </c:pt>
                <c:pt idx="1">
                  <c:v>0</c:v>
                </c:pt>
                <c:pt idx="2">
                  <c:v>1</c:v>
                </c:pt>
                <c:pt idx="3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C7-4505-9B38-CBE88CB3C2C7}"/>
            </c:ext>
          </c:extLst>
        </c:ser>
        <c:ser>
          <c:idx val="2"/>
          <c:order val="2"/>
          <c:tx>
            <c:strRef>
              <c:f>Dividends!$B$21</c:f>
              <c:strCache>
                <c:ptCount val="1"/>
                <c:pt idx="0">
                  <c:v>7c Solarparken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Dividends!$C$18:$F$18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Dividends!$C$21:$F$21</c:f>
              <c:numCache>
                <c:formatCode>0%</c:formatCode>
                <c:ptCount val="4"/>
                <c:pt idx="0">
                  <c:v>0</c:v>
                </c:pt>
                <c:pt idx="1">
                  <c:v>0.11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C7-4505-9B38-CBE88CB3C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5207648"/>
        <c:axId val="985213552"/>
      </c:lineChart>
      <c:catAx>
        <c:axId val="98520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85213552"/>
        <c:crosses val="autoZero"/>
        <c:auto val="1"/>
        <c:lblAlgn val="ctr"/>
        <c:lblOffset val="100"/>
        <c:noMultiLvlLbl val="0"/>
      </c:catAx>
      <c:valAx>
        <c:axId val="98521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8520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Dividend per share (EUR)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Dividends!$B$27</c:f>
              <c:strCache>
                <c:ptCount val="1"/>
                <c:pt idx="0">
                  <c:v>ČEZ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Dividends!$C$27:$F$27</c:f>
              <c:numCache>
                <c:formatCode>General</c:formatCode>
                <c:ptCount val="4"/>
                <c:pt idx="0">
                  <c:v>0.97048119692680956</c:v>
                </c:pt>
                <c:pt idx="1">
                  <c:v>1.3748483623129801</c:v>
                </c:pt>
                <c:pt idx="2">
                  <c:v>2.1027092600080874</c:v>
                </c:pt>
                <c:pt idx="3">
                  <c:v>2.1027092600080874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27-40E2-A204-4620FC4F584A}"/>
            </c:ext>
          </c:extLst>
        </c:ser>
        <c:ser>
          <c:idx val="1"/>
          <c:order val="1"/>
          <c:tx>
            <c:strRef>
              <c:f>Dividends!$B$28</c:f>
              <c:strCache>
                <c:ptCount val="1"/>
                <c:pt idx="0">
                  <c:v>Energiekontor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Dividends!$C$28:$F$28</c:f>
              <c:numCache>
                <c:formatCode>General</c:formatCode>
                <c:ptCount val="4"/>
                <c:pt idx="0">
                  <c:v>0.4</c:v>
                </c:pt>
                <c:pt idx="1">
                  <c:v>0.4</c:v>
                </c:pt>
                <c:pt idx="2">
                  <c:v>0.8</c:v>
                </c:pt>
                <c:pt idx="3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27-40E2-A204-4620FC4F584A}"/>
            </c:ext>
          </c:extLst>
        </c:ser>
        <c:ser>
          <c:idx val="2"/>
          <c:order val="2"/>
          <c:tx>
            <c:strRef>
              <c:f>Dividends!$B$29</c:f>
              <c:strCache>
                <c:ptCount val="1"/>
                <c:pt idx="0">
                  <c:v>7c Solarparken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Dividends!$C$29:$F$29</c:f>
              <c:numCache>
                <c:formatCode>General</c:formatCode>
                <c:ptCount val="4"/>
                <c:pt idx="0">
                  <c:v>0.09</c:v>
                </c:pt>
                <c:pt idx="1">
                  <c:v>0.1</c:v>
                </c:pt>
                <c:pt idx="2">
                  <c:v>0.11</c:v>
                </c:pt>
                <c:pt idx="3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27-40E2-A204-4620FC4F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4039992"/>
        <c:axId val="824039008"/>
      </c:lineChart>
      <c:catAx>
        <c:axId val="824039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24039008"/>
        <c:crosses val="autoZero"/>
        <c:auto val="1"/>
        <c:lblAlgn val="ctr"/>
        <c:lblOffset val="100"/>
        <c:noMultiLvlLbl val="0"/>
      </c:catAx>
      <c:valAx>
        <c:axId val="82403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24039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'Recent stock prices'!$A$2:$A$28</c:f>
              <c:strCache>
                <c:ptCount val="27"/>
                <c:pt idx="0">
                  <c:v>Jan 01, 2020</c:v>
                </c:pt>
                <c:pt idx="1">
                  <c:v>Feb 01, 2020</c:v>
                </c:pt>
                <c:pt idx="2">
                  <c:v>Mar 01, 2020</c:v>
                </c:pt>
                <c:pt idx="3">
                  <c:v>Mar 31, 2020</c:v>
                </c:pt>
                <c:pt idx="4">
                  <c:v>Apr 30, 2020</c:v>
                </c:pt>
                <c:pt idx="5">
                  <c:v>May 31, 2020</c:v>
                </c:pt>
                <c:pt idx="6">
                  <c:v>Jun 30, 2020</c:v>
                </c:pt>
                <c:pt idx="7">
                  <c:v>Jul 31, 2020</c:v>
                </c:pt>
                <c:pt idx="8">
                  <c:v>Aug 31, 2020</c:v>
                </c:pt>
                <c:pt idx="9">
                  <c:v>Sep 30, 2020</c:v>
                </c:pt>
                <c:pt idx="10">
                  <c:v>Nov 01, 2020</c:v>
                </c:pt>
                <c:pt idx="11">
                  <c:v>Dec 01, 2020</c:v>
                </c:pt>
                <c:pt idx="12">
                  <c:v>Jan 01, 2021</c:v>
                </c:pt>
                <c:pt idx="13">
                  <c:v>Feb 01, 2021</c:v>
                </c:pt>
                <c:pt idx="14">
                  <c:v>Mar 01, 2021</c:v>
                </c:pt>
                <c:pt idx="15">
                  <c:v>Mar 31, 2021</c:v>
                </c:pt>
                <c:pt idx="16">
                  <c:v>Apr 30, 2021</c:v>
                </c:pt>
                <c:pt idx="17">
                  <c:v>May 31, 2021</c:v>
                </c:pt>
                <c:pt idx="18">
                  <c:v>Jun 30, 2021</c:v>
                </c:pt>
                <c:pt idx="19">
                  <c:v>Jul 31, 2021</c:v>
                </c:pt>
                <c:pt idx="20">
                  <c:v>Aug 31, 2021</c:v>
                </c:pt>
                <c:pt idx="21">
                  <c:v>Sep 30, 2021</c:v>
                </c:pt>
                <c:pt idx="22">
                  <c:v>Nov 01, 2021</c:v>
                </c:pt>
                <c:pt idx="23">
                  <c:v>Dec 01, 2021</c:v>
                </c:pt>
                <c:pt idx="24">
                  <c:v>Jan 01, 2022</c:v>
                </c:pt>
                <c:pt idx="25">
                  <c:v>Feb 01, 2022</c:v>
                </c:pt>
                <c:pt idx="26">
                  <c:v>Mar 01, 2022</c:v>
                </c:pt>
              </c:strCache>
            </c:strRef>
          </c:cat>
          <c:val>
            <c:numRef>
              <c:f>'Recent stock prices'!$D$2:$D$28</c:f>
              <c:numCache>
                <c:formatCode>General</c:formatCode>
                <c:ptCount val="27"/>
                <c:pt idx="0">
                  <c:v>17.25353821269713</c:v>
                </c:pt>
                <c:pt idx="1">
                  <c:v>15.292357460574202</c:v>
                </c:pt>
                <c:pt idx="2">
                  <c:v>14.128184391427416</c:v>
                </c:pt>
                <c:pt idx="3">
                  <c:v>15.971289931257584</c:v>
                </c:pt>
                <c:pt idx="4">
                  <c:v>16.473918317832592</c:v>
                </c:pt>
                <c:pt idx="5">
                  <c:v>17.530529720986653</c:v>
                </c:pt>
                <c:pt idx="6">
                  <c:v>15.469065911847958</c:v>
                </c:pt>
                <c:pt idx="7">
                  <c:v>16.843509906995553</c:v>
                </c:pt>
                <c:pt idx="8">
                  <c:v>16.230489284270117</c:v>
                </c:pt>
                <c:pt idx="9">
                  <c:v>16.416093813182371</c:v>
                </c:pt>
                <c:pt idx="10">
                  <c:v>17.326324302466642</c:v>
                </c:pt>
                <c:pt idx="11">
                  <c:v>19.12778002426203</c:v>
                </c:pt>
                <c:pt idx="12">
                  <c:v>19.164577436312172</c:v>
                </c:pt>
                <c:pt idx="13">
                  <c:v>19.64739183178326</c:v>
                </c:pt>
                <c:pt idx="14">
                  <c:v>20.427416093813182</c:v>
                </c:pt>
                <c:pt idx="15">
                  <c:v>22.2660735948241</c:v>
                </c:pt>
                <c:pt idx="16">
                  <c:v>23.250303275374041</c:v>
                </c:pt>
                <c:pt idx="17">
                  <c:v>23.6959158916296</c:v>
                </c:pt>
                <c:pt idx="18">
                  <c:v>22.173069146785281</c:v>
                </c:pt>
                <c:pt idx="19">
                  <c:v>27.436312171451679</c:v>
                </c:pt>
                <c:pt idx="20">
                  <c:v>28.811160533764657</c:v>
                </c:pt>
                <c:pt idx="21">
                  <c:v>29.640113222806306</c:v>
                </c:pt>
                <c:pt idx="22">
                  <c:v>29.720986655883543</c:v>
                </c:pt>
                <c:pt idx="23">
                  <c:v>33.441164577436311</c:v>
                </c:pt>
                <c:pt idx="24">
                  <c:v>32.470683380509499</c:v>
                </c:pt>
                <c:pt idx="25">
                  <c:v>34.553174282248278</c:v>
                </c:pt>
                <c:pt idx="26">
                  <c:v>34.290335624747271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D8-4B7C-9BF6-E0E7093E8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0943096"/>
        <c:axId val="660944736"/>
      </c:lineChart>
      <c:catAx>
        <c:axId val="66094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0944736"/>
        <c:crosses val="autoZero"/>
        <c:auto val="1"/>
        <c:lblAlgn val="ctr"/>
        <c:lblOffset val="100"/>
        <c:noMultiLvlLbl val="0"/>
      </c:catAx>
      <c:valAx>
        <c:axId val="66094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094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Recent</a:t>
            </a:r>
            <a:r>
              <a:rPr lang="cs-CZ" baseline="0"/>
              <a:t> stock prices (EUR)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'Recent stock prices'!$B$1</c:f>
              <c:strCache>
                <c:ptCount val="1"/>
                <c:pt idx="0">
                  <c:v>7c Solarparken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'Recent stock prices'!$A$2:$A$28</c:f>
              <c:strCache>
                <c:ptCount val="27"/>
                <c:pt idx="0">
                  <c:v>Jan 01, 2020</c:v>
                </c:pt>
                <c:pt idx="1">
                  <c:v>Feb 01, 2020</c:v>
                </c:pt>
                <c:pt idx="2">
                  <c:v>Mar 01, 2020</c:v>
                </c:pt>
                <c:pt idx="3">
                  <c:v>Mar 31, 2020</c:v>
                </c:pt>
                <c:pt idx="4">
                  <c:v>Apr 30, 2020</c:v>
                </c:pt>
                <c:pt idx="5">
                  <c:v>May 31, 2020</c:v>
                </c:pt>
                <c:pt idx="6">
                  <c:v>Jun 30, 2020</c:v>
                </c:pt>
                <c:pt idx="7">
                  <c:v>Jul 31, 2020</c:v>
                </c:pt>
                <c:pt idx="8">
                  <c:v>Aug 31, 2020</c:v>
                </c:pt>
                <c:pt idx="9">
                  <c:v>Sep 30, 2020</c:v>
                </c:pt>
                <c:pt idx="10">
                  <c:v>Nov 01, 2020</c:v>
                </c:pt>
                <c:pt idx="11">
                  <c:v>Dec 01, 2020</c:v>
                </c:pt>
                <c:pt idx="12">
                  <c:v>Jan 01, 2021</c:v>
                </c:pt>
                <c:pt idx="13">
                  <c:v>Feb 01, 2021</c:v>
                </c:pt>
                <c:pt idx="14">
                  <c:v>Mar 01, 2021</c:v>
                </c:pt>
                <c:pt idx="15">
                  <c:v>Mar 31, 2021</c:v>
                </c:pt>
                <c:pt idx="16">
                  <c:v>Apr 30, 2021</c:v>
                </c:pt>
                <c:pt idx="17">
                  <c:v>May 31, 2021</c:v>
                </c:pt>
                <c:pt idx="18">
                  <c:v>Jun 30, 2021</c:v>
                </c:pt>
                <c:pt idx="19">
                  <c:v>Jul 31, 2021</c:v>
                </c:pt>
                <c:pt idx="20">
                  <c:v>Aug 31, 2021</c:v>
                </c:pt>
                <c:pt idx="21">
                  <c:v>Sep 30, 2021</c:v>
                </c:pt>
                <c:pt idx="22">
                  <c:v>Nov 01, 2021</c:v>
                </c:pt>
                <c:pt idx="23">
                  <c:v>Dec 01, 2021</c:v>
                </c:pt>
                <c:pt idx="24">
                  <c:v>Jan 01, 2022</c:v>
                </c:pt>
                <c:pt idx="25">
                  <c:v>Feb 01, 2022</c:v>
                </c:pt>
                <c:pt idx="26">
                  <c:v>Mar 01, 2022</c:v>
                </c:pt>
              </c:strCache>
            </c:strRef>
          </c:cat>
          <c:val>
            <c:numRef>
              <c:f>'Recent stock prices'!$B$2:$B$28</c:f>
              <c:numCache>
                <c:formatCode>General</c:formatCode>
                <c:ptCount val="27"/>
                <c:pt idx="0">
                  <c:v>3.5716000000000001</c:v>
                </c:pt>
                <c:pt idx="1">
                  <c:v>3.1374</c:v>
                </c:pt>
                <c:pt idx="2">
                  <c:v>3.0246</c:v>
                </c:pt>
                <c:pt idx="3">
                  <c:v>3.1560999999999999</c:v>
                </c:pt>
                <c:pt idx="4">
                  <c:v>3.4754999999999998</c:v>
                </c:pt>
                <c:pt idx="5">
                  <c:v>3.4192</c:v>
                </c:pt>
                <c:pt idx="6">
                  <c:v>3.3628</c:v>
                </c:pt>
                <c:pt idx="7">
                  <c:v>3.4072</c:v>
                </c:pt>
                <c:pt idx="8">
                  <c:v>3.5232999999999999</c:v>
                </c:pt>
                <c:pt idx="9">
                  <c:v>3.6297999999999999</c:v>
                </c:pt>
                <c:pt idx="10">
                  <c:v>4.0750999999999999</c:v>
                </c:pt>
                <c:pt idx="11">
                  <c:v>4.4526000000000003</c:v>
                </c:pt>
                <c:pt idx="12">
                  <c:v>4.2824999999999998</c:v>
                </c:pt>
                <c:pt idx="13">
                  <c:v>4.0008999999999997</c:v>
                </c:pt>
                <c:pt idx="14">
                  <c:v>3.9620000000000002</c:v>
                </c:pt>
                <c:pt idx="15">
                  <c:v>4.0396999999999998</c:v>
                </c:pt>
                <c:pt idx="16">
                  <c:v>3.9135</c:v>
                </c:pt>
                <c:pt idx="17">
                  <c:v>3.8940999999999999</c:v>
                </c:pt>
                <c:pt idx="18">
                  <c:v>3.6901000000000002</c:v>
                </c:pt>
                <c:pt idx="19">
                  <c:v>3.83</c:v>
                </c:pt>
                <c:pt idx="20">
                  <c:v>3.75</c:v>
                </c:pt>
                <c:pt idx="21">
                  <c:v>4.18</c:v>
                </c:pt>
                <c:pt idx="22">
                  <c:v>4.24</c:v>
                </c:pt>
                <c:pt idx="23">
                  <c:v>4.3449999999999998</c:v>
                </c:pt>
                <c:pt idx="24">
                  <c:v>4.13</c:v>
                </c:pt>
                <c:pt idx="25">
                  <c:v>4.2300000000000004</c:v>
                </c:pt>
                <c:pt idx="26">
                  <c:v>4.335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1E-4A23-8A17-DB6E3740CA0B}"/>
            </c:ext>
          </c:extLst>
        </c:ser>
        <c:ser>
          <c:idx val="1"/>
          <c:order val="1"/>
          <c:tx>
            <c:strRef>
              <c:f>'Recent stock prices'!$C$1</c:f>
              <c:strCache>
                <c:ptCount val="1"/>
                <c:pt idx="0">
                  <c:v>Energiekontor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'Recent stock prices'!$A$2:$A$28</c:f>
              <c:strCache>
                <c:ptCount val="27"/>
                <c:pt idx="0">
                  <c:v>Jan 01, 2020</c:v>
                </c:pt>
                <c:pt idx="1">
                  <c:v>Feb 01, 2020</c:v>
                </c:pt>
                <c:pt idx="2">
                  <c:v>Mar 01, 2020</c:v>
                </c:pt>
                <c:pt idx="3">
                  <c:v>Mar 31, 2020</c:v>
                </c:pt>
                <c:pt idx="4">
                  <c:v>Apr 30, 2020</c:v>
                </c:pt>
                <c:pt idx="5">
                  <c:v>May 31, 2020</c:v>
                </c:pt>
                <c:pt idx="6">
                  <c:v>Jun 30, 2020</c:v>
                </c:pt>
                <c:pt idx="7">
                  <c:v>Jul 31, 2020</c:v>
                </c:pt>
                <c:pt idx="8">
                  <c:v>Aug 31, 2020</c:v>
                </c:pt>
                <c:pt idx="9">
                  <c:v>Sep 30, 2020</c:v>
                </c:pt>
                <c:pt idx="10">
                  <c:v>Nov 01, 2020</c:v>
                </c:pt>
                <c:pt idx="11">
                  <c:v>Dec 01, 2020</c:v>
                </c:pt>
                <c:pt idx="12">
                  <c:v>Jan 01, 2021</c:v>
                </c:pt>
                <c:pt idx="13">
                  <c:v>Feb 01, 2021</c:v>
                </c:pt>
                <c:pt idx="14">
                  <c:v>Mar 01, 2021</c:v>
                </c:pt>
                <c:pt idx="15">
                  <c:v>Mar 31, 2021</c:v>
                </c:pt>
                <c:pt idx="16">
                  <c:v>Apr 30, 2021</c:v>
                </c:pt>
                <c:pt idx="17">
                  <c:v>May 31, 2021</c:v>
                </c:pt>
                <c:pt idx="18">
                  <c:v>Jun 30, 2021</c:v>
                </c:pt>
                <c:pt idx="19">
                  <c:v>Jul 31, 2021</c:v>
                </c:pt>
                <c:pt idx="20">
                  <c:v>Aug 31, 2021</c:v>
                </c:pt>
                <c:pt idx="21">
                  <c:v>Sep 30, 2021</c:v>
                </c:pt>
                <c:pt idx="22">
                  <c:v>Nov 01, 2021</c:v>
                </c:pt>
                <c:pt idx="23">
                  <c:v>Dec 01, 2021</c:v>
                </c:pt>
                <c:pt idx="24">
                  <c:v>Jan 01, 2022</c:v>
                </c:pt>
                <c:pt idx="25">
                  <c:v>Feb 01, 2022</c:v>
                </c:pt>
                <c:pt idx="26">
                  <c:v>Mar 01, 2022</c:v>
                </c:pt>
              </c:strCache>
            </c:strRef>
          </c:cat>
          <c:val>
            <c:numRef>
              <c:f>'Recent stock prices'!$C$2:$C$28</c:f>
              <c:numCache>
                <c:formatCode>General</c:formatCode>
                <c:ptCount val="27"/>
                <c:pt idx="0">
                  <c:v>20.21</c:v>
                </c:pt>
                <c:pt idx="1">
                  <c:v>18.89</c:v>
                </c:pt>
                <c:pt idx="2">
                  <c:v>16.29</c:v>
                </c:pt>
                <c:pt idx="3">
                  <c:v>17.190000000000001</c:v>
                </c:pt>
                <c:pt idx="4">
                  <c:v>19.36</c:v>
                </c:pt>
                <c:pt idx="5">
                  <c:v>22.18</c:v>
                </c:pt>
                <c:pt idx="6">
                  <c:v>25.44</c:v>
                </c:pt>
                <c:pt idx="7">
                  <c:v>29.58</c:v>
                </c:pt>
                <c:pt idx="8">
                  <c:v>37.86</c:v>
                </c:pt>
                <c:pt idx="9">
                  <c:v>34.71</c:v>
                </c:pt>
                <c:pt idx="10">
                  <c:v>44.27</c:v>
                </c:pt>
                <c:pt idx="11">
                  <c:v>57.19</c:v>
                </c:pt>
                <c:pt idx="12">
                  <c:v>53.05</c:v>
                </c:pt>
                <c:pt idx="13">
                  <c:v>52.65</c:v>
                </c:pt>
                <c:pt idx="14">
                  <c:v>57.38</c:v>
                </c:pt>
                <c:pt idx="15">
                  <c:v>55.81</c:v>
                </c:pt>
                <c:pt idx="16">
                  <c:v>53.64</c:v>
                </c:pt>
                <c:pt idx="17">
                  <c:v>54.7</c:v>
                </c:pt>
                <c:pt idx="18">
                  <c:v>55.8</c:v>
                </c:pt>
                <c:pt idx="19">
                  <c:v>57.5</c:v>
                </c:pt>
                <c:pt idx="20">
                  <c:v>60.2</c:v>
                </c:pt>
                <c:pt idx="21">
                  <c:v>77.900000000000006</c:v>
                </c:pt>
                <c:pt idx="22">
                  <c:v>74.5</c:v>
                </c:pt>
                <c:pt idx="23">
                  <c:v>71</c:v>
                </c:pt>
                <c:pt idx="24">
                  <c:v>62.8</c:v>
                </c:pt>
                <c:pt idx="25">
                  <c:v>68.5</c:v>
                </c:pt>
                <c:pt idx="26">
                  <c:v>81.3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1E-4A23-8A17-DB6E3740CA0B}"/>
            </c:ext>
          </c:extLst>
        </c:ser>
        <c:ser>
          <c:idx val="2"/>
          <c:order val="2"/>
          <c:tx>
            <c:strRef>
              <c:f>'Recent stock prices'!$D$1</c:f>
              <c:strCache>
                <c:ptCount val="1"/>
                <c:pt idx="0">
                  <c:v>ČEZ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'Recent stock prices'!$A$2:$A$28</c:f>
              <c:strCache>
                <c:ptCount val="27"/>
                <c:pt idx="0">
                  <c:v>Jan 01, 2020</c:v>
                </c:pt>
                <c:pt idx="1">
                  <c:v>Feb 01, 2020</c:v>
                </c:pt>
                <c:pt idx="2">
                  <c:v>Mar 01, 2020</c:v>
                </c:pt>
                <c:pt idx="3">
                  <c:v>Mar 31, 2020</c:v>
                </c:pt>
                <c:pt idx="4">
                  <c:v>Apr 30, 2020</c:v>
                </c:pt>
                <c:pt idx="5">
                  <c:v>May 31, 2020</c:v>
                </c:pt>
                <c:pt idx="6">
                  <c:v>Jun 30, 2020</c:v>
                </c:pt>
                <c:pt idx="7">
                  <c:v>Jul 31, 2020</c:v>
                </c:pt>
                <c:pt idx="8">
                  <c:v>Aug 31, 2020</c:v>
                </c:pt>
                <c:pt idx="9">
                  <c:v>Sep 30, 2020</c:v>
                </c:pt>
                <c:pt idx="10">
                  <c:v>Nov 01, 2020</c:v>
                </c:pt>
                <c:pt idx="11">
                  <c:v>Dec 01, 2020</c:v>
                </c:pt>
                <c:pt idx="12">
                  <c:v>Jan 01, 2021</c:v>
                </c:pt>
                <c:pt idx="13">
                  <c:v>Feb 01, 2021</c:v>
                </c:pt>
                <c:pt idx="14">
                  <c:v>Mar 01, 2021</c:v>
                </c:pt>
                <c:pt idx="15">
                  <c:v>Mar 31, 2021</c:v>
                </c:pt>
                <c:pt idx="16">
                  <c:v>Apr 30, 2021</c:v>
                </c:pt>
                <c:pt idx="17">
                  <c:v>May 31, 2021</c:v>
                </c:pt>
                <c:pt idx="18">
                  <c:v>Jun 30, 2021</c:v>
                </c:pt>
                <c:pt idx="19">
                  <c:v>Jul 31, 2021</c:v>
                </c:pt>
                <c:pt idx="20">
                  <c:v>Aug 31, 2021</c:v>
                </c:pt>
                <c:pt idx="21">
                  <c:v>Sep 30, 2021</c:v>
                </c:pt>
                <c:pt idx="22">
                  <c:v>Nov 01, 2021</c:v>
                </c:pt>
                <c:pt idx="23">
                  <c:v>Dec 01, 2021</c:v>
                </c:pt>
                <c:pt idx="24">
                  <c:v>Jan 01, 2022</c:v>
                </c:pt>
                <c:pt idx="25">
                  <c:v>Feb 01, 2022</c:v>
                </c:pt>
                <c:pt idx="26">
                  <c:v>Mar 01, 2022</c:v>
                </c:pt>
              </c:strCache>
            </c:strRef>
          </c:cat>
          <c:val>
            <c:numRef>
              <c:f>'Recent stock prices'!$D$2:$D$28</c:f>
              <c:numCache>
                <c:formatCode>General</c:formatCode>
                <c:ptCount val="27"/>
                <c:pt idx="0">
                  <c:v>17.25353821269713</c:v>
                </c:pt>
                <c:pt idx="1">
                  <c:v>15.292357460574202</c:v>
                </c:pt>
                <c:pt idx="2">
                  <c:v>14.128184391427416</c:v>
                </c:pt>
                <c:pt idx="3">
                  <c:v>15.971289931257584</c:v>
                </c:pt>
                <c:pt idx="4">
                  <c:v>16.473918317832592</c:v>
                </c:pt>
                <c:pt idx="5">
                  <c:v>17.530529720986653</c:v>
                </c:pt>
                <c:pt idx="6">
                  <c:v>15.469065911847958</c:v>
                </c:pt>
                <c:pt idx="7">
                  <c:v>16.843509906995553</c:v>
                </c:pt>
                <c:pt idx="8">
                  <c:v>16.230489284270117</c:v>
                </c:pt>
                <c:pt idx="9">
                  <c:v>16.416093813182371</c:v>
                </c:pt>
                <c:pt idx="10">
                  <c:v>17.326324302466642</c:v>
                </c:pt>
                <c:pt idx="11">
                  <c:v>19.12778002426203</c:v>
                </c:pt>
                <c:pt idx="12">
                  <c:v>19.164577436312172</c:v>
                </c:pt>
                <c:pt idx="13">
                  <c:v>19.64739183178326</c:v>
                </c:pt>
                <c:pt idx="14">
                  <c:v>20.427416093813182</c:v>
                </c:pt>
                <c:pt idx="15">
                  <c:v>22.2660735948241</c:v>
                </c:pt>
                <c:pt idx="16">
                  <c:v>23.250303275374041</c:v>
                </c:pt>
                <c:pt idx="17">
                  <c:v>23.6959158916296</c:v>
                </c:pt>
                <c:pt idx="18">
                  <c:v>22.173069146785281</c:v>
                </c:pt>
                <c:pt idx="19">
                  <c:v>27.436312171451679</c:v>
                </c:pt>
                <c:pt idx="20">
                  <c:v>28.811160533764657</c:v>
                </c:pt>
                <c:pt idx="21">
                  <c:v>29.640113222806306</c:v>
                </c:pt>
                <c:pt idx="22">
                  <c:v>29.720986655883543</c:v>
                </c:pt>
                <c:pt idx="23">
                  <c:v>33.441164577436311</c:v>
                </c:pt>
                <c:pt idx="24">
                  <c:v>32.470683380509499</c:v>
                </c:pt>
                <c:pt idx="25">
                  <c:v>34.553174282248278</c:v>
                </c:pt>
                <c:pt idx="26">
                  <c:v>34.290335624747271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1E-4A23-8A17-DB6E3740C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3641880"/>
        <c:axId val="773642208"/>
      </c:lineChart>
      <c:catAx>
        <c:axId val="773641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73642208"/>
        <c:crosses val="autoZero"/>
        <c:auto val="1"/>
        <c:lblAlgn val="ctr"/>
        <c:lblOffset val="100"/>
        <c:noMultiLvlLbl val="0"/>
      </c:catAx>
      <c:valAx>
        <c:axId val="77364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73641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495300</xdr:colOff>
      <xdr:row>5</xdr:row>
      <xdr:rowOff>23812</xdr:rowOff>
    </xdr:from>
    <xdr:to>
      <xdr:col>21</xdr:col>
      <xdr:colOff>190500</xdr:colOff>
      <xdr:row>19</xdr:row>
      <xdr:rowOff>100012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A71F8BD-2679-4340-A7B2-C0EF577A9D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11</xdr:row>
      <xdr:rowOff>109537</xdr:rowOff>
    </xdr:from>
    <xdr:to>
      <xdr:col>13</xdr:col>
      <xdr:colOff>504825</xdr:colOff>
      <xdr:row>25</xdr:row>
      <xdr:rowOff>185737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445D5FC-AA3B-49EF-91E6-37E4D9434F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809625</xdr:colOff>
      <xdr:row>26</xdr:row>
      <xdr:rowOff>147637</xdr:rowOff>
    </xdr:from>
    <xdr:to>
      <xdr:col>13</xdr:col>
      <xdr:colOff>485775</xdr:colOff>
      <xdr:row>41</xdr:row>
      <xdr:rowOff>33337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9456F70-AEBA-4E64-99F9-5B576D9E32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12</xdr:row>
      <xdr:rowOff>261937</xdr:rowOff>
    </xdr:from>
    <xdr:to>
      <xdr:col>17</xdr:col>
      <xdr:colOff>590550</xdr:colOff>
      <xdr:row>21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6CBFF4-F0FA-40A2-9570-8D1CDF85A4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285750</xdr:colOff>
      <xdr:row>8</xdr:row>
      <xdr:rowOff>276225</xdr:rowOff>
    </xdr:from>
    <xdr:to>
      <xdr:col>19</xdr:col>
      <xdr:colOff>171450</xdr:colOff>
      <xdr:row>21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1173D22-3990-4875-A5F2-1F9252D3B3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2E836-90A3-44BA-BDF9-EC6628BD9D9C}">
  <dimension ref="A1:L5"/>
  <sheetViews>
    <sheetView workbookViewId="0">
      <selection activeCell="J21" sqref="J21"/>
    </sheetView>
  </sheetViews>
  <sheetFormatPr defaultRowHeight="15" x14ac:dyDescent="0.25"/>
  <sheetData>
    <row r="1" spans="1:12" x14ac:dyDescent="0.25">
      <c r="B1">
        <v>2012</v>
      </c>
      <c r="C1">
        <v>2013</v>
      </c>
      <c r="D1">
        <v>2014</v>
      </c>
      <c r="E1">
        <v>2015</v>
      </c>
      <c r="F1">
        <v>2016</v>
      </c>
      <c r="G1">
        <v>2017</v>
      </c>
      <c r="H1">
        <v>2018</v>
      </c>
      <c r="I1">
        <v>2019</v>
      </c>
      <c r="J1">
        <v>2020</v>
      </c>
      <c r="K1">
        <v>2021</v>
      </c>
      <c r="L1">
        <v>2022</v>
      </c>
    </row>
    <row r="2" spans="1:12" x14ac:dyDescent="0.25">
      <c r="A2" t="s">
        <v>0</v>
      </c>
      <c r="D2">
        <v>1.25</v>
      </c>
      <c r="E2">
        <v>1.1200000000000001</v>
      </c>
      <c r="F2">
        <v>2.0299999999999998</v>
      </c>
      <c r="G2">
        <v>2.0299999999999998</v>
      </c>
      <c r="H2">
        <v>2.2400000000000002</v>
      </c>
      <c r="I2">
        <v>2.68</v>
      </c>
      <c r="J2">
        <v>3.15</v>
      </c>
      <c r="K2">
        <v>4.03</v>
      </c>
      <c r="L2">
        <v>4.3</v>
      </c>
    </row>
    <row r="3" spans="1:12" x14ac:dyDescent="0.25">
      <c r="A3" t="s">
        <v>1</v>
      </c>
      <c r="B3">
        <v>5.6</v>
      </c>
      <c r="C3">
        <v>5.6</v>
      </c>
      <c r="D3">
        <v>5.57</v>
      </c>
      <c r="E3">
        <v>9.85</v>
      </c>
      <c r="F3">
        <v>11.62</v>
      </c>
      <c r="G3">
        <v>15.46</v>
      </c>
      <c r="H3">
        <v>12</v>
      </c>
      <c r="I3">
        <v>14.04</v>
      </c>
      <c r="J3">
        <v>17.190000000000001</v>
      </c>
      <c r="K3">
        <v>55.81</v>
      </c>
      <c r="L3">
        <v>78.7</v>
      </c>
    </row>
    <row r="4" spans="1:12" x14ac:dyDescent="0.25">
      <c r="A4" t="s">
        <v>2</v>
      </c>
      <c r="B4">
        <f>B5/24.74</f>
        <v>13.783346806790624</v>
      </c>
      <c r="C4">
        <f>C5/24.74</f>
        <v>10.95392077607114</v>
      </c>
      <c r="D4">
        <v>23.938536190000001</v>
      </c>
      <c r="E4">
        <v>25.353821270000001</v>
      </c>
      <c r="F4">
        <v>16.94298423</v>
      </c>
      <c r="G4">
        <v>17.630408410000001</v>
      </c>
      <c r="H4">
        <v>20.784472300000001</v>
      </c>
      <c r="I4">
        <v>21.91670036</v>
      </c>
      <c r="J4">
        <v>16.45774363</v>
      </c>
      <c r="K4">
        <v>22.2401941</v>
      </c>
      <c r="L4">
        <v>33.926405180000003</v>
      </c>
    </row>
    <row r="5" spans="1:12" x14ac:dyDescent="0.25">
      <c r="B5">
        <v>341</v>
      </c>
      <c r="C5">
        <v>271</v>
      </c>
      <c r="D5">
        <v>307</v>
      </c>
      <c r="E5">
        <v>353</v>
      </c>
      <c r="F5">
        <v>273</v>
      </c>
      <c r="G5">
        <v>306</v>
      </c>
      <c r="H5">
        <v>417</v>
      </c>
      <c r="I5">
        <v>435</v>
      </c>
      <c r="J5">
        <v>394</v>
      </c>
      <c r="K5">
        <v>550</v>
      </c>
      <c r="L5">
        <v>848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A480B-F843-4C01-AE6D-D7CB7438FFAC}">
  <dimension ref="A1:P57"/>
  <sheetViews>
    <sheetView topLeftCell="A7" workbookViewId="0">
      <selection activeCell="D36" sqref="D36"/>
    </sheetView>
  </sheetViews>
  <sheetFormatPr defaultRowHeight="15" x14ac:dyDescent="0.25"/>
  <cols>
    <col min="2" max="2" width="18" bestFit="1" customWidth="1"/>
    <col min="3" max="3" width="14" bestFit="1" customWidth="1"/>
    <col min="4" max="4" width="18.140625" bestFit="1" customWidth="1"/>
    <col min="5" max="5" width="13.7109375" bestFit="1" customWidth="1"/>
    <col min="6" max="7" width="14" bestFit="1" customWidth="1"/>
    <col min="9" max="9" width="13.7109375" bestFit="1" customWidth="1"/>
    <col min="15" max="15" width="13.28515625" bestFit="1" customWidth="1"/>
  </cols>
  <sheetData>
    <row r="1" spans="1:8" x14ac:dyDescent="0.25">
      <c r="A1" t="s">
        <v>3</v>
      </c>
      <c r="B1" t="s">
        <v>2</v>
      </c>
      <c r="C1" t="s">
        <v>4</v>
      </c>
      <c r="D1" t="s">
        <v>5</v>
      </c>
      <c r="E1" t="s">
        <v>0</v>
      </c>
      <c r="F1" t="s">
        <v>4</v>
      </c>
      <c r="G1" t="s">
        <v>1</v>
      </c>
      <c r="H1" t="s">
        <v>4</v>
      </c>
    </row>
    <row r="2" spans="1:8" x14ac:dyDescent="0.25">
      <c r="A2">
        <v>2014</v>
      </c>
      <c r="B2">
        <v>40</v>
      </c>
      <c r="C2" s="1"/>
      <c r="D2">
        <f t="shared" ref="D2:D5" si="0">B2/24.73</f>
        <v>1.6174686615446825</v>
      </c>
    </row>
    <row r="3" spans="1:8" x14ac:dyDescent="0.25">
      <c r="A3">
        <v>2015</v>
      </c>
      <c r="B3">
        <v>40</v>
      </c>
      <c r="C3" s="1">
        <f>B2/B3 - 1</f>
        <v>0</v>
      </c>
      <c r="D3">
        <f t="shared" si="0"/>
        <v>1.6174686615446825</v>
      </c>
    </row>
    <row r="4" spans="1:8" x14ac:dyDescent="0.25">
      <c r="A4">
        <v>2016</v>
      </c>
      <c r="B4">
        <v>33</v>
      </c>
      <c r="C4" s="1">
        <f t="shared" ref="C4:C9" si="1">B4/B3 - 1</f>
        <v>-0.17500000000000004</v>
      </c>
      <c r="D4">
        <f t="shared" si="0"/>
        <v>1.3344116457743631</v>
      </c>
    </row>
    <row r="5" spans="1:8" x14ac:dyDescent="0.25">
      <c r="A5">
        <v>2017</v>
      </c>
      <c r="B5">
        <v>33</v>
      </c>
      <c r="C5" s="1">
        <f t="shared" si="1"/>
        <v>0</v>
      </c>
      <c r="D5">
        <f t="shared" si="0"/>
        <v>1.3344116457743631</v>
      </c>
      <c r="G5">
        <v>0.6</v>
      </c>
    </row>
    <row r="6" spans="1:8" x14ac:dyDescent="0.25">
      <c r="A6">
        <v>2018</v>
      </c>
      <c r="B6">
        <v>24</v>
      </c>
      <c r="C6" s="1">
        <f t="shared" si="1"/>
        <v>-0.27272727272727271</v>
      </c>
      <c r="D6">
        <f>B6/24.73</f>
        <v>0.97048119692680956</v>
      </c>
      <c r="E6">
        <v>0.09</v>
      </c>
      <c r="F6">
        <v>0</v>
      </c>
      <c r="G6">
        <v>0.4</v>
      </c>
      <c r="H6" s="1">
        <f t="shared" ref="F6:H9" si="2">G6/G5 - 1</f>
        <v>-0.33333333333333326</v>
      </c>
    </row>
    <row r="7" spans="1:8" x14ac:dyDescent="0.25">
      <c r="A7">
        <v>2019</v>
      </c>
      <c r="B7">
        <v>34</v>
      </c>
      <c r="C7" s="1">
        <f t="shared" si="1"/>
        <v>0.41666666666666674</v>
      </c>
      <c r="D7">
        <f t="shared" ref="D7:D9" si="3">B7/24.73</f>
        <v>1.3748483623129801</v>
      </c>
      <c r="E7">
        <v>0.1</v>
      </c>
      <c r="F7" s="1">
        <f t="shared" si="2"/>
        <v>0.11111111111111116</v>
      </c>
      <c r="G7">
        <v>0.4</v>
      </c>
      <c r="H7" s="1">
        <f t="shared" si="2"/>
        <v>0</v>
      </c>
    </row>
    <row r="8" spans="1:8" x14ac:dyDescent="0.25">
      <c r="A8">
        <v>2020</v>
      </c>
      <c r="B8">
        <v>52</v>
      </c>
      <c r="C8" s="1">
        <f t="shared" si="1"/>
        <v>0.52941176470588225</v>
      </c>
      <c r="D8">
        <f t="shared" si="3"/>
        <v>2.1027092600080874</v>
      </c>
      <c r="E8">
        <v>0.11</v>
      </c>
      <c r="F8" s="1">
        <f t="shared" si="2"/>
        <v>9.9999999999999867E-2</v>
      </c>
      <c r="G8">
        <v>0.8</v>
      </c>
      <c r="H8" s="1">
        <f t="shared" si="2"/>
        <v>1</v>
      </c>
    </row>
    <row r="9" spans="1:8" x14ac:dyDescent="0.25">
      <c r="A9">
        <v>2021</v>
      </c>
      <c r="B9">
        <v>52</v>
      </c>
      <c r="C9" s="1">
        <f t="shared" si="1"/>
        <v>0</v>
      </c>
      <c r="D9">
        <f t="shared" si="3"/>
        <v>2.1027092600080874</v>
      </c>
      <c r="E9">
        <v>0.11</v>
      </c>
      <c r="F9" s="1">
        <f t="shared" si="2"/>
        <v>0</v>
      </c>
      <c r="G9">
        <v>0.9</v>
      </c>
      <c r="H9" s="1">
        <f t="shared" si="2"/>
        <v>0.125</v>
      </c>
    </row>
    <row r="10" spans="1:8" x14ac:dyDescent="0.25">
      <c r="C10" s="2">
        <f>AVERAGE(C3:C9)</f>
        <v>7.1193022663610897E-2</v>
      </c>
      <c r="F10" s="3">
        <f>AVERAGE(F6:F9)</f>
        <v>5.2777777777777757E-2</v>
      </c>
      <c r="H10" s="4">
        <f>AVERAGE(H6:H9)</f>
        <v>0.19791666666666669</v>
      </c>
    </row>
    <row r="17" spans="2:16" x14ac:dyDescent="0.25">
      <c r="B17" t="s">
        <v>6</v>
      </c>
    </row>
    <row r="18" spans="2:16" x14ac:dyDescent="0.25">
      <c r="C18">
        <v>2018</v>
      </c>
      <c r="D18">
        <v>2019</v>
      </c>
      <c r="E18">
        <v>2020</v>
      </c>
      <c r="F18">
        <v>2021</v>
      </c>
    </row>
    <row r="19" spans="2:16" x14ac:dyDescent="0.25">
      <c r="B19" t="s">
        <v>2</v>
      </c>
      <c r="C19" s="5">
        <v>-0.27</v>
      </c>
      <c r="D19" s="5">
        <v>0.42</v>
      </c>
      <c r="E19" s="5">
        <v>0.53</v>
      </c>
      <c r="F19" s="5">
        <v>0</v>
      </c>
    </row>
    <row r="20" spans="2:16" x14ac:dyDescent="0.25">
      <c r="B20" t="s">
        <v>8</v>
      </c>
      <c r="C20" s="5">
        <v>-0.33</v>
      </c>
      <c r="D20" s="5">
        <v>0</v>
      </c>
      <c r="E20" s="5">
        <v>1</v>
      </c>
      <c r="F20" s="5">
        <v>0.13</v>
      </c>
    </row>
    <row r="21" spans="2:16" x14ac:dyDescent="0.25">
      <c r="B21" t="s">
        <v>0</v>
      </c>
      <c r="C21" s="5">
        <v>0</v>
      </c>
      <c r="D21" s="5">
        <v>0.11</v>
      </c>
      <c r="E21" s="5">
        <v>0.1</v>
      </c>
      <c r="F21" s="5">
        <v>0</v>
      </c>
    </row>
    <row r="22" spans="2:16" x14ac:dyDescent="0.25">
      <c r="C22" s="5"/>
      <c r="D22" s="5"/>
      <c r="E22" s="5"/>
      <c r="F22" s="5"/>
    </row>
    <row r="26" spans="2:16" x14ac:dyDescent="0.25">
      <c r="B26" t="s">
        <v>7</v>
      </c>
    </row>
    <row r="27" spans="2:16" x14ac:dyDescent="0.25">
      <c r="B27" t="s">
        <v>2</v>
      </c>
      <c r="C27">
        <v>0.97048119692680956</v>
      </c>
      <c r="D27">
        <v>1.3748483623129801</v>
      </c>
      <c r="E27">
        <v>2.1027092600080874</v>
      </c>
      <c r="F27">
        <v>2.1027092600080874</v>
      </c>
      <c r="P27" s="6"/>
    </row>
    <row r="28" spans="2:16" x14ac:dyDescent="0.25">
      <c r="B28" t="s">
        <v>1</v>
      </c>
      <c r="C28">
        <v>0.4</v>
      </c>
      <c r="D28">
        <v>0.4</v>
      </c>
      <c r="E28">
        <v>0.8</v>
      </c>
      <c r="F28">
        <v>0.9</v>
      </c>
    </row>
    <row r="29" spans="2:16" x14ac:dyDescent="0.25">
      <c r="B29" t="s">
        <v>0</v>
      </c>
      <c r="C29">
        <v>0.09</v>
      </c>
      <c r="D29">
        <v>0.1</v>
      </c>
      <c r="E29">
        <v>0.11</v>
      </c>
      <c r="F29">
        <v>0.11</v>
      </c>
    </row>
    <row r="40" spans="16:16" x14ac:dyDescent="0.25">
      <c r="P40" s="6"/>
    </row>
    <row r="57" spans="16:16" x14ac:dyDescent="0.25">
      <c r="P57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A44A5-5D70-4C74-AE99-9CC7987BB6D7}">
  <dimension ref="A1:G28"/>
  <sheetViews>
    <sheetView tabSelected="1" workbookViewId="0">
      <selection activeCell="G3" sqref="G3"/>
    </sheetView>
  </sheetViews>
  <sheetFormatPr defaultRowHeight="15" x14ac:dyDescent="0.25"/>
  <cols>
    <col min="1" max="1" width="16.42578125" style="8" customWidth="1"/>
    <col min="2" max="2" width="14" style="8" bestFit="1" customWidth="1"/>
    <col min="3" max="3" width="13.7109375" style="8" bestFit="1" customWidth="1"/>
    <col min="4" max="4" width="12.85546875" style="8" bestFit="1" customWidth="1"/>
    <col min="5" max="5" width="9.85546875" style="8" bestFit="1" customWidth="1"/>
  </cols>
  <sheetData>
    <row r="1" spans="1:7" ht="25.5" customHeight="1" x14ac:dyDescent="0.25">
      <c r="B1" s="11" t="s">
        <v>0</v>
      </c>
      <c r="C1" s="11" t="s">
        <v>1</v>
      </c>
      <c r="D1" s="11" t="s">
        <v>2</v>
      </c>
      <c r="E1" s="11" t="s">
        <v>36</v>
      </c>
      <c r="G1" s="7"/>
    </row>
    <row r="2" spans="1:7" x14ac:dyDescent="0.25">
      <c r="A2" s="9" t="s">
        <v>35</v>
      </c>
      <c r="B2" s="10">
        <v>3.5716000000000001</v>
      </c>
      <c r="C2" s="10">
        <v>20.21</v>
      </c>
      <c r="D2" s="10">
        <f>E2/24.73</f>
        <v>17.25353821269713</v>
      </c>
      <c r="E2" s="10">
        <v>426.68</v>
      </c>
      <c r="G2" s="7"/>
    </row>
    <row r="3" spans="1:7" ht="25.5" x14ac:dyDescent="0.25">
      <c r="A3" s="9" t="s">
        <v>34</v>
      </c>
      <c r="B3" s="10">
        <v>3.1374</v>
      </c>
      <c r="C3" s="10">
        <v>18.89</v>
      </c>
      <c r="D3" s="10">
        <f>E3/24.73</f>
        <v>15.292357460574202</v>
      </c>
      <c r="E3" s="10">
        <v>378.18</v>
      </c>
      <c r="G3" s="7"/>
    </row>
    <row r="4" spans="1:7" ht="25.5" x14ac:dyDescent="0.25">
      <c r="A4" s="9" t="s">
        <v>33</v>
      </c>
      <c r="B4" s="10">
        <v>3.0246</v>
      </c>
      <c r="C4" s="10">
        <v>16.29</v>
      </c>
      <c r="D4" s="10">
        <f>E4/24.73</f>
        <v>14.128184391427416</v>
      </c>
      <c r="E4" s="10">
        <v>349.39</v>
      </c>
      <c r="G4" s="7"/>
    </row>
    <row r="5" spans="1:7" ht="25.5" x14ac:dyDescent="0.25">
      <c r="A5" s="9" t="s">
        <v>32</v>
      </c>
      <c r="B5" s="10">
        <v>3.1560999999999999</v>
      </c>
      <c r="C5" s="10">
        <v>17.190000000000001</v>
      </c>
      <c r="D5" s="10">
        <f>E5/24.73</f>
        <v>15.971289931257584</v>
      </c>
      <c r="E5" s="10">
        <v>394.97</v>
      </c>
      <c r="G5" s="7"/>
    </row>
    <row r="6" spans="1:7" ht="25.5" x14ac:dyDescent="0.25">
      <c r="A6" s="9" t="s">
        <v>31</v>
      </c>
      <c r="B6" s="10">
        <v>3.4754999999999998</v>
      </c>
      <c r="C6" s="10">
        <v>19.36</v>
      </c>
      <c r="D6" s="10">
        <f>E6/24.73</f>
        <v>16.473918317832592</v>
      </c>
      <c r="E6" s="10">
        <v>407.4</v>
      </c>
      <c r="G6" s="7"/>
    </row>
    <row r="7" spans="1:7" ht="25.5" x14ac:dyDescent="0.25">
      <c r="A7" s="9" t="s">
        <v>30</v>
      </c>
      <c r="B7" s="10">
        <v>3.4192</v>
      </c>
      <c r="C7" s="10">
        <v>22.18</v>
      </c>
      <c r="D7" s="10">
        <f>E7/24.73</f>
        <v>17.530529720986653</v>
      </c>
      <c r="E7" s="10">
        <v>433.53</v>
      </c>
      <c r="G7" s="7"/>
    </row>
    <row r="8" spans="1:7" ht="25.5" x14ac:dyDescent="0.25">
      <c r="A8" s="9" t="s">
        <v>29</v>
      </c>
      <c r="B8" s="10">
        <v>3.3628</v>
      </c>
      <c r="C8" s="10">
        <v>25.44</v>
      </c>
      <c r="D8" s="10">
        <f>E8/24.73</f>
        <v>15.469065911847958</v>
      </c>
      <c r="E8" s="10">
        <v>382.55</v>
      </c>
      <c r="G8" s="7"/>
    </row>
    <row r="9" spans="1:7" ht="25.5" x14ac:dyDescent="0.25">
      <c r="A9" s="9" t="s">
        <v>28</v>
      </c>
      <c r="B9" s="10">
        <v>3.4072</v>
      </c>
      <c r="C9" s="10">
        <v>29.58</v>
      </c>
      <c r="D9" s="10">
        <f>E9/24.73</f>
        <v>16.843509906995553</v>
      </c>
      <c r="E9" s="10">
        <v>416.54</v>
      </c>
      <c r="G9" s="7"/>
    </row>
    <row r="10" spans="1:7" ht="25.5" x14ac:dyDescent="0.25">
      <c r="A10" s="9" t="s">
        <v>27</v>
      </c>
      <c r="B10" s="10">
        <v>3.5232999999999999</v>
      </c>
      <c r="C10" s="10">
        <v>37.86</v>
      </c>
      <c r="D10" s="10">
        <f>E10/24.73</f>
        <v>16.230489284270117</v>
      </c>
      <c r="E10" s="10">
        <v>401.38</v>
      </c>
      <c r="G10" s="7"/>
    </row>
    <row r="11" spans="1:7" ht="25.5" x14ac:dyDescent="0.25">
      <c r="A11" s="9" t="s">
        <v>26</v>
      </c>
      <c r="B11" s="10">
        <v>3.6297999999999999</v>
      </c>
      <c r="C11" s="10">
        <v>34.71</v>
      </c>
      <c r="D11" s="10">
        <f>E11/24.73</f>
        <v>16.416093813182371</v>
      </c>
      <c r="E11" s="10">
        <v>405.97</v>
      </c>
      <c r="G11" s="7"/>
    </row>
    <row r="12" spans="1:7" ht="25.5" x14ac:dyDescent="0.25">
      <c r="A12" s="9" t="s">
        <v>25</v>
      </c>
      <c r="B12" s="10">
        <v>4.0750999999999999</v>
      </c>
      <c r="C12" s="10">
        <v>44.27</v>
      </c>
      <c r="D12" s="10">
        <f>E12/24.73</f>
        <v>17.326324302466642</v>
      </c>
      <c r="E12" s="10">
        <v>428.48</v>
      </c>
      <c r="G12" s="7"/>
    </row>
    <row r="13" spans="1:7" ht="25.5" x14ac:dyDescent="0.25">
      <c r="A13" s="9" t="s">
        <v>24</v>
      </c>
      <c r="B13" s="10">
        <v>4.4526000000000003</v>
      </c>
      <c r="C13" s="10">
        <v>57.19</v>
      </c>
      <c r="D13" s="10">
        <f>E13/24.73</f>
        <v>19.12778002426203</v>
      </c>
      <c r="E13" s="10">
        <v>473.03</v>
      </c>
      <c r="G13" s="7"/>
    </row>
    <row r="14" spans="1:7" ht="25.5" x14ac:dyDescent="0.25">
      <c r="A14" s="9" t="s">
        <v>23</v>
      </c>
      <c r="B14" s="10">
        <v>4.2824999999999998</v>
      </c>
      <c r="C14" s="10">
        <v>53.05</v>
      </c>
      <c r="D14" s="10">
        <f>E14/24.73</f>
        <v>19.164577436312172</v>
      </c>
      <c r="E14" s="10">
        <v>473.94</v>
      </c>
      <c r="G14" s="7"/>
    </row>
    <row r="15" spans="1:7" ht="25.5" x14ac:dyDescent="0.25">
      <c r="A15" s="9" t="s">
        <v>22</v>
      </c>
      <c r="B15" s="10">
        <v>4.0008999999999997</v>
      </c>
      <c r="C15" s="10">
        <v>52.65</v>
      </c>
      <c r="D15" s="10">
        <f>E15/24.73</f>
        <v>19.64739183178326</v>
      </c>
      <c r="E15" s="10">
        <v>485.88</v>
      </c>
      <c r="G15" s="7"/>
    </row>
    <row r="16" spans="1:7" ht="25.5" x14ac:dyDescent="0.25">
      <c r="A16" s="9" t="s">
        <v>21</v>
      </c>
      <c r="B16" s="10">
        <v>3.9620000000000002</v>
      </c>
      <c r="C16" s="10">
        <v>57.38</v>
      </c>
      <c r="D16" s="10">
        <f>E16/24.73</f>
        <v>20.427416093813182</v>
      </c>
      <c r="E16" s="10">
        <v>505.17</v>
      </c>
      <c r="G16" s="7"/>
    </row>
    <row r="17" spans="1:7" ht="25.5" x14ac:dyDescent="0.25">
      <c r="A17" s="9" t="s">
        <v>20</v>
      </c>
      <c r="B17" s="10">
        <v>4.0396999999999998</v>
      </c>
      <c r="C17" s="10">
        <v>55.81</v>
      </c>
      <c r="D17" s="10">
        <f>E17/24.73</f>
        <v>22.2660735948241</v>
      </c>
      <c r="E17" s="10">
        <v>550.64</v>
      </c>
      <c r="G17" s="7"/>
    </row>
    <row r="18" spans="1:7" ht="25.5" x14ac:dyDescent="0.25">
      <c r="A18" s="9" t="s">
        <v>19</v>
      </c>
      <c r="B18" s="10">
        <v>3.9135</v>
      </c>
      <c r="C18" s="10">
        <v>53.64</v>
      </c>
      <c r="D18" s="10">
        <f>E18/24.73</f>
        <v>23.250303275374041</v>
      </c>
      <c r="E18" s="10">
        <v>574.98</v>
      </c>
      <c r="G18" s="7"/>
    </row>
    <row r="19" spans="1:7" ht="25.5" x14ac:dyDescent="0.25">
      <c r="A19" s="9" t="s">
        <v>18</v>
      </c>
      <c r="B19" s="10">
        <v>3.8940999999999999</v>
      </c>
      <c r="C19" s="10">
        <v>54.7</v>
      </c>
      <c r="D19" s="10">
        <f>E19/24.73</f>
        <v>23.6959158916296</v>
      </c>
      <c r="E19" s="10">
        <v>586</v>
      </c>
      <c r="G19" s="7"/>
    </row>
    <row r="20" spans="1:7" ht="25.5" x14ac:dyDescent="0.25">
      <c r="A20" s="9" t="s">
        <v>17</v>
      </c>
      <c r="B20" s="10">
        <v>3.6901000000000002</v>
      </c>
      <c r="C20" s="10">
        <v>55.8</v>
      </c>
      <c r="D20" s="10">
        <f>E20/24.73</f>
        <v>22.173069146785281</v>
      </c>
      <c r="E20" s="10">
        <v>548.34</v>
      </c>
      <c r="G20" s="7"/>
    </row>
    <row r="21" spans="1:7" ht="25.5" x14ac:dyDescent="0.25">
      <c r="A21" s="9" t="s">
        <v>16</v>
      </c>
      <c r="B21" s="10">
        <v>3.83</v>
      </c>
      <c r="C21" s="10">
        <v>57.5</v>
      </c>
      <c r="D21" s="10">
        <f>E21/24.73</f>
        <v>27.436312171451679</v>
      </c>
      <c r="E21" s="10">
        <v>678.5</v>
      </c>
      <c r="G21" s="7"/>
    </row>
    <row r="22" spans="1:7" ht="25.5" x14ac:dyDescent="0.25">
      <c r="A22" s="9" t="s">
        <v>15</v>
      </c>
      <c r="B22" s="10">
        <v>3.75</v>
      </c>
      <c r="C22" s="10">
        <v>60.2</v>
      </c>
      <c r="D22" s="10">
        <f>E22/24.73</f>
        <v>28.811160533764657</v>
      </c>
      <c r="E22" s="10">
        <v>712.5</v>
      </c>
      <c r="G22" s="7"/>
    </row>
    <row r="23" spans="1:7" ht="25.5" x14ac:dyDescent="0.25">
      <c r="A23" s="9" t="s">
        <v>14</v>
      </c>
      <c r="B23" s="10">
        <v>4.18</v>
      </c>
      <c r="C23" s="10">
        <v>77.900000000000006</v>
      </c>
      <c r="D23" s="10">
        <f>E23/24.73</f>
        <v>29.640113222806306</v>
      </c>
      <c r="E23" s="10">
        <v>733</v>
      </c>
      <c r="G23" s="7"/>
    </row>
    <row r="24" spans="1:7" ht="25.5" x14ac:dyDescent="0.25">
      <c r="A24" s="9" t="s">
        <v>13</v>
      </c>
      <c r="B24" s="10">
        <v>4.24</v>
      </c>
      <c r="C24" s="10">
        <v>74.5</v>
      </c>
      <c r="D24" s="10">
        <f>E24/24.73</f>
        <v>29.720986655883543</v>
      </c>
      <c r="E24" s="10">
        <v>735</v>
      </c>
      <c r="G24" s="7"/>
    </row>
    <row r="25" spans="1:7" ht="25.5" x14ac:dyDescent="0.25">
      <c r="A25" s="9" t="s">
        <v>12</v>
      </c>
      <c r="B25" s="10">
        <v>4.3449999999999998</v>
      </c>
      <c r="C25" s="10">
        <v>71</v>
      </c>
      <c r="D25" s="10">
        <f>E25/24.73</f>
        <v>33.441164577436311</v>
      </c>
      <c r="E25" s="10">
        <v>827</v>
      </c>
      <c r="G25" s="7"/>
    </row>
    <row r="26" spans="1:7" ht="25.5" x14ac:dyDescent="0.25">
      <c r="A26" s="9" t="s">
        <v>11</v>
      </c>
      <c r="B26" s="10">
        <v>4.13</v>
      </c>
      <c r="C26" s="10">
        <v>62.8</v>
      </c>
      <c r="D26" s="10">
        <f>E26/24.73</f>
        <v>32.470683380509499</v>
      </c>
      <c r="E26" s="10">
        <v>803</v>
      </c>
      <c r="G26" s="7"/>
    </row>
    <row r="27" spans="1:7" ht="25.5" x14ac:dyDescent="0.25">
      <c r="A27" s="9" t="s">
        <v>10</v>
      </c>
      <c r="B27" s="10">
        <v>4.2300000000000004</v>
      </c>
      <c r="C27" s="10">
        <v>68.5</v>
      </c>
      <c r="D27" s="10">
        <f>E27/24.73</f>
        <v>34.553174282248278</v>
      </c>
      <c r="E27" s="10">
        <v>854.5</v>
      </c>
      <c r="G27" s="7"/>
    </row>
    <row r="28" spans="1:7" ht="25.5" x14ac:dyDescent="0.25">
      <c r="A28" s="9" t="s">
        <v>9</v>
      </c>
      <c r="B28" s="10">
        <v>4.335</v>
      </c>
      <c r="C28" s="10">
        <v>81.3</v>
      </c>
      <c r="D28" s="10">
        <f>E28/24.73</f>
        <v>34.290335624747271</v>
      </c>
      <c r="E28" s="10">
        <v>848</v>
      </c>
    </row>
  </sheetData>
  <sortState xmlns:xlrd2="http://schemas.microsoft.com/office/spreadsheetml/2017/richdata2" ref="A2:F28">
    <sortCondition descending="1" ref="F2:F28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Stock prices</vt:lpstr>
      <vt:lpstr>Dividends</vt:lpstr>
      <vt:lpstr>Recent stock prices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Supreme Grandmaster</dc:creator>
  <cp:lastModifiedBy>Štěpán Hanyk</cp:lastModifiedBy>
  <dcterms:created xsi:type="dcterms:W3CDTF">2022-03-15T20:48:34Z</dcterms:created>
  <dcterms:modified xsi:type="dcterms:W3CDTF">2022-03-15T21:22:21Z</dcterms:modified>
</cp:coreProperties>
</file>