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nez\OneDrive\Рабочий стол\Rabota Diplomy\Jasmin BT\"/>
    </mc:Choice>
  </mc:AlternateContent>
  <xr:revisionPtr revIDLastSave="0" documentId="13_ncr:1_{96FC500D-C245-4F22-9581-3A9DBFE1E5B3}" xr6:coauthVersionLast="47" xr6:coauthVersionMax="47" xr10:uidLastSave="{00000000-0000-0000-0000-000000000000}"/>
  <bookViews>
    <workbookView xWindow="-120" yWindow="-120" windowWidth="28035" windowHeight="16440" activeTab="2" xr2:uid="{63DB50F3-D805-4F4F-A02E-A5F55E85886B}"/>
  </bookViews>
  <sheets>
    <sheet name="Data" sheetId="1" r:id="rId1"/>
    <sheet name="Survey" sheetId="2" r:id="rId2"/>
    <sheet name="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4" i="2" l="1"/>
  <c r="C101" i="2"/>
  <c r="C100" i="2"/>
  <c r="F21" i="2"/>
  <c r="F143" i="2"/>
  <c r="E143" i="2"/>
  <c r="D143" i="2"/>
  <c r="C143" i="2"/>
  <c r="B143" i="2"/>
  <c r="F137" i="2"/>
  <c r="E137" i="2"/>
  <c r="D137" i="2"/>
  <c r="C137" i="2"/>
  <c r="B137" i="2"/>
  <c r="F140" i="2"/>
  <c r="E140" i="2"/>
  <c r="D140" i="2"/>
  <c r="C140" i="2"/>
  <c r="B140" i="2"/>
  <c r="F131" i="2"/>
  <c r="E131" i="2"/>
  <c r="D131" i="2"/>
  <c r="C131" i="2"/>
  <c r="B131" i="2"/>
  <c r="F134" i="2"/>
  <c r="E134" i="2"/>
  <c r="D134" i="2"/>
  <c r="C134" i="2"/>
  <c r="B134" i="2"/>
  <c r="C128" i="2"/>
  <c r="D128" i="2"/>
  <c r="E128" i="2"/>
  <c r="F128" i="2"/>
  <c r="B128" i="2"/>
  <c r="C113" i="2"/>
  <c r="C114" i="2"/>
  <c r="C115" i="2"/>
  <c r="C112" i="2"/>
  <c r="C97" i="2"/>
  <c r="C98" i="2"/>
  <c r="C99" i="2"/>
  <c r="C96" i="2"/>
  <c r="C80" i="2"/>
  <c r="C81" i="2"/>
  <c r="C82" i="2"/>
  <c r="C83" i="2"/>
  <c r="C84" i="2"/>
  <c r="C79" i="2"/>
  <c r="C73" i="2"/>
  <c r="C74" i="2"/>
  <c r="C75" i="2"/>
  <c r="C72" i="2"/>
  <c r="C63" i="2"/>
  <c r="C64" i="2"/>
  <c r="C65" i="2"/>
  <c r="C66" i="2"/>
  <c r="C67" i="2"/>
  <c r="C62" i="2"/>
  <c r="C57" i="2"/>
  <c r="C58" i="2"/>
  <c r="C4" i="2"/>
  <c r="C8" i="2"/>
  <c r="C9" i="2"/>
  <c r="C10" i="2"/>
  <c r="C11" i="2"/>
  <c r="C12" i="2"/>
  <c r="C16" i="2"/>
  <c r="C17" i="2"/>
  <c r="C21" i="2"/>
  <c r="C22" i="2"/>
  <c r="C23" i="2"/>
  <c r="C24" i="2"/>
  <c r="C25" i="2"/>
  <c r="C29" i="2"/>
  <c r="C30" i="2"/>
  <c r="C31" i="2"/>
  <c r="C32" i="2"/>
  <c r="C33" i="2"/>
  <c r="C34" i="2"/>
  <c r="C38" i="2"/>
  <c r="C39" i="2"/>
  <c r="C40" i="2"/>
  <c r="C41" i="2"/>
  <c r="C42" i="2"/>
  <c r="C46" i="2"/>
  <c r="C47" i="2"/>
  <c r="C48" i="2"/>
  <c r="C49" i="2"/>
  <c r="C50" i="2"/>
  <c r="C51" i="2"/>
  <c r="C52" i="2"/>
  <c r="C53" i="2"/>
  <c r="C89" i="2"/>
  <c r="C90" i="2"/>
  <c r="C91" i="2"/>
  <c r="C92" i="2"/>
  <c r="C104" i="2"/>
  <c r="C105" i="2"/>
  <c r="C106" i="2"/>
  <c r="C107" i="2"/>
  <c r="C108" i="2"/>
  <c r="C119" i="2"/>
  <c r="C120" i="2"/>
  <c r="C121" i="2"/>
  <c r="C122" i="2"/>
  <c r="C3" i="2"/>
</calcChain>
</file>

<file path=xl/sharedStrings.xml><?xml version="1.0" encoding="utf-8"?>
<sst xmlns="http://schemas.openxmlformats.org/spreadsheetml/2006/main" count="160" uniqueCount="124">
  <si>
    <t>Agriculture, forestry and fishing</t>
  </si>
  <si>
    <t>Mining</t>
  </si>
  <si>
    <t>Manufacturing</t>
  </si>
  <si>
    <t>Electricity, gas and steam production, distribution and supply</t>
  </si>
  <si>
    <t>Water supply, waste treatment and disposal</t>
  </si>
  <si>
    <t>Construction</t>
  </si>
  <si>
    <t>Service activities</t>
  </si>
  <si>
    <t>Basic metals and finished metal products</t>
  </si>
  <si>
    <t>Food (including beverages) and tobacco</t>
  </si>
  <si>
    <t>Rubber and plastic products, non-metallic</t>
  </si>
  <si>
    <t>Coke and refined petroleum products</t>
  </si>
  <si>
    <t>Textile, Cloth, Footwear and leather</t>
  </si>
  <si>
    <t>Wooden and paper products</t>
  </si>
  <si>
    <t>Other production</t>
  </si>
  <si>
    <t>Electrical equipment</t>
  </si>
  <si>
    <t>Vehicles</t>
  </si>
  <si>
    <t>Chemical products</t>
  </si>
  <si>
    <t>Pharmaceutical products</t>
  </si>
  <si>
    <t>Machinery and equipment</t>
  </si>
  <si>
    <t>Computers, electronic and optical equipment</t>
  </si>
  <si>
    <r>
      <t>1.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0"/>
        <color theme="1"/>
        <rFont val="Tahoma"/>
        <family val="2"/>
        <charset val="204"/>
      </rPr>
      <t>What is your gender?</t>
    </r>
  </si>
  <si>
    <t>Male</t>
  </si>
  <si>
    <t>Female</t>
  </si>
  <si>
    <t>2. What is your age?</t>
  </si>
  <si>
    <t>27 - 37</t>
  </si>
  <si>
    <t>38 - 47</t>
  </si>
  <si>
    <t>48 - 56</t>
  </si>
  <si>
    <t>56 - 67</t>
  </si>
  <si>
    <t>3. What is your region you live in?</t>
  </si>
  <si>
    <t>Osh</t>
  </si>
  <si>
    <t>Bishkek</t>
  </si>
  <si>
    <t>4. What is your martial status?</t>
  </si>
  <si>
    <t>Single</t>
  </si>
  <si>
    <t>Married</t>
  </si>
  <si>
    <t>Divorced</t>
  </si>
  <si>
    <t>Widowed</t>
  </si>
  <si>
    <t>Married but living separetely</t>
  </si>
  <si>
    <t>5. What is your highest educational level achieved?</t>
  </si>
  <si>
    <t>Higher educational diploma</t>
  </si>
  <si>
    <t>Bachelor</t>
  </si>
  <si>
    <t>Secondary vocational training</t>
  </si>
  <si>
    <t>Initial vocational training</t>
  </si>
  <si>
    <t>Complete secondary</t>
  </si>
  <si>
    <t>Incomplete secondary</t>
  </si>
  <si>
    <t>6. Are you employeed in Kyrgyzstan?</t>
  </si>
  <si>
    <t>Yes, I am officially employyed.</t>
  </si>
  <si>
    <t>No, I am not employed</t>
  </si>
  <si>
    <t>I am employed, but not officially</t>
  </si>
  <si>
    <t>Self-employed</t>
  </si>
  <si>
    <t>7. In what kind of sector of economy are you employed?</t>
  </si>
  <si>
    <t>Governmental services (policeman, doctor, teachers extra..)</t>
  </si>
  <si>
    <t>IT</t>
  </si>
  <si>
    <t>Agricultural, forestry, fishing</t>
  </si>
  <si>
    <t>Manufacture</t>
  </si>
  <si>
    <t>Electricity, gas &amp; oil  production</t>
  </si>
  <si>
    <t>Yes</t>
  </si>
  <si>
    <t>No</t>
  </si>
  <si>
    <t>9. If you did, what state you used to work in?</t>
  </si>
  <si>
    <t>Russian Federation</t>
  </si>
  <si>
    <t>Kazakhstan</t>
  </si>
  <si>
    <t>USA</t>
  </si>
  <si>
    <t>Turkey</t>
  </si>
  <si>
    <t>China</t>
  </si>
  <si>
    <t>Uzbekistan</t>
  </si>
  <si>
    <t>Other</t>
  </si>
  <si>
    <t>10. What is the reason of selecting country/certain destination?</t>
  </si>
  <si>
    <t>Higher income</t>
  </si>
  <si>
    <t>Wider range of job-opportunities</t>
  </si>
  <si>
    <t>Easy to get documents</t>
  </si>
  <si>
    <t>Existing relatives, who live there</t>
  </si>
  <si>
    <t>Lack of work</t>
  </si>
  <si>
    <t>Low wages</t>
  </si>
  <si>
    <t>Family related problems</t>
  </si>
  <si>
    <t>Find employment</t>
  </si>
  <si>
    <t>Visit/reunite with the family members</t>
  </si>
  <si>
    <t>Yes, I was employed abroad.</t>
  </si>
  <si>
    <t>Family pressure</t>
  </si>
  <si>
    <t>Lost job</t>
  </si>
  <si>
    <t>Contact ended</t>
  </si>
  <si>
    <t xml:space="preserve">Accountant </t>
  </si>
  <si>
    <t>Logistic</t>
  </si>
  <si>
    <t>14. How hard COVID-19 situation reflected on you and your family?</t>
  </si>
  <si>
    <t>Very much</t>
  </si>
  <si>
    <t>Not so much</t>
  </si>
  <si>
    <t>Indifferent</t>
  </si>
  <si>
    <t>Not at all</t>
  </si>
  <si>
    <t>Prefer, not to asnwer</t>
  </si>
  <si>
    <t>15. If you are unemployed at this point, please answer, how long have you been actively looking for a job?</t>
  </si>
  <si>
    <t>1 - 3 months</t>
  </si>
  <si>
    <t>4 - 6 months</t>
  </si>
  <si>
    <t>7 - 10 months</t>
  </si>
  <si>
    <t>Whole year and even more</t>
  </si>
  <si>
    <t>16. Did you have enough income to provide for your family with basic needs?</t>
  </si>
  <si>
    <t>Yes, it was enough.</t>
  </si>
  <si>
    <t>No,  it wasn't enough</t>
  </si>
  <si>
    <t>Yes, it was enough because of governmental subsidies and support</t>
  </si>
  <si>
    <t>Yes, It was enoght because I took a loan from bank/relatives/friends</t>
  </si>
  <si>
    <t>Rate the quality of governmental services while lockdown was announced</t>
  </si>
  <si>
    <t>Public health care</t>
  </si>
  <si>
    <t>Poor</t>
  </si>
  <si>
    <t>Fair</t>
  </si>
  <si>
    <t>Very poor</t>
  </si>
  <si>
    <t xml:space="preserve">Good </t>
  </si>
  <si>
    <t>Very good</t>
  </si>
  <si>
    <t xml:space="preserve">Housing ulitilies </t>
  </si>
  <si>
    <t>Access to jobs</t>
  </si>
  <si>
    <t xml:space="preserve">Electricity </t>
  </si>
  <si>
    <t>Safety</t>
  </si>
  <si>
    <t>Food availability</t>
  </si>
  <si>
    <t>Number of participants</t>
  </si>
  <si>
    <t xml:space="preserve"> </t>
  </si>
  <si>
    <t>11. What are the reasons for migration for the past 2 years?</t>
  </si>
  <si>
    <t>Yes, but lost my job when lockdown was annonced.</t>
  </si>
  <si>
    <t>No, I wasn't employed.</t>
  </si>
  <si>
    <t>Got fired</t>
  </si>
  <si>
    <t>8. Have you migrated abroad for work for the past 3 years?</t>
  </si>
  <si>
    <t>13. If you were employed abroad for the past 2 years, what was the reason of returning home?</t>
  </si>
  <si>
    <t>Work-abroad/ used to work abroad</t>
  </si>
  <si>
    <t>Employment of my spouse/he/she works abroad</t>
  </si>
  <si>
    <t>I didn't return up until the pandemic was over</t>
  </si>
  <si>
    <t>12. Were you employed when padnemic and lockdown was announced by the government of Kyrgyzstan?</t>
  </si>
  <si>
    <t>Yes, fully employed and kept working.</t>
  </si>
  <si>
    <t>18 - 26</t>
  </si>
  <si>
    <t>I still work abroad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</si>
</sst>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04"/>
    </font>
    <font>
      <sz val="7"/>
      <color theme="1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9" fontId="0" fillId="0" borderId="1" xfId="1" applyFont="1" applyBorder="1"/>
    <xf numFmtId="0" fontId="0" fillId="0" borderId="2" xfId="0" applyBorder="1"/>
    <xf numFmtId="0" fontId="1" fillId="0" borderId="4" xfId="0" applyFont="1" applyBorder="1" applyAlignment="1">
      <alignment horizontal="justify" vertical="center"/>
    </xf>
    <xf numFmtId="0" fontId="0" fillId="0" borderId="4" xfId="0" applyBorder="1"/>
    <xf numFmtId="0" fontId="0" fillId="2" borderId="3" xfId="0" applyFill="1" applyBorder="1"/>
    <xf numFmtId="0" fontId="0" fillId="2" borderId="5" xfId="0" applyFill="1" applyBorder="1"/>
    <xf numFmtId="0" fontId="0" fillId="2" borderId="1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Data!$F$13:$F$25</c:f>
              <c:strCache>
                <c:ptCount val="13"/>
                <c:pt idx="0">
                  <c:v>Basic metals and finished metal products</c:v>
                </c:pt>
                <c:pt idx="1">
                  <c:v>Food (including beverages) and tobacco</c:v>
                </c:pt>
                <c:pt idx="2">
                  <c:v>Rubber and plastic products, non-metallic</c:v>
                </c:pt>
                <c:pt idx="3">
                  <c:v>Coke and refined petroleum products</c:v>
                </c:pt>
                <c:pt idx="4">
                  <c:v>Textile, Cloth, Footwear and leather</c:v>
                </c:pt>
                <c:pt idx="5">
                  <c:v>Wooden and paper products</c:v>
                </c:pt>
                <c:pt idx="6">
                  <c:v>Other production</c:v>
                </c:pt>
                <c:pt idx="7">
                  <c:v>Electrical equipment</c:v>
                </c:pt>
                <c:pt idx="8">
                  <c:v>Vehicles</c:v>
                </c:pt>
                <c:pt idx="9">
                  <c:v>Chemical products</c:v>
                </c:pt>
                <c:pt idx="10">
                  <c:v>Pharmaceutical products</c:v>
                </c:pt>
                <c:pt idx="11">
                  <c:v>Machinery and equipment</c:v>
                </c:pt>
                <c:pt idx="12">
                  <c:v>Computers, electronic and optical equipment</c:v>
                </c:pt>
              </c:strCache>
            </c:strRef>
          </c:cat>
          <c:val>
            <c:numRef>
              <c:f>Data!$G$13:$G$25</c:f>
              <c:numCache>
                <c:formatCode>General</c:formatCode>
                <c:ptCount val="13"/>
                <c:pt idx="0">
                  <c:v>61.5</c:v>
                </c:pt>
                <c:pt idx="1">
                  <c:v>17.78</c:v>
                </c:pt>
                <c:pt idx="2">
                  <c:v>8.51</c:v>
                </c:pt>
                <c:pt idx="3">
                  <c:v>4.5</c:v>
                </c:pt>
                <c:pt idx="4">
                  <c:v>1.5</c:v>
                </c:pt>
                <c:pt idx="5">
                  <c:v>1.4</c:v>
                </c:pt>
                <c:pt idx="6">
                  <c:v>0.85</c:v>
                </c:pt>
                <c:pt idx="7">
                  <c:v>0.83</c:v>
                </c:pt>
                <c:pt idx="8">
                  <c:v>0.8</c:v>
                </c:pt>
                <c:pt idx="9">
                  <c:v>0.78</c:v>
                </c:pt>
                <c:pt idx="10">
                  <c:v>0.75</c:v>
                </c:pt>
                <c:pt idx="11">
                  <c:v>0.5</c:v>
                </c:pt>
                <c:pt idx="1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C-47E6-BE5D-D9A528115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17863471"/>
        <c:axId val="1217873039"/>
      </c:barChart>
      <c:catAx>
        <c:axId val="12178634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17873039"/>
        <c:crosses val="autoZero"/>
        <c:auto val="1"/>
        <c:lblAlgn val="ctr"/>
        <c:lblOffset val="100"/>
        <c:noMultiLvlLbl val="0"/>
      </c:catAx>
      <c:valAx>
        <c:axId val="12178730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178634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Survey!$A$96:$A$101</c:f>
              <c:strCache>
                <c:ptCount val="6"/>
                <c:pt idx="0">
                  <c:v>Family pressure</c:v>
                </c:pt>
                <c:pt idx="1">
                  <c:v>Lost job</c:v>
                </c:pt>
                <c:pt idx="2">
                  <c:v>Got fired</c:v>
                </c:pt>
                <c:pt idx="3">
                  <c:v>Contact ended</c:v>
                </c:pt>
                <c:pt idx="4">
                  <c:v>I didn't return up until the pandemic was over</c:v>
                </c:pt>
                <c:pt idx="5">
                  <c:v>I still work abroad</c:v>
                </c:pt>
              </c:strCache>
            </c:strRef>
          </c:cat>
          <c:val>
            <c:numRef>
              <c:f>Survey!$B$96:$B$101</c:f>
              <c:numCache>
                <c:formatCode>General</c:formatCode>
                <c:ptCount val="6"/>
                <c:pt idx="0">
                  <c:v>61</c:v>
                </c:pt>
                <c:pt idx="1">
                  <c:v>199</c:v>
                </c:pt>
                <c:pt idx="2">
                  <c:v>101</c:v>
                </c:pt>
                <c:pt idx="3">
                  <c:v>104</c:v>
                </c:pt>
                <c:pt idx="4">
                  <c:v>76</c:v>
                </c:pt>
                <c:pt idx="5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BD-402A-A9F8-89999A553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6808319"/>
        <c:axId val="1386810399"/>
      </c:barChart>
      <c:catAx>
        <c:axId val="1386808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86810399"/>
        <c:crosses val="autoZero"/>
        <c:auto val="1"/>
        <c:lblAlgn val="ctr"/>
        <c:lblOffset val="100"/>
        <c:noMultiLvlLbl val="0"/>
      </c:catAx>
      <c:valAx>
        <c:axId val="1386810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86808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Survey!$A$96:$A$101</c:f>
              <c:strCache>
                <c:ptCount val="6"/>
                <c:pt idx="0">
                  <c:v>Family pressure</c:v>
                </c:pt>
                <c:pt idx="1">
                  <c:v>Lost job</c:v>
                </c:pt>
                <c:pt idx="2">
                  <c:v>Got fired</c:v>
                </c:pt>
                <c:pt idx="3">
                  <c:v>Contact ended</c:v>
                </c:pt>
                <c:pt idx="4">
                  <c:v>I didn't return up until the pandemic was over</c:v>
                </c:pt>
                <c:pt idx="5">
                  <c:v>I still work abroad</c:v>
                </c:pt>
              </c:strCache>
            </c:strRef>
          </c:cat>
          <c:val>
            <c:numRef>
              <c:f>Survey!$B$96:$B$101</c:f>
              <c:numCache>
                <c:formatCode>General</c:formatCode>
                <c:ptCount val="6"/>
                <c:pt idx="0">
                  <c:v>61</c:v>
                </c:pt>
                <c:pt idx="1">
                  <c:v>199</c:v>
                </c:pt>
                <c:pt idx="2">
                  <c:v>101</c:v>
                </c:pt>
                <c:pt idx="3">
                  <c:v>104</c:v>
                </c:pt>
                <c:pt idx="4">
                  <c:v>76</c:v>
                </c:pt>
                <c:pt idx="5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9-4ECB-9932-4B822E6BB78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00323295"/>
        <c:axId val="1500332031"/>
      </c:barChart>
      <c:catAx>
        <c:axId val="15003232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00332031"/>
        <c:crosses val="autoZero"/>
        <c:auto val="1"/>
        <c:lblAlgn val="ctr"/>
        <c:lblOffset val="100"/>
        <c:noMultiLvlLbl val="0"/>
      </c:catAx>
      <c:valAx>
        <c:axId val="1500332031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003232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Survey!$A$104:$A$108</c:f>
              <c:strCache>
                <c:ptCount val="5"/>
                <c:pt idx="0">
                  <c:v>Very much</c:v>
                </c:pt>
                <c:pt idx="1">
                  <c:v>Not so much</c:v>
                </c:pt>
                <c:pt idx="2">
                  <c:v>Indifferent</c:v>
                </c:pt>
                <c:pt idx="3">
                  <c:v>Not at all</c:v>
                </c:pt>
                <c:pt idx="4">
                  <c:v>Prefer, not to asnwer</c:v>
                </c:pt>
              </c:strCache>
            </c:strRef>
          </c:cat>
          <c:val>
            <c:numRef>
              <c:f>Survey!$B$104:$B$108</c:f>
              <c:numCache>
                <c:formatCode>General</c:formatCode>
                <c:ptCount val="5"/>
                <c:pt idx="0">
                  <c:v>411</c:v>
                </c:pt>
                <c:pt idx="1">
                  <c:v>88</c:v>
                </c:pt>
                <c:pt idx="2">
                  <c:v>15</c:v>
                </c:pt>
                <c:pt idx="3">
                  <c:v>15</c:v>
                </c:pt>
                <c:pt idx="4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2E-49CF-A5B5-09DC81350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00329119"/>
        <c:axId val="1500329535"/>
      </c:barChart>
      <c:catAx>
        <c:axId val="15003291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00329535"/>
        <c:crosses val="autoZero"/>
        <c:auto val="1"/>
        <c:lblAlgn val="ctr"/>
        <c:lblOffset val="100"/>
        <c:noMultiLvlLbl val="0"/>
      </c:catAx>
      <c:valAx>
        <c:axId val="15003295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00329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Survey!$A$112:$A$115</c:f>
              <c:strCache>
                <c:ptCount val="4"/>
                <c:pt idx="0">
                  <c:v>1 - 3 months</c:v>
                </c:pt>
                <c:pt idx="1">
                  <c:v>4 - 6 months</c:v>
                </c:pt>
                <c:pt idx="2">
                  <c:v>7 - 10 months</c:v>
                </c:pt>
                <c:pt idx="3">
                  <c:v>Whole year and even more</c:v>
                </c:pt>
              </c:strCache>
            </c:strRef>
          </c:cat>
          <c:val>
            <c:numRef>
              <c:f>Survey!$B$112:$B$115</c:f>
              <c:numCache>
                <c:formatCode>General</c:formatCode>
                <c:ptCount val="4"/>
                <c:pt idx="0">
                  <c:v>61</c:v>
                </c:pt>
                <c:pt idx="1">
                  <c:v>62</c:v>
                </c:pt>
                <c:pt idx="2">
                  <c:v>47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0-4F97-A013-C02791A47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98045519"/>
        <c:axId val="798034287"/>
      </c:barChart>
      <c:catAx>
        <c:axId val="7980455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8034287"/>
        <c:crosses val="autoZero"/>
        <c:auto val="1"/>
        <c:lblAlgn val="ctr"/>
        <c:lblOffset val="100"/>
        <c:noMultiLvlLbl val="0"/>
      </c:catAx>
      <c:valAx>
        <c:axId val="7980342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80455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Survey!$A$112:$A$115</c:f>
              <c:strCache>
                <c:ptCount val="4"/>
                <c:pt idx="0">
                  <c:v>1 - 3 months</c:v>
                </c:pt>
                <c:pt idx="1">
                  <c:v>4 - 6 months</c:v>
                </c:pt>
                <c:pt idx="2">
                  <c:v>7 - 10 months</c:v>
                </c:pt>
                <c:pt idx="3">
                  <c:v>Whole year and even more</c:v>
                </c:pt>
              </c:strCache>
            </c:strRef>
          </c:cat>
          <c:val>
            <c:numRef>
              <c:f>Survey!$B$112:$B$115</c:f>
              <c:numCache>
                <c:formatCode>General</c:formatCode>
                <c:ptCount val="4"/>
                <c:pt idx="0">
                  <c:v>61</c:v>
                </c:pt>
                <c:pt idx="1">
                  <c:v>62</c:v>
                </c:pt>
                <c:pt idx="2">
                  <c:v>47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D-4BE1-A9D7-FE6CCC4596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1641152767"/>
        <c:axId val="1641153599"/>
        <c:axId val="0"/>
      </c:bar3DChart>
      <c:catAx>
        <c:axId val="16411527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41153599"/>
        <c:crosses val="autoZero"/>
        <c:auto val="1"/>
        <c:lblAlgn val="ctr"/>
        <c:lblOffset val="100"/>
        <c:noMultiLvlLbl val="0"/>
      </c:catAx>
      <c:valAx>
        <c:axId val="16411535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411527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Survey!$B$129:$F$129</c:f>
              <c:strCache>
                <c:ptCount val="5"/>
                <c:pt idx="0">
                  <c:v>Very poor</c:v>
                </c:pt>
                <c:pt idx="1">
                  <c:v>Poor</c:v>
                </c:pt>
                <c:pt idx="2">
                  <c:v>Fair</c:v>
                </c:pt>
                <c:pt idx="3">
                  <c:v>Good </c:v>
                </c:pt>
                <c:pt idx="4">
                  <c:v>Very good</c:v>
                </c:pt>
              </c:strCache>
            </c:strRef>
          </c:cat>
          <c:val>
            <c:numRef>
              <c:f>Survey!$B$130:$F$130</c:f>
              <c:numCache>
                <c:formatCode>General</c:formatCode>
                <c:ptCount val="5"/>
                <c:pt idx="0">
                  <c:v>51</c:v>
                </c:pt>
                <c:pt idx="1">
                  <c:v>41</c:v>
                </c:pt>
                <c:pt idx="2">
                  <c:v>300</c:v>
                </c:pt>
                <c:pt idx="3">
                  <c:v>205</c:v>
                </c:pt>
                <c:pt idx="4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1-455C-8F77-CF10AAE8C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6584175"/>
        <c:axId val="1586585007"/>
      </c:barChart>
      <c:catAx>
        <c:axId val="158658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86585007"/>
        <c:crosses val="autoZero"/>
        <c:auto val="1"/>
        <c:lblAlgn val="ctr"/>
        <c:lblOffset val="100"/>
        <c:noMultiLvlLbl val="0"/>
      </c:catAx>
      <c:valAx>
        <c:axId val="1586585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86584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Survey!$B$141:$F$141</c:f>
              <c:strCache>
                <c:ptCount val="5"/>
                <c:pt idx="0">
                  <c:v>Very poor</c:v>
                </c:pt>
                <c:pt idx="1">
                  <c:v>Poor</c:v>
                </c:pt>
                <c:pt idx="2">
                  <c:v>Fair</c:v>
                </c:pt>
                <c:pt idx="3">
                  <c:v>Good </c:v>
                </c:pt>
                <c:pt idx="4">
                  <c:v>Very good</c:v>
                </c:pt>
              </c:strCache>
            </c:strRef>
          </c:cat>
          <c:val>
            <c:numRef>
              <c:f>Survey!$B$142:$F$142</c:f>
              <c:numCache>
                <c:formatCode>General</c:formatCode>
                <c:ptCount val="5"/>
                <c:pt idx="0">
                  <c:v>405</c:v>
                </c:pt>
                <c:pt idx="1">
                  <c:v>310</c:v>
                </c:pt>
                <c:pt idx="2">
                  <c:v>26</c:v>
                </c:pt>
                <c:pt idx="3">
                  <c:v>88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C-44E9-A822-ED7BCBE98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02385295"/>
        <c:axId val="1602372399"/>
      </c:barChart>
      <c:catAx>
        <c:axId val="160238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02372399"/>
        <c:crosses val="autoZero"/>
        <c:auto val="1"/>
        <c:lblAlgn val="ctr"/>
        <c:lblOffset val="100"/>
        <c:noMultiLvlLbl val="0"/>
      </c:catAx>
      <c:valAx>
        <c:axId val="1602372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023852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7037037037037035E-2"/>
          <c:w val="0.93888888888888888"/>
          <c:h val="0.669436424613589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'1'!$E$8:$E$13</c:f>
              <c:strCache>
                <c:ptCount val="6"/>
                <c:pt idx="0">
                  <c:v>Family pressure</c:v>
                </c:pt>
                <c:pt idx="1">
                  <c:v>Lost job</c:v>
                </c:pt>
                <c:pt idx="2">
                  <c:v>Got fired</c:v>
                </c:pt>
                <c:pt idx="3">
                  <c:v>Contact ended</c:v>
                </c:pt>
                <c:pt idx="4">
                  <c:v>I didn't return up until the pandemic was over</c:v>
                </c:pt>
                <c:pt idx="5">
                  <c:v>Other</c:v>
                </c:pt>
              </c:strCache>
            </c:strRef>
          </c:cat>
          <c:val>
            <c:numRef>
              <c:f>'1'!$F$8:$F$13</c:f>
              <c:numCache>
                <c:formatCode>General</c:formatCode>
                <c:ptCount val="6"/>
                <c:pt idx="0">
                  <c:v>61</c:v>
                </c:pt>
                <c:pt idx="1">
                  <c:v>199</c:v>
                </c:pt>
                <c:pt idx="2">
                  <c:v>101</c:v>
                </c:pt>
                <c:pt idx="3">
                  <c:v>104</c:v>
                </c:pt>
                <c:pt idx="4">
                  <c:v>76</c:v>
                </c:pt>
                <c:pt idx="5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94-410D-A628-3CCC00D75A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488310943"/>
        <c:axId val="1488313855"/>
      </c:barChart>
      <c:catAx>
        <c:axId val="1488310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88313855"/>
        <c:crosses val="autoZero"/>
        <c:auto val="1"/>
        <c:lblAlgn val="ctr"/>
        <c:lblOffset val="100"/>
        <c:noMultiLvlLbl val="0"/>
      </c:catAx>
      <c:valAx>
        <c:axId val="148831385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883109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111111111111108E-2"/>
          <c:y val="5.5555555555555552E-2"/>
          <c:w val="0.80403718285214343"/>
          <c:h val="0.8981481481481481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793-4681-96A0-396952A893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793-4681-96A0-396952A8933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Survey!$A$3:$A$4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Survey!$B$3:$B$4</c:f>
              <c:numCache>
                <c:formatCode>General</c:formatCode>
                <c:ptCount val="2"/>
                <c:pt idx="0">
                  <c:v>541</c:v>
                </c:pt>
                <c:pt idx="1">
                  <c:v>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22-4E29-BFAA-18F2B053B9E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Survey!$A$38:$A$42</c:f>
              <c:strCache>
                <c:ptCount val="5"/>
                <c:pt idx="0">
                  <c:v>Yes, I am officially employyed.</c:v>
                </c:pt>
                <c:pt idx="1">
                  <c:v>No, I am not employed</c:v>
                </c:pt>
                <c:pt idx="2">
                  <c:v>I am employed, but not officially</c:v>
                </c:pt>
                <c:pt idx="3">
                  <c:v>Self-employed</c:v>
                </c:pt>
                <c:pt idx="4">
                  <c:v>Work-abroad/ used to work abroad</c:v>
                </c:pt>
              </c:strCache>
            </c:strRef>
          </c:cat>
          <c:val>
            <c:numRef>
              <c:f>Survey!$B$38:$B$42</c:f>
              <c:numCache>
                <c:formatCode>General</c:formatCode>
                <c:ptCount val="5"/>
                <c:pt idx="0">
                  <c:v>144</c:v>
                </c:pt>
                <c:pt idx="1">
                  <c:v>16</c:v>
                </c:pt>
                <c:pt idx="2">
                  <c:v>99</c:v>
                </c:pt>
                <c:pt idx="3">
                  <c:v>95</c:v>
                </c:pt>
                <c:pt idx="4">
                  <c:v>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E-464A-A748-387BBB7E5A1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46036896"/>
        <c:axId val="1446038144"/>
      </c:barChart>
      <c:catAx>
        <c:axId val="1446036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46038144"/>
        <c:crosses val="autoZero"/>
        <c:auto val="1"/>
        <c:lblAlgn val="ctr"/>
        <c:lblOffset val="100"/>
        <c:noMultiLvlLbl val="0"/>
      </c:catAx>
      <c:valAx>
        <c:axId val="144603814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Number</a:t>
                </a:r>
                <a:r>
                  <a:rPr lang="en-AU" baseline="0"/>
                  <a:t> of people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4603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B2B-45F9-A62E-607AF48E7365}"/>
              </c:ext>
            </c:extLst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B2B-45F9-A62E-607AF48E7365}"/>
              </c:ext>
            </c:extLst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B2B-45F9-A62E-607AF48E7365}"/>
              </c:ext>
            </c:extLst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B2B-45F9-A62E-607AF48E7365}"/>
              </c:ext>
            </c:extLst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B2B-45F9-A62E-607AF48E7365}"/>
              </c:ext>
            </c:extLst>
          </c:dPt>
          <c:dPt>
            <c:idx val="5"/>
            <c:bubble3D val="0"/>
            <c:spPr>
              <a:solidFill>
                <a:schemeClr val="accent6">
                  <a:alpha val="90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>
                <a:innerShdw blurRad="114300">
                  <a:schemeClr val="accent6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6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B2B-45F9-A62E-607AF48E736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B2B-45F9-A62E-607AF48E736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alpha val="90000"/>
                </a:schemeClr>
              </a:solidFill>
              <a:ln w="19050">
                <a:solidFill>
                  <a:schemeClr val="accent2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B2B-45F9-A62E-607AF48E7365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B2B-45F9-A62E-607AF48E7365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B2B-45F9-A62E-607AF48E7365}"/>
                </c:ext>
              </c:extLst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B2B-45F9-A62E-607AF48E7365}"/>
                </c:ext>
              </c:extLst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B2B-45F9-A62E-607AF48E7365}"/>
                </c:ext>
              </c:extLst>
            </c:dLbl>
            <c:dLbl>
              <c:idx val="4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FB2B-45F9-A62E-607AF48E7365}"/>
                </c:ext>
              </c:extLst>
            </c:dLbl>
            <c:dLbl>
              <c:idx val="5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6"/>
                  </a:solidFill>
                  <a:round/>
                </a:ln>
                <a:effectLst>
                  <a:outerShdw blurRad="50800" dist="38100" dir="2700000" algn="tl" rotWithShape="0">
                    <a:schemeClr val="accent6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B2B-45F9-A62E-607AF48E7365}"/>
                </c:ext>
              </c:extLst>
            </c:dLbl>
            <c:dLbl>
              <c:idx val="6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FB2B-45F9-A62E-607AF48E7365}"/>
                </c:ext>
              </c:extLst>
            </c:dLbl>
            <c:dLbl>
              <c:idx val="7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FB2B-45F9-A62E-607AF48E7365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472C4"/>
                </a:solidFill>
                <a:round/>
              </a:ln>
              <a:effectLst>
                <a:outerShdw blurRad="50800" dist="38100" dir="2700000" algn="tl" rotWithShape="0">
                  <a:srgbClr val="4472C4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Survey!$A$46:$A$53</c:f>
              <c:strCache>
                <c:ptCount val="8"/>
                <c:pt idx="0">
                  <c:v>Construction</c:v>
                </c:pt>
                <c:pt idx="1">
                  <c:v>Agricultural, forestry, fishing</c:v>
                </c:pt>
                <c:pt idx="2">
                  <c:v>Governmental services (policeman, doctor, teachers extra..)</c:v>
                </c:pt>
                <c:pt idx="3">
                  <c:v>Manufacture</c:v>
                </c:pt>
                <c:pt idx="4">
                  <c:v>Logistic</c:v>
                </c:pt>
                <c:pt idx="5">
                  <c:v>IT</c:v>
                </c:pt>
                <c:pt idx="6">
                  <c:v>Accountant </c:v>
                </c:pt>
                <c:pt idx="7">
                  <c:v>Electricity, gas &amp; oil  production</c:v>
                </c:pt>
              </c:strCache>
            </c:strRef>
          </c:cat>
          <c:val>
            <c:numRef>
              <c:f>Survey!$B$46:$B$53</c:f>
              <c:numCache>
                <c:formatCode>General</c:formatCode>
                <c:ptCount val="8"/>
                <c:pt idx="0">
                  <c:v>377</c:v>
                </c:pt>
                <c:pt idx="1">
                  <c:v>101</c:v>
                </c:pt>
                <c:pt idx="2">
                  <c:v>105</c:v>
                </c:pt>
                <c:pt idx="3">
                  <c:v>91</c:v>
                </c:pt>
                <c:pt idx="4">
                  <c:v>13</c:v>
                </c:pt>
                <c:pt idx="5">
                  <c:v>7</c:v>
                </c:pt>
                <c:pt idx="6">
                  <c:v>55</c:v>
                </c:pt>
                <c:pt idx="7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B-45F9-A62E-607AF48E7365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89E-48D1-B06A-33B1247242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89E-48D1-B06A-33B1247242F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Survey!$A$57:$A$58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Survey!$B$57:$B$58</c:f>
              <c:numCache>
                <c:formatCode>General</c:formatCode>
                <c:ptCount val="2"/>
                <c:pt idx="0">
                  <c:v>607</c:v>
                </c:pt>
                <c:pt idx="1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4-4B8D-9AF9-B9C8EF00655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3333333333333333E-2"/>
          <c:y val="0.15813852813852816"/>
          <c:w val="0.93888888888888888"/>
          <c:h val="0.69421345059140338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Survey!$A$62:$A$67</c:f>
              <c:strCache>
                <c:ptCount val="6"/>
                <c:pt idx="0">
                  <c:v>Russian Federation</c:v>
                </c:pt>
                <c:pt idx="1">
                  <c:v>Kazakhstan</c:v>
                </c:pt>
                <c:pt idx="2">
                  <c:v>USA</c:v>
                </c:pt>
                <c:pt idx="3">
                  <c:v>Turkey</c:v>
                </c:pt>
                <c:pt idx="4">
                  <c:v>China</c:v>
                </c:pt>
                <c:pt idx="5">
                  <c:v>Uzbekistan</c:v>
                </c:pt>
              </c:strCache>
            </c:strRef>
          </c:cat>
          <c:val>
            <c:numRef>
              <c:f>Survey!$B$62:$B$67</c:f>
              <c:numCache>
                <c:formatCode>General</c:formatCode>
                <c:ptCount val="6"/>
                <c:pt idx="0">
                  <c:v>419</c:v>
                </c:pt>
                <c:pt idx="1">
                  <c:v>51</c:v>
                </c:pt>
                <c:pt idx="2">
                  <c:v>1</c:v>
                </c:pt>
                <c:pt idx="3">
                  <c:v>31</c:v>
                </c:pt>
                <c:pt idx="4">
                  <c:v>101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B2-4171-95C8-443DD505F7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415669504"/>
        <c:axId val="1422818480"/>
      </c:barChart>
      <c:catAx>
        <c:axId val="1415669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22818480"/>
        <c:crosses val="autoZero"/>
        <c:auto val="1"/>
        <c:lblAlgn val="ctr"/>
        <c:lblOffset val="100"/>
        <c:noMultiLvlLbl val="0"/>
      </c:catAx>
      <c:valAx>
        <c:axId val="14228184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1566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Survey!$A$72:$A$75</c:f>
              <c:strCache>
                <c:ptCount val="4"/>
                <c:pt idx="0">
                  <c:v>Higher income</c:v>
                </c:pt>
                <c:pt idx="1">
                  <c:v>Wider range of job-opportunities</c:v>
                </c:pt>
                <c:pt idx="2">
                  <c:v>Easy to get documents</c:v>
                </c:pt>
                <c:pt idx="3">
                  <c:v>Existing relatives, who live there</c:v>
                </c:pt>
              </c:strCache>
            </c:strRef>
          </c:cat>
          <c:val>
            <c:numRef>
              <c:f>Survey!$B$72:$B$75</c:f>
              <c:numCache>
                <c:formatCode>General</c:formatCode>
                <c:ptCount val="4"/>
                <c:pt idx="0">
                  <c:v>462</c:v>
                </c:pt>
                <c:pt idx="1">
                  <c:v>86</c:v>
                </c:pt>
                <c:pt idx="2">
                  <c:v>41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3-41B8-B39D-24C39B7F2D6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2592784"/>
        <c:axId val="1562594032"/>
      </c:barChart>
      <c:catAx>
        <c:axId val="156259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62594032"/>
        <c:crosses val="autoZero"/>
        <c:auto val="1"/>
        <c:lblAlgn val="ctr"/>
        <c:lblOffset val="100"/>
        <c:noMultiLvlLbl val="0"/>
      </c:catAx>
      <c:valAx>
        <c:axId val="156259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62592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Survey!$A$79:$A$84</c:f>
              <c:strCache>
                <c:ptCount val="6"/>
                <c:pt idx="0">
                  <c:v>Lack of work</c:v>
                </c:pt>
                <c:pt idx="1">
                  <c:v>Low wages</c:v>
                </c:pt>
                <c:pt idx="2">
                  <c:v>Family related problems</c:v>
                </c:pt>
                <c:pt idx="3">
                  <c:v>Employment of my spouse/he/she works abroad</c:v>
                </c:pt>
                <c:pt idx="4">
                  <c:v>Find employment</c:v>
                </c:pt>
                <c:pt idx="5">
                  <c:v>Visit/reunite with the family members</c:v>
                </c:pt>
              </c:strCache>
            </c:strRef>
          </c:cat>
          <c:val>
            <c:numRef>
              <c:f>Survey!$B$79:$B$84</c:f>
              <c:numCache>
                <c:formatCode>General</c:formatCode>
                <c:ptCount val="6"/>
                <c:pt idx="0">
                  <c:v>214</c:v>
                </c:pt>
                <c:pt idx="1">
                  <c:v>217</c:v>
                </c:pt>
                <c:pt idx="2">
                  <c:v>13</c:v>
                </c:pt>
                <c:pt idx="3">
                  <c:v>21</c:v>
                </c:pt>
                <c:pt idx="4">
                  <c:v>137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C-4A9E-B924-8226379B5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17743328"/>
        <c:axId val="1417745408"/>
      </c:barChart>
      <c:catAx>
        <c:axId val="141774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17745408"/>
        <c:crosses val="autoZero"/>
        <c:auto val="1"/>
        <c:lblAlgn val="ctr"/>
        <c:lblOffset val="100"/>
        <c:noMultiLvlLbl val="0"/>
      </c:catAx>
      <c:valAx>
        <c:axId val="1417745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1774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8D9-4888-BD0D-938E45416B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8D9-4888-BD0D-938E45416B5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8D9-4888-BD0D-938E45416B5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B8D9-4888-BD0D-938E45416B5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Survey!$A$89:$A$92</c:f>
              <c:strCache>
                <c:ptCount val="4"/>
                <c:pt idx="0">
                  <c:v>Yes, fully employed and kept working.</c:v>
                </c:pt>
                <c:pt idx="1">
                  <c:v>Yes, but lost my job when lockdown was annonced.</c:v>
                </c:pt>
                <c:pt idx="2">
                  <c:v>Yes, I was employed abroad.</c:v>
                </c:pt>
                <c:pt idx="3">
                  <c:v>No, I wasn't employed.</c:v>
                </c:pt>
              </c:strCache>
            </c:strRef>
          </c:cat>
          <c:val>
            <c:numRef>
              <c:f>Survey!$B$89:$B$92</c:f>
              <c:numCache>
                <c:formatCode>General</c:formatCode>
                <c:ptCount val="4"/>
                <c:pt idx="0">
                  <c:v>256</c:v>
                </c:pt>
                <c:pt idx="1">
                  <c:v>215</c:v>
                </c:pt>
                <c:pt idx="2">
                  <c:v>301</c:v>
                </c:pt>
                <c:pt idx="3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3-4828-91A4-603A9AA1352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13" Type="http://schemas.openxmlformats.org/officeDocument/2006/relationships/chart" Target="../charts/chart14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chart" Target="../charts/chart13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5" Type="http://schemas.openxmlformats.org/officeDocument/2006/relationships/chart" Target="../charts/chart1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Relationship Id="rId14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32845</xdr:colOff>
      <xdr:row>14</xdr:row>
      <xdr:rowOff>32845</xdr:rowOff>
    </xdr:from>
    <xdr:to>
      <xdr:col>1</xdr:col>
      <xdr:colOff>539006</xdr:colOff>
      <xdr:row>26</xdr:row>
      <xdr:rowOff>98250</xdr:rowOff>
    </xdr:to>
    <xdr:pic>
      <xdr:nvPicPr>
        <xdr:cNvPr id="2" name="Obrázek 9" descr="A picture containing graphical user interface&#10;&#10;Description automatically generated">
          <a:extLst>
            <a:ext uri="{FF2B5EF4-FFF2-40B4-BE49-F238E27FC236}">
              <a16:creationId xmlns:a16="http://schemas.microsoft.com/office/drawing/2014/main" id="{041C2C58-EC17-485E-A81A-2227812DB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45" y="2699845"/>
          <a:ext cx="4257040" cy="2351405"/>
        </a:xfrm>
        <a:prstGeom prst="rect">
          <a:avLst/>
        </a:prstGeom>
      </xdr:spPr>
    </xdr:pic>
    <xdr:clientData/>
  </xdr:twoCellAnchor>
  <xdr:twoCellAnchor>
    <xdr:from>
      <xdr:col>0</xdr:col>
      <xdr:colOff>3629354</xdr:colOff>
      <xdr:row>27</xdr:row>
      <xdr:rowOff>119554</xdr:rowOff>
    </xdr:from>
    <xdr:to>
      <xdr:col>5</xdr:col>
      <xdr:colOff>2006820</xdr:colOff>
      <xdr:row>42</xdr:row>
      <xdr:rowOff>5254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A712A0B-E05E-4349-BE05-6E2C9DB410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470648</xdr:colOff>
      <xdr:row>7</xdr:row>
      <xdr:rowOff>29136</xdr:rowOff>
    </xdr:from>
    <xdr:to>
      <xdr:col>14</xdr:col>
      <xdr:colOff>201706</xdr:colOff>
      <xdr:row>21</xdr:row>
      <xdr:rowOff>105336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BCB474-EE6F-4F77-8198-34E3B13A99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521873</xdr:colOff>
      <xdr:row>23</xdr:row>
      <xdr:rowOff>158803</xdr:rowOff>
    </xdr:from>
    <xdr:to>
      <xdr:col>14</xdr:col>
      <xdr:colOff>186497</xdr:colOff>
      <xdr:row>38</xdr:row>
      <xdr:rowOff>44503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B7379DA-57C7-4C9B-A8B3-049728A45A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102053</xdr:colOff>
      <xdr:row>44</xdr:row>
      <xdr:rowOff>166008</xdr:rowOff>
    </xdr:from>
    <xdr:to>
      <xdr:col>14</xdr:col>
      <xdr:colOff>231322</xdr:colOff>
      <xdr:row>61</xdr:row>
      <xdr:rowOff>176893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65F663C-F95F-4D15-8F23-EF770B1598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81643</xdr:colOff>
      <xdr:row>66</xdr:row>
      <xdr:rowOff>159203</xdr:rowOff>
    </xdr:from>
    <xdr:to>
      <xdr:col>11</xdr:col>
      <xdr:colOff>489857</xdr:colOff>
      <xdr:row>81</xdr:row>
      <xdr:rowOff>44903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013BF6B-0B39-4E26-9FE5-66F8EBB22C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272143</xdr:colOff>
      <xdr:row>73</xdr:row>
      <xdr:rowOff>77559</xdr:rowOff>
    </xdr:from>
    <xdr:to>
      <xdr:col>24</xdr:col>
      <xdr:colOff>557893</xdr:colOff>
      <xdr:row>88</xdr:row>
      <xdr:rowOff>153759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DE6EFBB-09CD-456F-8438-AF8417E654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65635</xdr:colOff>
      <xdr:row>108</xdr:row>
      <xdr:rowOff>56749</xdr:rowOff>
    </xdr:from>
    <xdr:to>
      <xdr:col>11</xdr:col>
      <xdr:colOff>473849</xdr:colOff>
      <xdr:row>122</xdr:row>
      <xdr:rowOff>132949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DA78A78-0CE4-4BA0-9DB4-ED6DD7153F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571500</xdr:colOff>
      <xdr:row>109</xdr:row>
      <xdr:rowOff>50345</xdr:rowOff>
    </xdr:from>
    <xdr:to>
      <xdr:col>20</xdr:col>
      <xdr:colOff>244928</xdr:colOff>
      <xdr:row>123</xdr:row>
      <xdr:rowOff>126545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4035567-9C5C-417F-9C21-72BDF9BB75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437902</xdr:colOff>
      <xdr:row>56</xdr:row>
      <xdr:rowOff>153018</xdr:rowOff>
    </xdr:from>
    <xdr:to>
      <xdr:col>22</xdr:col>
      <xdr:colOff>181840</xdr:colOff>
      <xdr:row>71</xdr:row>
      <xdr:rowOff>38718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8D51F23-8022-4CE3-8926-6AC58C0AEC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374195</xdr:colOff>
      <xdr:row>80</xdr:row>
      <xdr:rowOff>125185</xdr:rowOff>
    </xdr:from>
    <xdr:to>
      <xdr:col>14</xdr:col>
      <xdr:colOff>47624</xdr:colOff>
      <xdr:row>95</xdr:row>
      <xdr:rowOff>10885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F67581B-ED1D-4637-9909-0A60AE825E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135390</xdr:colOff>
      <xdr:row>93</xdr:row>
      <xdr:rowOff>84365</xdr:rowOff>
    </xdr:from>
    <xdr:to>
      <xdr:col>25</xdr:col>
      <xdr:colOff>440190</xdr:colOff>
      <xdr:row>107</xdr:row>
      <xdr:rowOff>160565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ACE5A7B0-7E4B-4E79-A943-8866738920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481852</xdr:colOff>
      <xdr:row>95</xdr:row>
      <xdr:rowOff>40341</xdr:rowOff>
    </xdr:from>
    <xdr:to>
      <xdr:col>15</xdr:col>
      <xdr:colOff>212911</xdr:colOff>
      <xdr:row>109</xdr:row>
      <xdr:rowOff>116541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5AA294A9-726B-4D03-82F9-93AD10D847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112058</xdr:colOff>
      <xdr:row>125</xdr:row>
      <xdr:rowOff>174812</xdr:rowOff>
    </xdr:from>
    <xdr:to>
      <xdr:col>14</xdr:col>
      <xdr:colOff>448235</xdr:colOff>
      <xdr:row>140</xdr:row>
      <xdr:rowOff>4482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F31F32DE-963B-4DD4-9423-477CCD5D6D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20</xdr:col>
      <xdr:colOff>215713</xdr:colOff>
      <xdr:row>128</xdr:row>
      <xdr:rowOff>138392</xdr:rowOff>
    </xdr:from>
    <xdr:to>
      <xdr:col>27</xdr:col>
      <xdr:colOff>455239</xdr:colOff>
      <xdr:row>143</xdr:row>
      <xdr:rowOff>24092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7D2FE5F4-3F1A-4349-80C0-7C306E66C0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18</xdr:col>
      <xdr:colOff>133069</xdr:colOff>
      <xdr:row>147</xdr:row>
      <xdr:rowOff>22130</xdr:rowOff>
    </xdr:from>
    <xdr:to>
      <xdr:col>25</xdr:col>
      <xdr:colOff>366992</xdr:colOff>
      <xdr:row>161</xdr:row>
      <xdr:rowOff>98330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6D57CAA6-AA94-4076-A05E-A899079171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120463</xdr:colOff>
      <xdr:row>143</xdr:row>
      <xdr:rowOff>43142</xdr:rowOff>
    </xdr:from>
    <xdr:to>
      <xdr:col>14</xdr:col>
      <xdr:colOff>359989</xdr:colOff>
      <xdr:row>157</xdr:row>
      <xdr:rowOff>63312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48F854D1-0DF8-4047-A3EE-01D49D3BA4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233362</xdr:colOff>
      <xdr:row>12</xdr:row>
      <xdr:rowOff>161925</xdr:rowOff>
    </xdr:from>
    <xdr:to>
      <xdr:col>17</xdr:col>
      <xdr:colOff>538162</xdr:colOff>
      <xdr:row>27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891979-8F92-4A99-9AFD-7F3B7D4E7B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1686B-87DF-46F6-B060-1C5334986EB2}">
  <dimension ref="A7:G25"/>
  <sheetViews>
    <sheetView topLeftCell="A26" zoomScale="145" zoomScaleNormal="145" workbookViewId="0">
      <selection activeCell="J34" sqref="J34"/>
    </sheetView>
  </sheetViews>
  <sheetFormatPr defaultRowHeight="15" x14ac:dyDescent="0.25"/>
  <cols>
    <col min="1" max="1" width="56.28515625" bestFit="1" customWidth="1"/>
    <col min="6" max="6" width="42.140625" bestFit="1" customWidth="1"/>
  </cols>
  <sheetData>
    <row r="7" spans="1:7" x14ac:dyDescent="0.25">
      <c r="A7" s="1" t="s">
        <v>0</v>
      </c>
      <c r="B7" s="1">
        <v>18</v>
      </c>
    </row>
    <row r="8" spans="1:7" x14ac:dyDescent="0.25">
      <c r="A8" s="1" t="s">
        <v>1</v>
      </c>
      <c r="B8" s="1">
        <v>6</v>
      </c>
    </row>
    <row r="9" spans="1:7" x14ac:dyDescent="0.25">
      <c r="A9" s="1" t="s">
        <v>2</v>
      </c>
      <c r="B9" s="1">
        <v>7</v>
      </c>
    </row>
    <row r="10" spans="1:7" x14ac:dyDescent="0.25">
      <c r="A10" s="1" t="s">
        <v>3</v>
      </c>
      <c r="B10" s="1">
        <v>2</v>
      </c>
    </row>
    <row r="11" spans="1:7" x14ac:dyDescent="0.25">
      <c r="A11" s="1" t="s">
        <v>4</v>
      </c>
      <c r="B11" s="1">
        <v>1</v>
      </c>
    </row>
    <row r="12" spans="1:7" x14ac:dyDescent="0.25">
      <c r="A12" s="1" t="s">
        <v>5</v>
      </c>
      <c r="B12" s="1">
        <v>5</v>
      </c>
    </row>
    <row r="13" spans="1:7" x14ac:dyDescent="0.25">
      <c r="A13" s="1" t="s">
        <v>6</v>
      </c>
      <c r="B13" s="1">
        <v>61</v>
      </c>
      <c r="F13" s="1" t="s">
        <v>7</v>
      </c>
      <c r="G13" s="1">
        <v>61.5</v>
      </c>
    </row>
    <row r="14" spans="1:7" x14ac:dyDescent="0.25">
      <c r="F14" s="1" t="s">
        <v>8</v>
      </c>
      <c r="G14" s="1">
        <v>17.78</v>
      </c>
    </row>
    <row r="15" spans="1:7" x14ac:dyDescent="0.25">
      <c r="F15" s="1" t="s">
        <v>9</v>
      </c>
      <c r="G15" s="1">
        <v>8.51</v>
      </c>
    </row>
    <row r="16" spans="1:7" x14ac:dyDescent="0.25">
      <c r="F16" s="1" t="s">
        <v>10</v>
      </c>
      <c r="G16" s="1">
        <v>4.5</v>
      </c>
    </row>
    <row r="17" spans="6:7" x14ac:dyDescent="0.25">
      <c r="F17" s="1" t="s">
        <v>11</v>
      </c>
      <c r="G17" s="1">
        <v>1.5</v>
      </c>
    </row>
    <row r="18" spans="6:7" x14ac:dyDescent="0.25">
      <c r="F18" s="1" t="s">
        <v>12</v>
      </c>
      <c r="G18" s="1">
        <v>1.4</v>
      </c>
    </row>
    <row r="19" spans="6:7" x14ac:dyDescent="0.25">
      <c r="F19" s="1" t="s">
        <v>13</v>
      </c>
      <c r="G19" s="1">
        <v>0.85</v>
      </c>
    </row>
    <row r="20" spans="6:7" x14ac:dyDescent="0.25">
      <c r="F20" s="1" t="s">
        <v>14</v>
      </c>
      <c r="G20" s="1">
        <v>0.83</v>
      </c>
    </row>
    <row r="21" spans="6:7" x14ac:dyDescent="0.25">
      <c r="F21" s="1" t="s">
        <v>15</v>
      </c>
      <c r="G21" s="1">
        <v>0.8</v>
      </c>
    </row>
    <row r="22" spans="6:7" x14ac:dyDescent="0.25">
      <c r="F22" s="1" t="s">
        <v>16</v>
      </c>
      <c r="G22" s="1">
        <v>0.78</v>
      </c>
    </row>
    <row r="23" spans="6:7" x14ac:dyDescent="0.25">
      <c r="F23" s="1" t="s">
        <v>17</v>
      </c>
      <c r="G23" s="1">
        <v>0.75</v>
      </c>
    </row>
    <row r="24" spans="6:7" x14ac:dyDescent="0.25">
      <c r="F24" s="1" t="s">
        <v>18</v>
      </c>
      <c r="G24" s="1">
        <v>0.5</v>
      </c>
    </row>
    <row r="25" spans="6:7" x14ac:dyDescent="0.25">
      <c r="F25" s="1" t="s">
        <v>19</v>
      </c>
      <c r="G25" s="1">
        <v>0.3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57F82-7B1C-447E-8783-F68ADA5D66E9}">
  <dimension ref="A1:F143"/>
  <sheetViews>
    <sheetView zoomScaleNormal="100" workbookViewId="0">
      <selection activeCell="D119" sqref="D119"/>
    </sheetView>
  </sheetViews>
  <sheetFormatPr defaultRowHeight="15" x14ac:dyDescent="0.25"/>
  <cols>
    <col min="1" max="1" width="101.85546875" bestFit="1" customWidth="1"/>
    <col min="2" max="2" width="9.85546875" bestFit="1" customWidth="1"/>
    <col min="3" max="3" width="12.7109375" customWidth="1"/>
    <col min="4" max="4" width="4.5703125" bestFit="1" customWidth="1"/>
    <col min="5" max="5" width="6.28515625" bestFit="1" customWidth="1"/>
    <col min="6" max="6" width="10.140625" bestFit="1" customWidth="1"/>
    <col min="10" max="10" width="9.140625" customWidth="1"/>
  </cols>
  <sheetData>
    <row r="1" spans="1:6" ht="15.75" thickBot="1" x14ac:dyDescent="0.3">
      <c r="A1" s="6" t="s">
        <v>109</v>
      </c>
      <c r="B1" s="7">
        <v>850</v>
      </c>
    </row>
    <row r="2" spans="1:6" x14ac:dyDescent="0.25">
      <c r="A2" s="4" t="s">
        <v>20</v>
      </c>
      <c r="B2" s="5"/>
      <c r="C2" s="1" t="s">
        <v>110</v>
      </c>
    </row>
    <row r="3" spans="1:6" x14ac:dyDescent="0.25">
      <c r="A3" s="1" t="s">
        <v>21</v>
      </c>
      <c r="B3" s="1">
        <v>541</v>
      </c>
      <c r="C3" s="2">
        <f>B3/$B$1</f>
        <v>0.63647058823529412</v>
      </c>
    </row>
    <row r="4" spans="1:6" x14ac:dyDescent="0.25">
      <c r="A4" s="1" t="s">
        <v>22</v>
      </c>
      <c r="B4" s="1">
        <v>309</v>
      </c>
      <c r="C4" s="2">
        <f t="shared" ref="C4:C58" si="0">B4/$B$1</f>
        <v>0.36352941176470588</v>
      </c>
    </row>
    <row r="5" spans="1:6" x14ac:dyDescent="0.25">
      <c r="A5" s="1"/>
      <c r="B5" s="1"/>
      <c r="C5" s="2"/>
    </row>
    <row r="6" spans="1:6" x14ac:dyDescent="0.25">
      <c r="A6" s="1" t="s">
        <v>23</v>
      </c>
      <c r="B6" s="1"/>
      <c r="C6" s="2"/>
    </row>
    <row r="7" spans="1:6" x14ac:dyDescent="0.25">
      <c r="A7" s="1"/>
      <c r="B7" s="1"/>
      <c r="C7" s="2"/>
    </row>
    <row r="8" spans="1:6" x14ac:dyDescent="0.25">
      <c r="A8" s="1" t="s">
        <v>122</v>
      </c>
      <c r="B8" s="1">
        <v>126</v>
      </c>
      <c r="C8" s="2">
        <f t="shared" si="0"/>
        <v>0.14823529411764705</v>
      </c>
    </row>
    <row r="9" spans="1:6" x14ac:dyDescent="0.25">
      <c r="A9" s="1" t="s">
        <v>24</v>
      </c>
      <c r="B9" s="1">
        <v>323</v>
      </c>
      <c r="C9" s="2">
        <f t="shared" si="0"/>
        <v>0.38</v>
      </c>
      <c r="F9">
        <v>88</v>
      </c>
    </row>
    <row r="10" spans="1:6" x14ac:dyDescent="0.25">
      <c r="A10" s="1" t="s">
        <v>25</v>
      </c>
      <c r="B10" s="1">
        <v>170</v>
      </c>
      <c r="C10" s="2">
        <f t="shared" si="0"/>
        <v>0.2</v>
      </c>
      <c r="F10">
        <v>15</v>
      </c>
    </row>
    <row r="11" spans="1:6" x14ac:dyDescent="0.25">
      <c r="A11" s="1" t="s">
        <v>26</v>
      </c>
      <c r="B11" s="1">
        <v>140</v>
      </c>
      <c r="C11" s="2">
        <f t="shared" si="0"/>
        <v>0.16470588235294117</v>
      </c>
      <c r="F11">
        <v>70</v>
      </c>
    </row>
    <row r="12" spans="1:6" x14ac:dyDescent="0.25">
      <c r="A12" s="1" t="s">
        <v>27</v>
      </c>
      <c r="B12" s="1">
        <v>91</v>
      </c>
      <c r="C12" s="2">
        <f t="shared" si="0"/>
        <v>0.10705882352941176</v>
      </c>
      <c r="F12">
        <v>30</v>
      </c>
    </row>
    <row r="13" spans="1:6" x14ac:dyDescent="0.25">
      <c r="A13" s="1"/>
      <c r="B13" s="1"/>
      <c r="C13" s="2" t="s">
        <v>110</v>
      </c>
    </row>
    <row r="14" spans="1:6" x14ac:dyDescent="0.25">
      <c r="A14" s="1" t="s">
        <v>28</v>
      </c>
      <c r="B14" s="1"/>
      <c r="C14" s="2"/>
    </row>
    <row r="15" spans="1:6" x14ac:dyDescent="0.25">
      <c r="A15" s="1"/>
      <c r="B15" s="1"/>
      <c r="C15" s="2"/>
    </row>
    <row r="16" spans="1:6" x14ac:dyDescent="0.25">
      <c r="A16" s="1" t="s">
        <v>29</v>
      </c>
      <c r="B16" s="1">
        <v>209</v>
      </c>
      <c r="C16" s="2">
        <f t="shared" si="0"/>
        <v>0.24588235294117647</v>
      </c>
    </row>
    <row r="17" spans="1:6" x14ac:dyDescent="0.25">
      <c r="A17" s="1" t="s">
        <v>30</v>
      </c>
      <c r="B17" s="1">
        <v>641</v>
      </c>
      <c r="C17" s="2">
        <f t="shared" si="0"/>
        <v>0.75411764705882356</v>
      </c>
    </row>
    <row r="18" spans="1:6" x14ac:dyDescent="0.25">
      <c r="A18" s="1"/>
      <c r="B18" s="1"/>
      <c r="C18" s="2"/>
    </row>
    <row r="19" spans="1:6" x14ac:dyDescent="0.25">
      <c r="A19" s="1" t="s">
        <v>31</v>
      </c>
      <c r="B19" s="1"/>
      <c r="C19" s="2"/>
    </row>
    <row r="20" spans="1:6" x14ac:dyDescent="0.25">
      <c r="A20" s="1"/>
      <c r="B20" s="1"/>
      <c r="C20" s="2"/>
    </row>
    <row r="21" spans="1:6" x14ac:dyDescent="0.25">
      <c r="A21" s="1" t="s">
        <v>32</v>
      </c>
      <c r="B21" s="1">
        <v>107</v>
      </c>
      <c r="C21" s="2">
        <f t="shared" si="0"/>
        <v>0.12588235294117647</v>
      </c>
      <c r="F21">
        <f>SUM(F22:F26)</f>
        <v>554</v>
      </c>
    </row>
    <row r="22" spans="1:6" x14ac:dyDescent="0.25">
      <c r="A22" s="1" t="s">
        <v>33</v>
      </c>
      <c r="B22" s="1">
        <v>449</v>
      </c>
      <c r="C22" s="2">
        <f t="shared" si="0"/>
        <v>0.52823529411764703</v>
      </c>
      <c r="F22">
        <v>115</v>
      </c>
    </row>
    <row r="23" spans="1:6" x14ac:dyDescent="0.25">
      <c r="A23" s="1" t="s">
        <v>34</v>
      </c>
      <c r="B23" s="1">
        <v>56</v>
      </c>
      <c r="C23" s="2">
        <f t="shared" si="0"/>
        <v>6.5882352941176475E-2</v>
      </c>
      <c r="F23">
        <v>88</v>
      </c>
    </row>
    <row r="24" spans="1:6" x14ac:dyDescent="0.25">
      <c r="A24" s="1" t="s">
        <v>35</v>
      </c>
      <c r="B24" s="1">
        <v>15</v>
      </c>
      <c r="C24" s="2">
        <f t="shared" si="0"/>
        <v>1.7647058823529412E-2</v>
      </c>
      <c r="F24">
        <v>35</v>
      </c>
    </row>
    <row r="25" spans="1:6" x14ac:dyDescent="0.25">
      <c r="A25" s="1" t="s">
        <v>36</v>
      </c>
      <c r="B25" s="1">
        <v>223</v>
      </c>
      <c r="C25" s="2">
        <f t="shared" si="0"/>
        <v>0.26235294117647057</v>
      </c>
      <c r="F25">
        <v>211</v>
      </c>
    </row>
    <row r="26" spans="1:6" x14ac:dyDescent="0.25">
      <c r="A26" s="1"/>
      <c r="B26" s="1"/>
      <c r="C26" s="2"/>
      <c r="F26">
        <v>105</v>
      </c>
    </row>
    <row r="27" spans="1:6" x14ac:dyDescent="0.25">
      <c r="A27" s="1" t="s">
        <v>37</v>
      </c>
      <c r="B27" s="1"/>
      <c r="C27" s="2"/>
    </row>
    <row r="28" spans="1:6" x14ac:dyDescent="0.25">
      <c r="A28" s="1"/>
      <c r="B28" s="1"/>
      <c r="C28" s="2"/>
    </row>
    <row r="29" spans="1:6" x14ac:dyDescent="0.25">
      <c r="A29" s="1" t="s">
        <v>38</v>
      </c>
      <c r="B29" s="1">
        <v>143</v>
      </c>
      <c r="C29" s="2">
        <f t="shared" si="0"/>
        <v>0.16823529411764707</v>
      </c>
    </row>
    <row r="30" spans="1:6" x14ac:dyDescent="0.25">
      <c r="A30" s="1" t="s">
        <v>39</v>
      </c>
      <c r="B30" s="1">
        <v>387</v>
      </c>
      <c r="C30" s="2">
        <f t="shared" si="0"/>
        <v>0.45529411764705885</v>
      </c>
    </row>
    <row r="31" spans="1:6" x14ac:dyDescent="0.25">
      <c r="A31" s="1" t="s">
        <v>40</v>
      </c>
      <c r="B31" s="1">
        <v>141</v>
      </c>
      <c r="C31" s="2">
        <f t="shared" si="0"/>
        <v>0.16588235294117648</v>
      </c>
    </row>
    <row r="32" spans="1:6" x14ac:dyDescent="0.25">
      <c r="A32" s="1" t="s">
        <v>41</v>
      </c>
      <c r="B32" s="1">
        <v>131</v>
      </c>
      <c r="C32" s="2">
        <f t="shared" si="0"/>
        <v>0.15411764705882353</v>
      </c>
    </row>
    <row r="33" spans="1:3" x14ac:dyDescent="0.25">
      <c r="A33" s="1" t="s">
        <v>42</v>
      </c>
      <c r="B33" s="1">
        <v>21</v>
      </c>
      <c r="C33" s="2">
        <f t="shared" si="0"/>
        <v>2.4705882352941175E-2</v>
      </c>
    </row>
    <row r="34" spans="1:3" x14ac:dyDescent="0.25">
      <c r="A34" s="1" t="s">
        <v>43</v>
      </c>
      <c r="B34" s="1">
        <v>27</v>
      </c>
      <c r="C34" s="2">
        <f t="shared" si="0"/>
        <v>3.1764705882352938E-2</v>
      </c>
    </row>
    <row r="35" spans="1:3" x14ac:dyDescent="0.25">
      <c r="A35" s="1"/>
      <c r="B35" s="1"/>
      <c r="C35" s="2"/>
    </row>
    <row r="36" spans="1:3" x14ac:dyDescent="0.25">
      <c r="A36" s="1" t="s">
        <v>44</v>
      </c>
      <c r="B36" s="1"/>
      <c r="C36" s="2"/>
    </row>
    <row r="37" spans="1:3" x14ac:dyDescent="0.25">
      <c r="A37" s="1"/>
      <c r="B37" s="1"/>
      <c r="C37" s="2"/>
    </row>
    <row r="38" spans="1:3" x14ac:dyDescent="0.25">
      <c r="A38" s="1" t="s">
        <v>45</v>
      </c>
      <c r="B38" s="1">
        <v>144</v>
      </c>
      <c r="C38" s="2">
        <f t="shared" si="0"/>
        <v>0.16941176470588235</v>
      </c>
    </row>
    <row r="39" spans="1:3" x14ac:dyDescent="0.25">
      <c r="A39" s="1" t="s">
        <v>46</v>
      </c>
      <c r="B39" s="1">
        <v>16</v>
      </c>
      <c r="C39" s="2">
        <f t="shared" si="0"/>
        <v>1.8823529411764704E-2</v>
      </c>
    </row>
    <row r="40" spans="1:3" x14ac:dyDescent="0.25">
      <c r="A40" s="1" t="s">
        <v>47</v>
      </c>
      <c r="B40" s="1">
        <v>99</v>
      </c>
      <c r="C40" s="2">
        <f t="shared" si="0"/>
        <v>0.11647058823529412</v>
      </c>
    </row>
    <row r="41" spans="1:3" x14ac:dyDescent="0.25">
      <c r="A41" s="1" t="s">
        <v>48</v>
      </c>
      <c r="B41" s="1">
        <v>95</v>
      </c>
      <c r="C41" s="2">
        <f t="shared" si="0"/>
        <v>0.11176470588235295</v>
      </c>
    </row>
    <row r="42" spans="1:3" x14ac:dyDescent="0.25">
      <c r="A42" s="1" t="s">
        <v>117</v>
      </c>
      <c r="B42" s="1">
        <v>496</v>
      </c>
      <c r="C42" s="2">
        <f t="shared" si="0"/>
        <v>0.58352941176470585</v>
      </c>
    </row>
    <row r="43" spans="1:3" x14ac:dyDescent="0.25">
      <c r="A43" s="1"/>
      <c r="B43" s="1"/>
      <c r="C43" s="2"/>
    </row>
    <row r="44" spans="1:3" x14ac:dyDescent="0.25">
      <c r="A44" s="1" t="s">
        <v>49</v>
      </c>
      <c r="B44" s="1"/>
      <c r="C44" s="2"/>
    </row>
    <row r="45" spans="1:3" x14ac:dyDescent="0.25">
      <c r="A45" s="1"/>
      <c r="B45" s="1"/>
      <c r="C45" s="2"/>
    </row>
    <row r="46" spans="1:3" x14ac:dyDescent="0.25">
      <c r="A46" s="1" t="s">
        <v>5</v>
      </c>
      <c r="B46" s="1">
        <v>377</v>
      </c>
      <c r="C46" s="2">
        <f t="shared" ref="C46:C53" si="1">B46/$B$1</f>
        <v>0.44352941176470589</v>
      </c>
    </row>
    <row r="47" spans="1:3" x14ac:dyDescent="0.25">
      <c r="A47" s="1" t="s">
        <v>52</v>
      </c>
      <c r="B47" s="1">
        <v>101</v>
      </c>
      <c r="C47" s="2">
        <f t="shared" si="1"/>
        <v>0.1188235294117647</v>
      </c>
    </row>
    <row r="48" spans="1:3" x14ac:dyDescent="0.25">
      <c r="A48" s="1" t="s">
        <v>50</v>
      </c>
      <c r="B48" s="1">
        <v>105</v>
      </c>
      <c r="C48" s="2">
        <f t="shared" si="1"/>
        <v>0.12352941176470589</v>
      </c>
    </row>
    <row r="49" spans="1:4" x14ac:dyDescent="0.25">
      <c r="A49" s="1" t="s">
        <v>53</v>
      </c>
      <c r="B49" s="1">
        <v>91</v>
      </c>
      <c r="C49" s="2">
        <f t="shared" si="1"/>
        <v>0.10705882352941176</v>
      </c>
    </row>
    <row r="50" spans="1:4" x14ac:dyDescent="0.25">
      <c r="A50" s="1" t="s">
        <v>80</v>
      </c>
      <c r="B50" s="1">
        <v>13</v>
      </c>
      <c r="C50" s="2">
        <f t="shared" si="1"/>
        <v>1.5294117647058824E-2</v>
      </c>
    </row>
    <row r="51" spans="1:4" x14ac:dyDescent="0.25">
      <c r="A51" s="1" t="s">
        <v>51</v>
      </c>
      <c r="B51" s="1">
        <v>7</v>
      </c>
      <c r="C51" s="2">
        <f t="shared" si="1"/>
        <v>8.2352941176470594E-3</v>
      </c>
    </row>
    <row r="52" spans="1:4" x14ac:dyDescent="0.25">
      <c r="A52" s="1" t="s">
        <v>79</v>
      </c>
      <c r="B52" s="1">
        <v>55</v>
      </c>
      <c r="C52" s="2">
        <f t="shared" si="1"/>
        <v>6.4705882352941183E-2</v>
      </c>
    </row>
    <row r="53" spans="1:4" x14ac:dyDescent="0.25">
      <c r="A53" s="1" t="s">
        <v>54</v>
      </c>
      <c r="B53" s="1">
        <v>101</v>
      </c>
      <c r="C53" s="2">
        <f t="shared" si="1"/>
        <v>0.1188235294117647</v>
      </c>
    </row>
    <row r="54" spans="1:4" ht="14.25" customHeight="1" x14ac:dyDescent="0.25">
      <c r="A54" s="1"/>
      <c r="B54" s="1"/>
      <c r="C54" s="2"/>
    </row>
    <row r="55" spans="1:4" ht="14.25" customHeight="1" x14ac:dyDescent="0.25">
      <c r="A55" s="1" t="s">
        <v>115</v>
      </c>
      <c r="B55" s="1"/>
      <c r="C55" s="2" t="s">
        <v>110</v>
      </c>
      <c r="D55" t="s">
        <v>110</v>
      </c>
    </row>
    <row r="56" spans="1:4" ht="14.25" customHeight="1" x14ac:dyDescent="0.25">
      <c r="A56" s="1"/>
      <c r="B56" s="1"/>
      <c r="C56" s="2"/>
    </row>
    <row r="57" spans="1:4" x14ac:dyDescent="0.25">
      <c r="A57" s="1" t="s">
        <v>55</v>
      </c>
      <c r="B57" s="1">
        <v>607</v>
      </c>
      <c r="C57" s="2">
        <f t="shared" si="0"/>
        <v>0.71411764705882352</v>
      </c>
    </row>
    <row r="58" spans="1:4" x14ac:dyDescent="0.25">
      <c r="A58" s="1" t="s">
        <v>56</v>
      </c>
      <c r="B58" s="1">
        <v>243</v>
      </c>
      <c r="C58" s="2">
        <f t="shared" si="0"/>
        <v>0.28588235294117648</v>
      </c>
    </row>
    <row r="59" spans="1:4" x14ac:dyDescent="0.25">
      <c r="A59" s="1"/>
      <c r="B59" s="1"/>
      <c r="C59" s="2"/>
    </row>
    <row r="60" spans="1:4" x14ac:dyDescent="0.25">
      <c r="A60" s="1" t="s">
        <v>57</v>
      </c>
      <c r="B60" s="1"/>
      <c r="C60" s="2"/>
    </row>
    <row r="61" spans="1:4" x14ac:dyDescent="0.25">
      <c r="A61" s="1"/>
      <c r="B61" s="1"/>
      <c r="C61" s="2"/>
    </row>
    <row r="62" spans="1:4" x14ac:dyDescent="0.25">
      <c r="A62" s="1" t="s">
        <v>58</v>
      </c>
      <c r="B62" s="1">
        <v>419</v>
      </c>
      <c r="C62" s="2">
        <f>B62/$B$57</f>
        <v>0.69028006589785829</v>
      </c>
    </row>
    <row r="63" spans="1:4" x14ac:dyDescent="0.25">
      <c r="A63" s="1" t="s">
        <v>59</v>
      </c>
      <c r="B63" s="1">
        <v>51</v>
      </c>
      <c r="C63" s="2">
        <f t="shared" ref="C63:C67" si="2">B63/$B$57</f>
        <v>8.4019769357495888E-2</v>
      </c>
    </row>
    <row r="64" spans="1:4" x14ac:dyDescent="0.25">
      <c r="A64" s="1" t="s">
        <v>60</v>
      </c>
      <c r="B64" s="1">
        <v>1</v>
      </c>
      <c r="C64" s="2">
        <f t="shared" si="2"/>
        <v>1.6474464579901153E-3</v>
      </c>
    </row>
    <row r="65" spans="1:3" x14ac:dyDescent="0.25">
      <c r="A65" s="1" t="s">
        <v>61</v>
      </c>
      <c r="B65" s="1">
        <v>31</v>
      </c>
      <c r="C65" s="2">
        <f t="shared" si="2"/>
        <v>5.1070840197693576E-2</v>
      </c>
    </row>
    <row r="66" spans="1:3" x14ac:dyDescent="0.25">
      <c r="A66" s="1" t="s">
        <v>62</v>
      </c>
      <c r="B66" s="1">
        <v>101</v>
      </c>
      <c r="C66" s="2">
        <f t="shared" si="2"/>
        <v>0.16639209225700163</v>
      </c>
    </row>
    <row r="67" spans="1:3" x14ac:dyDescent="0.25">
      <c r="A67" s="1" t="s">
        <v>63</v>
      </c>
      <c r="B67" s="1">
        <v>4</v>
      </c>
      <c r="C67" s="2">
        <f t="shared" si="2"/>
        <v>6.5897858319604614E-3</v>
      </c>
    </row>
    <row r="68" spans="1:3" x14ac:dyDescent="0.25">
      <c r="A68" s="1" t="s">
        <v>64</v>
      </c>
      <c r="B68" s="1"/>
      <c r="C68" s="2"/>
    </row>
    <row r="69" spans="1:3" x14ac:dyDescent="0.25">
      <c r="A69" s="1"/>
      <c r="B69" s="1"/>
      <c r="C69" s="2"/>
    </row>
    <row r="70" spans="1:3" x14ac:dyDescent="0.25">
      <c r="A70" s="1" t="s">
        <v>65</v>
      </c>
      <c r="B70" s="1"/>
      <c r="C70" s="2"/>
    </row>
    <row r="71" spans="1:3" x14ac:dyDescent="0.25">
      <c r="A71" s="1"/>
      <c r="B71" s="1"/>
      <c r="C71" s="2" t="s">
        <v>110</v>
      </c>
    </row>
    <row r="72" spans="1:3" x14ac:dyDescent="0.25">
      <c r="A72" s="1" t="s">
        <v>66</v>
      </c>
      <c r="B72" s="1">
        <v>462</v>
      </c>
      <c r="C72" s="2">
        <f>B72/$B$57</f>
        <v>0.76112026359143325</v>
      </c>
    </row>
    <row r="73" spans="1:3" x14ac:dyDescent="0.25">
      <c r="A73" s="1" t="s">
        <v>67</v>
      </c>
      <c r="B73" s="1">
        <v>86</v>
      </c>
      <c r="C73" s="2">
        <f t="shared" ref="C73:C75" si="3">B73/$B$57</f>
        <v>0.14168039538714991</v>
      </c>
    </row>
    <row r="74" spans="1:3" x14ac:dyDescent="0.25">
      <c r="A74" s="1" t="s">
        <v>68</v>
      </c>
      <c r="B74" s="1">
        <v>41</v>
      </c>
      <c r="C74" s="2">
        <f t="shared" si="3"/>
        <v>6.7545304777594725E-2</v>
      </c>
    </row>
    <row r="75" spans="1:3" x14ac:dyDescent="0.25">
      <c r="A75" s="1" t="s">
        <v>69</v>
      </c>
      <c r="B75" s="1">
        <v>18</v>
      </c>
      <c r="C75" s="2">
        <f t="shared" si="3"/>
        <v>2.9654036243822075E-2</v>
      </c>
    </row>
    <row r="76" spans="1:3" x14ac:dyDescent="0.25">
      <c r="A76" s="1"/>
      <c r="B76" s="1"/>
      <c r="C76" s="2"/>
    </row>
    <row r="77" spans="1:3" x14ac:dyDescent="0.25">
      <c r="A77" s="1" t="s">
        <v>111</v>
      </c>
      <c r="B77" s="1"/>
      <c r="C77" s="2"/>
    </row>
    <row r="78" spans="1:3" x14ac:dyDescent="0.25">
      <c r="A78" s="1"/>
      <c r="B78" s="1"/>
      <c r="C78" s="2"/>
    </row>
    <row r="79" spans="1:3" x14ac:dyDescent="0.25">
      <c r="A79" s="1" t="s">
        <v>70</v>
      </c>
      <c r="B79" s="1">
        <v>214</v>
      </c>
      <c r="C79" s="2">
        <f>B79/$B$57</f>
        <v>0.3525535420098847</v>
      </c>
    </row>
    <row r="80" spans="1:3" x14ac:dyDescent="0.25">
      <c r="A80" s="1" t="s">
        <v>71</v>
      </c>
      <c r="B80" s="1">
        <v>217</v>
      </c>
      <c r="C80" s="2">
        <f t="shared" ref="C80:C84" si="4">B80/$B$57</f>
        <v>0.35749588138385502</v>
      </c>
    </row>
    <row r="81" spans="1:3" x14ac:dyDescent="0.25">
      <c r="A81" s="1" t="s">
        <v>72</v>
      </c>
      <c r="B81" s="1">
        <v>13</v>
      </c>
      <c r="C81" s="2">
        <f t="shared" si="4"/>
        <v>2.1416803953871501E-2</v>
      </c>
    </row>
    <row r="82" spans="1:3" x14ac:dyDescent="0.25">
      <c r="A82" s="1" t="s">
        <v>118</v>
      </c>
      <c r="B82" s="1">
        <v>21</v>
      </c>
      <c r="C82" s="2">
        <f t="shared" si="4"/>
        <v>3.459637561779242E-2</v>
      </c>
    </row>
    <row r="83" spans="1:3" x14ac:dyDescent="0.25">
      <c r="A83" s="1" t="s">
        <v>73</v>
      </c>
      <c r="B83" s="1">
        <v>137</v>
      </c>
      <c r="C83" s="2">
        <f t="shared" si="4"/>
        <v>0.2257001647446458</v>
      </c>
    </row>
    <row r="84" spans="1:3" x14ac:dyDescent="0.25">
      <c r="A84" s="1" t="s">
        <v>74</v>
      </c>
      <c r="B84" s="1">
        <v>5</v>
      </c>
      <c r="C84" s="2">
        <f t="shared" si="4"/>
        <v>8.2372322899505763E-3</v>
      </c>
    </row>
    <row r="85" spans="1:3" x14ac:dyDescent="0.25">
      <c r="A85" s="1"/>
      <c r="B85" s="1"/>
      <c r="C85" s="2"/>
    </row>
    <row r="86" spans="1:3" x14ac:dyDescent="0.25">
      <c r="A86" s="1"/>
      <c r="B86" s="1"/>
      <c r="C86" s="2"/>
    </row>
    <row r="87" spans="1:3" x14ac:dyDescent="0.25">
      <c r="A87" s="1" t="s">
        <v>120</v>
      </c>
      <c r="B87" s="1"/>
      <c r="C87" s="2"/>
    </row>
    <row r="88" spans="1:3" x14ac:dyDescent="0.25">
      <c r="A88" s="1"/>
      <c r="B88" s="1"/>
      <c r="C88" s="2"/>
    </row>
    <row r="89" spans="1:3" x14ac:dyDescent="0.25">
      <c r="A89" s="1" t="s">
        <v>121</v>
      </c>
      <c r="B89" s="1">
        <v>256</v>
      </c>
      <c r="C89" s="2">
        <f t="shared" ref="C89:C122" si="5">B89/$B$1</f>
        <v>0.30117647058823527</v>
      </c>
    </row>
    <row r="90" spans="1:3" x14ac:dyDescent="0.25">
      <c r="A90" s="1" t="s">
        <v>112</v>
      </c>
      <c r="B90" s="1">
        <v>215</v>
      </c>
      <c r="C90" s="2">
        <f t="shared" si="5"/>
        <v>0.25294117647058822</v>
      </c>
    </row>
    <row r="91" spans="1:3" x14ac:dyDescent="0.25">
      <c r="A91" s="1" t="s">
        <v>75</v>
      </c>
      <c r="B91" s="1">
        <v>301</v>
      </c>
      <c r="C91" s="2">
        <f t="shared" si="5"/>
        <v>0.35411764705882354</v>
      </c>
    </row>
    <row r="92" spans="1:3" x14ac:dyDescent="0.25">
      <c r="A92" s="1" t="s">
        <v>113</v>
      </c>
      <c r="B92" s="1">
        <v>78</v>
      </c>
      <c r="C92" s="2">
        <f t="shared" si="5"/>
        <v>9.1764705882352943E-2</v>
      </c>
    </row>
    <row r="93" spans="1:3" x14ac:dyDescent="0.25">
      <c r="A93" s="1"/>
      <c r="B93" s="1"/>
      <c r="C93" s="2"/>
    </row>
    <row r="94" spans="1:3" x14ac:dyDescent="0.25">
      <c r="A94" s="1" t="s">
        <v>116</v>
      </c>
      <c r="B94" s="8">
        <v>607</v>
      </c>
      <c r="C94" s="2"/>
    </row>
    <row r="95" spans="1:3" x14ac:dyDescent="0.25">
      <c r="A95" s="1"/>
      <c r="B95" s="1"/>
      <c r="C95" s="2"/>
    </row>
    <row r="96" spans="1:3" x14ac:dyDescent="0.25">
      <c r="A96" s="1" t="s">
        <v>76</v>
      </c>
      <c r="B96" s="1">
        <v>61</v>
      </c>
      <c r="C96" s="2">
        <f>B96/$B$94</f>
        <v>0.10049423393739704</v>
      </c>
    </row>
    <row r="97" spans="1:6" x14ac:dyDescent="0.25">
      <c r="A97" s="1" t="s">
        <v>77</v>
      </c>
      <c r="B97" s="1">
        <v>199</v>
      </c>
      <c r="C97" s="2">
        <f t="shared" ref="C97:C101" si="6">B97/$B$94</f>
        <v>0.32784184514003295</v>
      </c>
    </row>
    <row r="98" spans="1:6" x14ac:dyDescent="0.25">
      <c r="A98" s="1" t="s">
        <v>114</v>
      </c>
      <c r="B98" s="1">
        <v>101</v>
      </c>
      <c r="C98" s="2">
        <f t="shared" si="6"/>
        <v>0.16639209225700163</v>
      </c>
    </row>
    <row r="99" spans="1:6" x14ac:dyDescent="0.25">
      <c r="A99" s="1" t="s">
        <v>78</v>
      </c>
      <c r="B99" s="1">
        <v>104</v>
      </c>
      <c r="C99" s="2">
        <f t="shared" si="6"/>
        <v>0.17133443163097201</v>
      </c>
    </row>
    <row r="100" spans="1:6" x14ac:dyDescent="0.25">
      <c r="A100" s="1" t="s">
        <v>119</v>
      </c>
      <c r="B100" s="1">
        <v>76</v>
      </c>
      <c r="C100" s="2">
        <f t="shared" si="6"/>
        <v>0.12520593080724876</v>
      </c>
    </row>
    <row r="101" spans="1:6" x14ac:dyDescent="0.25">
      <c r="A101" s="1" t="s">
        <v>123</v>
      </c>
      <c r="B101" s="1">
        <v>66</v>
      </c>
      <c r="C101" s="2">
        <f t="shared" si="6"/>
        <v>0.10873146622734761</v>
      </c>
    </row>
    <row r="102" spans="1:6" x14ac:dyDescent="0.25">
      <c r="A102" s="1" t="s">
        <v>81</v>
      </c>
      <c r="B102" s="1">
        <v>850</v>
      </c>
      <c r="C102" s="2"/>
    </row>
    <row r="103" spans="1:6" x14ac:dyDescent="0.25">
      <c r="A103" s="1"/>
      <c r="B103" s="1"/>
      <c r="C103" s="2"/>
    </row>
    <row r="104" spans="1:6" x14ac:dyDescent="0.25">
      <c r="A104" s="1" t="s">
        <v>82</v>
      </c>
      <c r="B104" s="1">
        <v>411</v>
      </c>
      <c r="C104" s="2">
        <f t="shared" si="5"/>
        <v>0.48352941176470587</v>
      </c>
      <c r="F104">
        <f>B110/B102</f>
        <v>0.24823529411764705</v>
      </c>
    </row>
    <row r="105" spans="1:6" x14ac:dyDescent="0.25">
      <c r="A105" s="1" t="s">
        <v>83</v>
      </c>
      <c r="B105" s="1">
        <v>88</v>
      </c>
      <c r="C105" s="2">
        <f t="shared" si="5"/>
        <v>0.10352941176470588</v>
      </c>
    </row>
    <row r="106" spans="1:6" x14ac:dyDescent="0.25">
      <c r="A106" s="1" t="s">
        <v>84</v>
      </c>
      <c r="B106" s="1">
        <v>15</v>
      </c>
      <c r="C106" s="2">
        <f t="shared" si="5"/>
        <v>1.7647058823529412E-2</v>
      </c>
    </row>
    <row r="107" spans="1:6" x14ac:dyDescent="0.25">
      <c r="A107" s="1" t="s">
        <v>85</v>
      </c>
      <c r="B107" s="1">
        <v>15</v>
      </c>
      <c r="C107" s="2">
        <f t="shared" si="5"/>
        <v>1.7647058823529412E-2</v>
      </c>
    </row>
    <row r="108" spans="1:6" x14ac:dyDescent="0.25">
      <c r="A108" s="1" t="s">
        <v>86</v>
      </c>
      <c r="B108" s="1">
        <v>321</v>
      </c>
      <c r="C108" s="2">
        <f t="shared" si="5"/>
        <v>0.37764705882352939</v>
      </c>
    </row>
    <row r="109" spans="1:6" x14ac:dyDescent="0.25">
      <c r="A109" s="1"/>
      <c r="B109" s="1"/>
      <c r="C109" s="2"/>
    </row>
    <row r="110" spans="1:6" x14ac:dyDescent="0.25">
      <c r="A110" s="1" t="s">
        <v>87</v>
      </c>
      <c r="B110" s="1">
        <v>211</v>
      </c>
      <c r="C110" s="2"/>
    </row>
    <row r="111" spans="1:6" x14ac:dyDescent="0.25">
      <c r="A111" s="1"/>
      <c r="B111" s="1"/>
      <c r="C111" s="2"/>
    </row>
    <row r="112" spans="1:6" x14ac:dyDescent="0.25">
      <c r="A112" s="1" t="s">
        <v>88</v>
      </c>
      <c r="B112" s="1">
        <v>61</v>
      </c>
      <c r="C112" s="2">
        <f>B112/$B$110</f>
        <v>0.2890995260663507</v>
      </c>
    </row>
    <row r="113" spans="1:6" x14ac:dyDescent="0.25">
      <c r="A113" s="1" t="s">
        <v>89</v>
      </c>
      <c r="B113" s="1">
        <v>62</v>
      </c>
      <c r="C113" s="2">
        <f t="shared" ref="C113:C115" si="7">B113/$B$110</f>
        <v>0.29383886255924169</v>
      </c>
    </row>
    <row r="114" spans="1:6" x14ac:dyDescent="0.25">
      <c r="A114" s="1" t="s">
        <v>90</v>
      </c>
      <c r="B114" s="1">
        <v>47</v>
      </c>
      <c r="C114" s="2">
        <f t="shared" si="7"/>
        <v>0.22274881516587677</v>
      </c>
    </row>
    <row r="115" spans="1:6" x14ac:dyDescent="0.25">
      <c r="A115" s="1" t="s">
        <v>91</v>
      </c>
      <c r="B115" s="1">
        <v>41</v>
      </c>
      <c r="C115" s="2">
        <f t="shared" si="7"/>
        <v>0.19431279620853081</v>
      </c>
    </row>
    <row r="116" spans="1:6" x14ac:dyDescent="0.25">
      <c r="A116" s="1"/>
      <c r="B116" s="1"/>
      <c r="C116" s="2"/>
    </row>
    <row r="117" spans="1:6" x14ac:dyDescent="0.25">
      <c r="A117" s="1" t="s">
        <v>92</v>
      </c>
      <c r="B117" s="1"/>
      <c r="C117" s="2"/>
    </row>
    <row r="118" spans="1:6" x14ac:dyDescent="0.25">
      <c r="A118" s="1"/>
      <c r="B118" s="1"/>
      <c r="C118" s="2"/>
    </row>
    <row r="119" spans="1:6" x14ac:dyDescent="0.25">
      <c r="A119" s="1" t="s">
        <v>93</v>
      </c>
      <c r="B119" s="1">
        <v>313</v>
      </c>
      <c r="C119" s="2">
        <f t="shared" si="5"/>
        <v>0.36823529411764705</v>
      </c>
    </row>
    <row r="120" spans="1:6" x14ac:dyDescent="0.25">
      <c r="A120" s="1" t="s">
        <v>94</v>
      </c>
      <c r="B120" s="1">
        <v>266</v>
      </c>
      <c r="C120" s="2">
        <f t="shared" si="5"/>
        <v>0.31294117647058822</v>
      </c>
    </row>
    <row r="121" spans="1:6" x14ac:dyDescent="0.25">
      <c r="A121" s="1" t="s">
        <v>95</v>
      </c>
      <c r="B121" s="1">
        <v>114</v>
      </c>
      <c r="C121" s="2">
        <f t="shared" si="5"/>
        <v>0.13411764705882354</v>
      </c>
    </row>
    <row r="122" spans="1:6" x14ac:dyDescent="0.25">
      <c r="A122" s="1" t="s">
        <v>96</v>
      </c>
      <c r="B122" s="1">
        <v>91</v>
      </c>
      <c r="C122" s="2">
        <f t="shared" si="5"/>
        <v>0.10705882352941176</v>
      </c>
    </row>
    <row r="124" spans="1:6" x14ac:dyDescent="0.25">
      <c r="A124" t="s">
        <v>97</v>
      </c>
      <c r="E124">
        <v>850</v>
      </c>
    </row>
    <row r="126" spans="1:6" ht="15.75" thickBot="1" x14ac:dyDescent="0.3">
      <c r="A126" s="3" t="s">
        <v>98</v>
      </c>
      <c r="B126" s="1" t="s">
        <v>101</v>
      </c>
      <c r="C126" s="1" t="s">
        <v>99</v>
      </c>
      <c r="D126" s="1" t="s">
        <v>100</v>
      </c>
      <c r="E126" s="1" t="s">
        <v>102</v>
      </c>
      <c r="F126" s="1" t="s">
        <v>103</v>
      </c>
    </row>
    <row r="127" spans="1:6" x14ac:dyDescent="0.25">
      <c r="B127" s="1">
        <v>244</v>
      </c>
      <c r="C127" s="1">
        <v>150</v>
      </c>
      <c r="D127" s="1">
        <v>201</v>
      </c>
      <c r="E127" s="1">
        <v>44</v>
      </c>
      <c r="F127" s="1">
        <v>211</v>
      </c>
    </row>
    <row r="128" spans="1:6" x14ac:dyDescent="0.25">
      <c r="B128" s="2">
        <f>B127/$E$124</f>
        <v>0.28705882352941176</v>
      </c>
      <c r="C128" s="2">
        <f t="shared" ref="C128:F128" si="8">C127/$E$124</f>
        <v>0.17647058823529413</v>
      </c>
      <c r="D128" s="2">
        <f t="shared" si="8"/>
        <v>0.23647058823529413</v>
      </c>
      <c r="E128" s="2">
        <f t="shared" si="8"/>
        <v>5.1764705882352942E-2</v>
      </c>
      <c r="F128" s="2">
        <f t="shared" si="8"/>
        <v>0.24823529411764705</v>
      </c>
    </row>
    <row r="129" spans="1:6" ht="15.75" thickBot="1" x14ac:dyDescent="0.3">
      <c r="A129" s="3" t="s">
        <v>104</v>
      </c>
      <c r="B129" s="1" t="s">
        <v>101</v>
      </c>
      <c r="C129" s="1" t="s">
        <v>99</v>
      </c>
      <c r="D129" s="1" t="s">
        <v>100</v>
      </c>
      <c r="E129" s="1" t="s">
        <v>102</v>
      </c>
      <c r="F129" s="1" t="s">
        <v>103</v>
      </c>
    </row>
    <row r="130" spans="1:6" x14ac:dyDescent="0.25">
      <c r="B130" s="1">
        <v>51</v>
      </c>
      <c r="C130" s="1">
        <v>41</v>
      </c>
      <c r="D130" s="1">
        <v>300</v>
      </c>
      <c r="E130" s="1">
        <v>205</v>
      </c>
      <c r="F130" s="1">
        <v>253</v>
      </c>
    </row>
    <row r="131" spans="1:6" x14ac:dyDescent="0.25">
      <c r="B131" s="2">
        <f>B130/$E$124</f>
        <v>0.06</v>
      </c>
      <c r="C131" s="2">
        <f t="shared" ref="C131" si="9">C130/$E$124</f>
        <v>4.8235294117647057E-2</v>
      </c>
      <c r="D131" s="2">
        <f t="shared" ref="D131" si="10">D130/$E$124</f>
        <v>0.35294117647058826</v>
      </c>
      <c r="E131" s="2">
        <f t="shared" ref="E131" si="11">E130/$E$124</f>
        <v>0.2411764705882353</v>
      </c>
      <c r="F131" s="2">
        <f t="shared" ref="F131" si="12">F130/$E$124</f>
        <v>0.29764705882352943</v>
      </c>
    </row>
    <row r="132" spans="1:6" ht="15.75" thickBot="1" x14ac:dyDescent="0.3">
      <c r="A132" s="3" t="s">
        <v>105</v>
      </c>
      <c r="B132" s="1" t="s">
        <v>101</v>
      </c>
      <c r="C132" s="1" t="s">
        <v>99</v>
      </c>
      <c r="D132" s="1" t="s">
        <v>100</v>
      </c>
      <c r="E132" s="1" t="s">
        <v>102</v>
      </c>
      <c r="F132" s="1" t="s">
        <v>103</v>
      </c>
    </row>
    <row r="133" spans="1:6" x14ac:dyDescent="0.25">
      <c r="B133" s="1">
        <v>622</v>
      </c>
      <c r="C133" s="1">
        <v>37</v>
      </c>
      <c r="D133" s="1">
        <v>31</v>
      </c>
      <c r="E133" s="1">
        <v>131</v>
      </c>
      <c r="F133" s="1">
        <v>29</v>
      </c>
    </row>
    <row r="134" spans="1:6" x14ac:dyDescent="0.25">
      <c r="B134" s="2">
        <f>B133/$E$124</f>
        <v>0.73176470588235298</v>
      </c>
      <c r="C134" s="2">
        <f t="shared" ref="C134" si="13">C133/$E$124</f>
        <v>4.3529411764705879E-2</v>
      </c>
      <c r="D134" s="2">
        <f t="shared" ref="D134" si="14">D133/$E$124</f>
        <v>3.6470588235294116E-2</v>
      </c>
      <c r="E134" s="2">
        <f t="shared" ref="E134" si="15">E133/$E$124</f>
        <v>0.15411764705882353</v>
      </c>
      <c r="F134" s="2">
        <f t="shared" ref="F134" si="16">F133/$E$124</f>
        <v>3.411764705882353E-2</v>
      </c>
    </row>
    <row r="135" spans="1:6" ht="15.75" thickBot="1" x14ac:dyDescent="0.3">
      <c r="A135" s="3" t="s">
        <v>106</v>
      </c>
      <c r="B135" s="1" t="s">
        <v>101</v>
      </c>
      <c r="C135" s="1" t="s">
        <v>99</v>
      </c>
      <c r="D135" s="1" t="s">
        <v>100</v>
      </c>
      <c r="E135" s="1" t="s">
        <v>102</v>
      </c>
      <c r="F135" s="1" t="s">
        <v>103</v>
      </c>
    </row>
    <row r="136" spans="1:6" x14ac:dyDescent="0.25">
      <c r="B136" s="1">
        <v>41</v>
      </c>
      <c r="C136" s="1">
        <v>51</v>
      </c>
      <c r="D136" s="1">
        <v>173</v>
      </c>
      <c r="E136" s="1">
        <v>241</v>
      </c>
      <c r="F136" s="1">
        <v>344</v>
      </c>
    </row>
    <row r="137" spans="1:6" x14ac:dyDescent="0.25">
      <c r="B137" s="2">
        <f>B136/$E$124</f>
        <v>4.8235294117647057E-2</v>
      </c>
      <c r="C137" s="2">
        <f t="shared" ref="C137" si="17">C136/$E$124</f>
        <v>0.06</v>
      </c>
      <c r="D137" s="2">
        <f t="shared" ref="D137" si="18">D136/$E$124</f>
        <v>0.20352941176470588</v>
      </c>
      <c r="E137" s="2">
        <f t="shared" ref="E137" si="19">E136/$E$124</f>
        <v>0.28352941176470586</v>
      </c>
      <c r="F137" s="2">
        <f t="shared" ref="F137" si="20">F136/$E$124</f>
        <v>0.40470588235294119</v>
      </c>
    </row>
    <row r="138" spans="1:6" ht="15.75" thickBot="1" x14ac:dyDescent="0.3">
      <c r="A138" s="3" t="s">
        <v>107</v>
      </c>
      <c r="B138" s="1" t="s">
        <v>101</v>
      </c>
      <c r="C138" s="1" t="s">
        <v>99</v>
      </c>
      <c r="D138" s="1" t="s">
        <v>100</v>
      </c>
      <c r="E138" s="1" t="s">
        <v>102</v>
      </c>
      <c r="F138" s="1" t="s">
        <v>103</v>
      </c>
    </row>
    <row r="139" spans="1:6" x14ac:dyDescent="0.25">
      <c r="B139" s="1">
        <v>14</v>
      </c>
      <c r="C139" s="1">
        <v>31</v>
      </c>
      <c r="D139" s="1">
        <v>442</v>
      </c>
      <c r="E139" s="1">
        <v>104</v>
      </c>
      <c r="F139" s="1">
        <v>259</v>
      </c>
    </row>
    <row r="140" spans="1:6" x14ac:dyDescent="0.25">
      <c r="B140" s="2">
        <f>B139/$E$124</f>
        <v>1.6470588235294119E-2</v>
      </c>
      <c r="C140" s="2">
        <f t="shared" ref="C140" si="21">C139/$E$124</f>
        <v>3.6470588235294116E-2</v>
      </c>
      <c r="D140" s="2">
        <f t="shared" ref="D140" si="22">D139/$E$124</f>
        <v>0.52</v>
      </c>
      <c r="E140" s="2">
        <f t="shared" ref="E140" si="23">E139/$E$124</f>
        <v>0.12235294117647059</v>
      </c>
      <c r="F140" s="2">
        <f t="shared" ref="F140" si="24">F139/$E$124</f>
        <v>0.30470588235294116</v>
      </c>
    </row>
    <row r="141" spans="1:6" ht="15.75" thickBot="1" x14ac:dyDescent="0.3">
      <c r="A141" s="3" t="s">
        <v>108</v>
      </c>
      <c r="B141" s="1" t="s">
        <v>101</v>
      </c>
      <c r="C141" s="1" t="s">
        <v>99</v>
      </c>
      <c r="D141" s="1" t="s">
        <v>100</v>
      </c>
      <c r="E141" s="1" t="s">
        <v>102</v>
      </c>
      <c r="F141" s="1" t="s">
        <v>103</v>
      </c>
    </row>
    <row r="142" spans="1:6" x14ac:dyDescent="0.25">
      <c r="B142" s="1">
        <v>405</v>
      </c>
      <c r="C142" s="1">
        <v>310</v>
      </c>
      <c r="D142" s="1">
        <v>26</v>
      </c>
      <c r="E142" s="1">
        <v>88</v>
      </c>
      <c r="F142" s="1">
        <v>21</v>
      </c>
    </row>
    <row r="143" spans="1:6" ht="18" customHeight="1" x14ac:dyDescent="0.25">
      <c r="B143" s="2">
        <f>B142/$E$124</f>
        <v>0.47647058823529409</v>
      </c>
      <c r="C143" s="2">
        <f t="shared" ref="C143" si="25">C142/$E$124</f>
        <v>0.36470588235294116</v>
      </c>
      <c r="D143" s="2">
        <f t="shared" ref="D143" si="26">D142/$E$124</f>
        <v>3.0588235294117649E-2</v>
      </c>
      <c r="E143" s="2">
        <f t="shared" ref="E143" si="27">E142/$E$124</f>
        <v>0.10352941176470588</v>
      </c>
      <c r="F143" s="2">
        <f t="shared" ref="F143" si="28">F142/$E$124</f>
        <v>2.4705882352941175E-2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2AD49-8625-400C-85AA-88DC586E6164}">
  <dimension ref="E8:F13"/>
  <sheetViews>
    <sheetView tabSelected="1" zoomScaleNormal="100" workbookViewId="0">
      <selection activeCell="C40" sqref="C40"/>
    </sheetView>
  </sheetViews>
  <sheetFormatPr defaultRowHeight="15" x14ac:dyDescent="0.25"/>
  <cols>
    <col min="5" max="5" width="42.42578125" bestFit="1" customWidth="1"/>
  </cols>
  <sheetData>
    <row r="8" spans="5:6" x14ac:dyDescent="0.25">
      <c r="E8" s="1" t="s">
        <v>76</v>
      </c>
      <c r="F8" s="1">
        <v>61</v>
      </c>
    </row>
    <row r="9" spans="5:6" x14ac:dyDescent="0.25">
      <c r="E9" s="1" t="s">
        <v>77</v>
      </c>
      <c r="F9" s="1">
        <v>199</v>
      </c>
    </row>
    <row r="10" spans="5:6" x14ac:dyDescent="0.25">
      <c r="E10" s="1" t="s">
        <v>114</v>
      </c>
      <c r="F10" s="1">
        <v>101</v>
      </c>
    </row>
    <row r="11" spans="5:6" x14ac:dyDescent="0.25">
      <c r="E11" s="1" t="s">
        <v>78</v>
      </c>
      <c r="F11" s="1">
        <v>104</v>
      </c>
    </row>
    <row r="12" spans="5:6" x14ac:dyDescent="0.25">
      <c r="E12" s="1" t="s">
        <v>119</v>
      </c>
      <c r="F12" s="1">
        <v>76</v>
      </c>
    </row>
    <row r="13" spans="5:6" x14ac:dyDescent="0.25">
      <c r="E13" s="1" t="s">
        <v>64</v>
      </c>
      <c r="F13" s="1">
        <v>66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Survey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 Raduta</dc:creator>
  <cp:lastModifiedBy>Raduta kirill</cp:lastModifiedBy>
  <dcterms:created xsi:type="dcterms:W3CDTF">2022-02-20T14:06:33Z</dcterms:created>
  <dcterms:modified xsi:type="dcterms:W3CDTF">2022-03-14T18:21:32Z</dcterms:modified>
</cp:coreProperties>
</file>