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hesis\Thesis and material\Data used\"/>
    </mc:Choice>
  </mc:AlternateContent>
  <xr:revisionPtr revIDLastSave="0" documentId="13_ncr:1_{1CE9B515-78BE-494D-9C31-8D69A4BC5BA7}" xr6:coauthVersionLast="38" xr6:coauthVersionMax="38" xr10:uidLastSave="{00000000-0000-0000-0000-000000000000}"/>
  <bookViews>
    <workbookView xWindow="0" yWindow="0" windowWidth="23040" windowHeight="9000" activeTab="3" xr2:uid="{00000000-000D-0000-FFFF-FFFF00000000}"/>
  </bookViews>
  <sheets>
    <sheet name="RSI2018" sheetId="1" r:id="rId1"/>
    <sheet name="MACD2018" sheetId="2" r:id="rId2"/>
    <sheet name="2018daily1" sheetId="7" r:id="rId3"/>
    <sheet name="Stochastic" sheetId="8" r:id="rId4"/>
    <sheet name="2018monthly" sheetId="5" r:id="rId5"/>
    <sheet name="Monthly 2008-18" sheetId="3" r:id="rId6"/>
    <sheet name="2008-18 daily" sheetId="4" r:id="rId7"/>
    <sheet name="2008montly" sheetId="6" r:id="rId8"/>
    <sheet name="Incomestat" sheetId="10" r:id="rId9"/>
    <sheet name="BalanceSheet" sheetId="11" r:id="rId10"/>
    <sheet name="Cashflow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0" i="8" l="1"/>
  <c r="H28" i="8"/>
  <c r="H36" i="8"/>
  <c r="H52" i="8"/>
  <c r="H60" i="8"/>
  <c r="H92" i="8"/>
  <c r="H100" i="8"/>
  <c r="H116" i="8"/>
  <c r="H124" i="8"/>
  <c r="H156" i="8"/>
  <c r="H164" i="8"/>
  <c r="H180" i="8"/>
  <c r="H188" i="8"/>
  <c r="G16" i="8"/>
  <c r="H16" i="8" s="1"/>
  <c r="G17" i="8"/>
  <c r="G18" i="8"/>
  <c r="G19" i="8"/>
  <c r="H19" i="8" s="1"/>
  <c r="G20" i="8"/>
  <c r="H20" i="8" s="1"/>
  <c r="G21" i="8"/>
  <c r="G22" i="8"/>
  <c r="G23" i="8"/>
  <c r="H23" i="8" s="1"/>
  <c r="G24" i="8"/>
  <c r="H24" i="8" s="1"/>
  <c r="G25" i="8"/>
  <c r="G26" i="8"/>
  <c r="G27" i="8"/>
  <c r="H27" i="8" s="1"/>
  <c r="G28" i="8"/>
  <c r="G29" i="8"/>
  <c r="G30" i="8"/>
  <c r="G31" i="8"/>
  <c r="H31" i="8" s="1"/>
  <c r="G32" i="8"/>
  <c r="H32" i="8" s="1"/>
  <c r="G33" i="8"/>
  <c r="G34" i="8"/>
  <c r="G35" i="8"/>
  <c r="H35" i="8" s="1"/>
  <c r="G36" i="8"/>
  <c r="G37" i="8"/>
  <c r="G38" i="8"/>
  <c r="G39" i="8"/>
  <c r="H39" i="8" s="1"/>
  <c r="G40" i="8"/>
  <c r="H40" i="8" s="1"/>
  <c r="G41" i="8"/>
  <c r="G42" i="8"/>
  <c r="G43" i="8"/>
  <c r="H43" i="8" s="1"/>
  <c r="G44" i="8"/>
  <c r="H44" i="8" s="1"/>
  <c r="G45" i="8"/>
  <c r="G46" i="8"/>
  <c r="G47" i="8"/>
  <c r="H47" i="8" s="1"/>
  <c r="G48" i="8"/>
  <c r="H48" i="8" s="1"/>
  <c r="G49" i="8"/>
  <c r="G50" i="8"/>
  <c r="G51" i="8"/>
  <c r="H51" i="8" s="1"/>
  <c r="G52" i="8"/>
  <c r="G53" i="8"/>
  <c r="G54" i="8"/>
  <c r="G55" i="8"/>
  <c r="H55" i="8" s="1"/>
  <c r="G56" i="8"/>
  <c r="H56" i="8" s="1"/>
  <c r="G57" i="8"/>
  <c r="G58" i="8"/>
  <c r="G59" i="8"/>
  <c r="H59" i="8" s="1"/>
  <c r="G60" i="8"/>
  <c r="G61" i="8"/>
  <c r="G62" i="8"/>
  <c r="G63" i="8"/>
  <c r="H63" i="8" s="1"/>
  <c r="G64" i="8"/>
  <c r="H64" i="8" s="1"/>
  <c r="G65" i="8"/>
  <c r="G66" i="8"/>
  <c r="G67" i="8"/>
  <c r="H67" i="8" s="1"/>
  <c r="G68" i="8"/>
  <c r="H68" i="8" s="1"/>
  <c r="G69" i="8"/>
  <c r="G70" i="8"/>
  <c r="G71" i="8"/>
  <c r="H71" i="8" s="1"/>
  <c r="G72" i="8"/>
  <c r="H72" i="8" s="1"/>
  <c r="G73" i="8"/>
  <c r="G74" i="8"/>
  <c r="G75" i="8"/>
  <c r="H75" i="8" s="1"/>
  <c r="G76" i="8"/>
  <c r="H76" i="8" s="1"/>
  <c r="G77" i="8"/>
  <c r="G78" i="8"/>
  <c r="G79" i="8"/>
  <c r="H79" i="8" s="1"/>
  <c r="G80" i="8"/>
  <c r="H80" i="8" s="1"/>
  <c r="G81" i="8"/>
  <c r="G82" i="8"/>
  <c r="G83" i="8"/>
  <c r="H83" i="8" s="1"/>
  <c r="G84" i="8"/>
  <c r="H84" i="8" s="1"/>
  <c r="G85" i="8"/>
  <c r="G86" i="8"/>
  <c r="G87" i="8"/>
  <c r="H87" i="8" s="1"/>
  <c r="G88" i="8"/>
  <c r="H88" i="8" s="1"/>
  <c r="G89" i="8"/>
  <c r="G90" i="8"/>
  <c r="G91" i="8"/>
  <c r="H91" i="8" s="1"/>
  <c r="G92" i="8"/>
  <c r="G93" i="8"/>
  <c r="G94" i="8"/>
  <c r="G95" i="8"/>
  <c r="H95" i="8" s="1"/>
  <c r="G96" i="8"/>
  <c r="H96" i="8" s="1"/>
  <c r="G97" i="8"/>
  <c r="G98" i="8"/>
  <c r="H98" i="8" s="1"/>
  <c r="G99" i="8"/>
  <c r="H99" i="8" s="1"/>
  <c r="G100" i="8"/>
  <c r="G101" i="8"/>
  <c r="G102" i="8"/>
  <c r="G103" i="8"/>
  <c r="H103" i="8" s="1"/>
  <c r="G104" i="8"/>
  <c r="H104" i="8" s="1"/>
  <c r="G105" i="8"/>
  <c r="G106" i="8"/>
  <c r="H106" i="8" s="1"/>
  <c r="G107" i="8"/>
  <c r="H107" i="8" s="1"/>
  <c r="G108" i="8"/>
  <c r="H108" i="8" s="1"/>
  <c r="G109" i="8"/>
  <c r="G110" i="8"/>
  <c r="G111" i="8"/>
  <c r="H111" i="8" s="1"/>
  <c r="G112" i="8"/>
  <c r="H112" i="8" s="1"/>
  <c r="G113" i="8"/>
  <c r="G114" i="8"/>
  <c r="H114" i="8" s="1"/>
  <c r="G115" i="8"/>
  <c r="H115" i="8" s="1"/>
  <c r="G116" i="8"/>
  <c r="G117" i="8"/>
  <c r="G118" i="8"/>
  <c r="G119" i="8"/>
  <c r="H119" i="8" s="1"/>
  <c r="G120" i="8"/>
  <c r="H120" i="8" s="1"/>
  <c r="G121" i="8"/>
  <c r="G122" i="8"/>
  <c r="H122" i="8" s="1"/>
  <c r="G123" i="8"/>
  <c r="H123" i="8" s="1"/>
  <c r="G124" i="8"/>
  <c r="G125" i="8"/>
  <c r="G126" i="8"/>
  <c r="G127" i="8"/>
  <c r="H127" i="8" s="1"/>
  <c r="G128" i="8"/>
  <c r="H128" i="8" s="1"/>
  <c r="G129" i="8"/>
  <c r="G130" i="8"/>
  <c r="H130" i="8" s="1"/>
  <c r="G131" i="8"/>
  <c r="H131" i="8" s="1"/>
  <c r="G132" i="8"/>
  <c r="H132" i="8" s="1"/>
  <c r="G133" i="8"/>
  <c r="G134" i="8"/>
  <c r="G135" i="8"/>
  <c r="H135" i="8" s="1"/>
  <c r="G136" i="8"/>
  <c r="H136" i="8" s="1"/>
  <c r="G137" i="8"/>
  <c r="G138" i="8"/>
  <c r="H138" i="8" s="1"/>
  <c r="G139" i="8"/>
  <c r="H139" i="8" s="1"/>
  <c r="G140" i="8"/>
  <c r="H140" i="8" s="1"/>
  <c r="G141" i="8"/>
  <c r="G142" i="8"/>
  <c r="G143" i="8"/>
  <c r="H143" i="8" s="1"/>
  <c r="G144" i="8"/>
  <c r="H144" i="8" s="1"/>
  <c r="G145" i="8"/>
  <c r="G146" i="8"/>
  <c r="H146" i="8" s="1"/>
  <c r="G147" i="8"/>
  <c r="H147" i="8" s="1"/>
  <c r="G148" i="8"/>
  <c r="H148" i="8" s="1"/>
  <c r="G149" i="8"/>
  <c r="G150" i="8"/>
  <c r="G151" i="8"/>
  <c r="H151" i="8" s="1"/>
  <c r="G152" i="8"/>
  <c r="H152" i="8" s="1"/>
  <c r="G153" i="8"/>
  <c r="G154" i="8"/>
  <c r="H154" i="8" s="1"/>
  <c r="G155" i="8"/>
  <c r="H155" i="8" s="1"/>
  <c r="G156" i="8"/>
  <c r="G157" i="8"/>
  <c r="G158" i="8"/>
  <c r="G159" i="8"/>
  <c r="H159" i="8" s="1"/>
  <c r="G160" i="8"/>
  <c r="H160" i="8" s="1"/>
  <c r="G161" i="8"/>
  <c r="G162" i="8"/>
  <c r="H162" i="8" s="1"/>
  <c r="G163" i="8"/>
  <c r="H163" i="8" s="1"/>
  <c r="G164" i="8"/>
  <c r="G165" i="8"/>
  <c r="G166" i="8"/>
  <c r="G167" i="8"/>
  <c r="H167" i="8" s="1"/>
  <c r="G168" i="8"/>
  <c r="H168" i="8" s="1"/>
  <c r="G169" i="8"/>
  <c r="G170" i="8"/>
  <c r="H170" i="8" s="1"/>
  <c r="G171" i="8"/>
  <c r="H171" i="8" s="1"/>
  <c r="G172" i="8"/>
  <c r="H172" i="8" s="1"/>
  <c r="G173" i="8"/>
  <c r="G174" i="8"/>
  <c r="G175" i="8"/>
  <c r="H175" i="8" s="1"/>
  <c r="G176" i="8"/>
  <c r="H176" i="8" s="1"/>
  <c r="G177" i="8"/>
  <c r="G178" i="8"/>
  <c r="H178" i="8" s="1"/>
  <c r="G179" i="8"/>
  <c r="H179" i="8" s="1"/>
  <c r="G180" i="8"/>
  <c r="G181" i="8"/>
  <c r="G182" i="8"/>
  <c r="G183" i="8"/>
  <c r="H183" i="8" s="1"/>
  <c r="G184" i="8"/>
  <c r="H184" i="8" s="1"/>
  <c r="G185" i="8"/>
  <c r="G186" i="8"/>
  <c r="H186" i="8" s="1"/>
  <c r="G187" i="8"/>
  <c r="H187" i="8" s="1"/>
  <c r="G188" i="8"/>
  <c r="G189" i="8"/>
  <c r="G190" i="8"/>
  <c r="G191" i="8"/>
  <c r="H191" i="8" s="1"/>
  <c r="G192" i="8"/>
  <c r="H192" i="8" s="1"/>
  <c r="G193" i="8"/>
  <c r="G194" i="8"/>
  <c r="H194" i="8" s="1"/>
  <c r="G195" i="8"/>
  <c r="H195" i="8" s="1"/>
  <c r="G196" i="8"/>
  <c r="H196" i="8" s="1"/>
  <c r="G197" i="8"/>
  <c r="G198" i="8"/>
  <c r="G199" i="8"/>
  <c r="H199" i="8" s="1"/>
  <c r="G200" i="8"/>
  <c r="H200" i="8" s="1"/>
  <c r="G201" i="8"/>
  <c r="G202" i="8"/>
  <c r="H202" i="8" s="1"/>
  <c r="G203" i="8"/>
  <c r="H203" i="8" s="1"/>
  <c r="G204" i="8"/>
  <c r="H204" i="8" s="1"/>
  <c r="G205" i="8"/>
  <c r="G206" i="8"/>
  <c r="G207" i="8"/>
  <c r="H207" i="8" s="1"/>
  <c r="G208" i="8"/>
  <c r="H208" i="8" s="1"/>
  <c r="G209" i="8"/>
  <c r="G210" i="8"/>
  <c r="H210" i="8" s="1"/>
  <c r="G211" i="8"/>
  <c r="H211" i="8" s="1"/>
  <c r="G212" i="8"/>
  <c r="H212" i="8" s="1"/>
  <c r="G213" i="8"/>
  <c r="G214" i="8"/>
  <c r="G215" i="8"/>
  <c r="H215" i="8" s="1"/>
  <c r="G216" i="8"/>
  <c r="H216" i="8" s="1"/>
  <c r="G217" i="8"/>
  <c r="G218" i="8"/>
  <c r="H218" i="8" s="1"/>
  <c r="G219" i="8"/>
  <c r="H219" i="8" s="1"/>
  <c r="G220" i="8"/>
  <c r="H220" i="8" s="1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15" i="8"/>
  <c r="G15" i="8"/>
  <c r="H15" i="8" s="1"/>
  <c r="I70" i="8" l="1"/>
  <c r="I109" i="8"/>
  <c r="I180" i="8"/>
  <c r="I204" i="8"/>
  <c r="I172" i="8"/>
  <c r="I164" i="8"/>
  <c r="I156" i="8"/>
  <c r="I148" i="8"/>
  <c r="I140" i="8"/>
  <c r="I132" i="8"/>
  <c r="I124" i="8"/>
  <c r="I116" i="8"/>
  <c r="I108" i="8"/>
  <c r="I100" i="8"/>
  <c r="H90" i="8"/>
  <c r="I92" i="8" s="1"/>
  <c r="H82" i="8"/>
  <c r="I84" i="8" s="1"/>
  <c r="H74" i="8"/>
  <c r="I76" i="8" s="1"/>
  <c r="H66" i="8"/>
  <c r="I68" i="8" s="1"/>
  <c r="H58" i="8"/>
  <c r="I60" i="8" s="1"/>
  <c r="H50" i="8"/>
  <c r="I52" i="8" s="1"/>
  <c r="H42" i="8"/>
  <c r="I44" i="8" s="1"/>
  <c r="H34" i="8"/>
  <c r="I36" i="8" s="1"/>
  <c r="H26" i="8"/>
  <c r="I28" i="8" s="1"/>
  <c r="H18" i="8"/>
  <c r="I20" i="8" s="1"/>
  <c r="H217" i="8"/>
  <c r="I217" i="8" s="1"/>
  <c r="H209" i="8"/>
  <c r="I211" i="8" s="1"/>
  <c r="H201" i="8"/>
  <c r="H193" i="8"/>
  <c r="H185" i="8"/>
  <c r="H177" i="8"/>
  <c r="H169" i="8"/>
  <c r="H161" i="8"/>
  <c r="I162" i="8" s="1"/>
  <c r="H153" i="8"/>
  <c r="I154" i="8" s="1"/>
  <c r="H145" i="8"/>
  <c r="I147" i="8" s="1"/>
  <c r="H137" i="8"/>
  <c r="H129" i="8"/>
  <c r="H121" i="8"/>
  <c r="H113" i="8"/>
  <c r="H105" i="8"/>
  <c r="H97" i="8"/>
  <c r="I98" i="8" s="1"/>
  <c r="H89" i="8"/>
  <c r="I90" i="8" s="1"/>
  <c r="H81" i="8"/>
  <c r="I83" i="8" s="1"/>
  <c r="H73" i="8"/>
  <c r="H65" i="8"/>
  <c r="H57" i="8"/>
  <c r="H49" i="8"/>
  <c r="H41" i="8"/>
  <c r="H33" i="8"/>
  <c r="I34" i="8" s="1"/>
  <c r="H25" i="8"/>
  <c r="I27" i="8" s="1"/>
  <c r="H17" i="8"/>
  <c r="I17" i="8" s="1"/>
  <c r="I212" i="8"/>
  <c r="I125" i="8"/>
  <c r="I85" i="8"/>
  <c r="I196" i="8"/>
  <c r="H214" i="8"/>
  <c r="H206" i="8"/>
  <c r="H198" i="8"/>
  <c r="H190" i="8"/>
  <c r="I192" i="8" s="1"/>
  <c r="H182" i="8"/>
  <c r="I184" i="8" s="1"/>
  <c r="H174" i="8"/>
  <c r="I176" i="8" s="1"/>
  <c r="H166" i="8"/>
  <c r="H158" i="8"/>
  <c r="H150" i="8"/>
  <c r="H142" i="8"/>
  <c r="H134" i="8"/>
  <c r="H126" i="8"/>
  <c r="I126" i="8" s="1"/>
  <c r="H118" i="8"/>
  <c r="I120" i="8" s="1"/>
  <c r="H110" i="8"/>
  <c r="I112" i="8" s="1"/>
  <c r="H102" i="8"/>
  <c r="H94" i="8"/>
  <c r="H86" i="8"/>
  <c r="H78" i="8"/>
  <c r="H70" i="8"/>
  <c r="H62" i="8"/>
  <c r="I63" i="8" s="1"/>
  <c r="H54" i="8"/>
  <c r="I55" i="8" s="1"/>
  <c r="H46" i="8"/>
  <c r="I48" i="8" s="1"/>
  <c r="H38" i="8"/>
  <c r="H30" i="8"/>
  <c r="H22" i="8"/>
  <c r="I149" i="8"/>
  <c r="I53" i="8"/>
  <c r="I188" i="8"/>
  <c r="H213" i="8"/>
  <c r="H205" i="8"/>
  <c r="H197" i="8"/>
  <c r="I198" i="8" s="1"/>
  <c r="H189" i="8"/>
  <c r="I190" i="8" s="1"/>
  <c r="H181" i="8"/>
  <c r="I182" i="8" s="1"/>
  <c r="H173" i="8"/>
  <c r="I174" i="8" s="1"/>
  <c r="H165" i="8"/>
  <c r="I167" i="8" s="1"/>
  <c r="H157" i="8"/>
  <c r="I159" i="8" s="1"/>
  <c r="H149" i="8"/>
  <c r="I151" i="8" s="1"/>
  <c r="H141" i="8"/>
  <c r="I143" i="8" s="1"/>
  <c r="H133" i="8"/>
  <c r="H125" i="8"/>
  <c r="H117" i="8"/>
  <c r="H109" i="8"/>
  <c r="I110" i="8" s="1"/>
  <c r="H101" i="8"/>
  <c r="I103" i="8" s="1"/>
  <c r="H93" i="8"/>
  <c r="I95" i="8" s="1"/>
  <c r="H85" i="8"/>
  <c r="I87" i="8" s="1"/>
  <c r="H77" i="8"/>
  <c r="I79" i="8" s="1"/>
  <c r="H69" i="8"/>
  <c r="I69" i="8" s="1"/>
  <c r="H61" i="8"/>
  <c r="I61" i="8" s="1"/>
  <c r="H53" i="8"/>
  <c r="H45" i="8"/>
  <c r="I46" i="8" s="1"/>
  <c r="H37" i="8"/>
  <c r="I39" i="8" s="1"/>
  <c r="H29" i="8"/>
  <c r="I29" i="8" s="1"/>
  <c r="H21" i="8"/>
  <c r="I21" i="8" s="1"/>
  <c r="I213" i="8"/>
  <c r="I205" i="8"/>
  <c r="I197" i="8"/>
  <c r="I189" i="8"/>
  <c r="I181" i="8"/>
  <c r="I173" i="8"/>
  <c r="I187" i="8"/>
  <c r="I131" i="8"/>
  <c r="I107" i="8"/>
  <c r="I75" i="8"/>
  <c r="I202" i="8"/>
  <c r="I194" i="8"/>
  <c r="I186" i="8"/>
  <c r="I178" i="8"/>
  <c r="I170" i="8"/>
  <c r="I138" i="8"/>
  <c r="I130" i="8"/>
  <c r="I122" i="8"/>
  <c r="I114" i="8"/>
  <c r="I106" i="8"/>
  <c r="I74" i="8"/>
  <c r="I66" i="8"/>
  <c r="I58" i="8"/>
  <c r="I102" i="8"/>
  <c r="I38" i="8"/>
  <c r="I179" i="8"/>
  <c r="I139" i="8"/>
  <c r="I201" i="8"/>
  <c r="I193" i="8"/>
  <c r="I185" i="8"/>
  <c r="I177" i="8"/>
  <c r="I169" i="8"/>
  <c r="I137" i="8"/>
  <c r="I129" i="8"/>
  <c r="I121" i="8"/>
  <c r="I113" i="8"/>
  <c r="I105" i="8"/>
  <c r="I73" i="8"/>
  <c r="I65" i="8"/>
  <c r="I57" i="8"/>
  <c r="I49" i="8"/>
  <c r="I41" i="8"/>
  <c r="I94" i="8"/>
  <c r="I203" i="8"/>
  <c r="I171" i="8"/>
  <c r="I115" i="8"/>
  <c r="I67" i="8"/>
  <c r="I43" i="8"/>
  <c r="I216" i="8"/>
  <c r="I208" i="8"/>
  <c r="I200" i="8"/>
  <c r="I168" i="8"/>
  <c r="I160" i="8"/>
  <c r="I152" i="8"/>
  <c r="I144" i="8"/>
  <c r="I136" i="8"/>
  <c r="I104" i="8"/>
  <c r="I96" i="8"/>
  <c r="I88" i="8"/>
  <c r="I80" i="8"/>
  <c r="I72" i="8"/>
  <c r="I40" i="8"/>
  <c r="I32" i="8"/>
  <c r="I24" i="8"/>
  <c r="I214" i="8"/>
  <c r="I150" i="8"/>
  <c r="I86" i="8"/>
  <c r="I22" i="8"/>
  <c r="I195" i="8"/>
  <c r="I155" i="8"/>
  <c r="I123" i="8"/>
  <c r="I215" i="8"/>
  <c r="I207" i="8"/>
  <c r="I199" i="8"/>
  <c r="I191" i="8"/>
  <c r="I183" i="8"/>
  <c r="I23" i="8"/>
  <c r="I206" i="8"/>
  <c r="I142" i="8"/>
  <c r="I78" i="8"/>
  <c r="I220" i="8"/>
  <c r="L2" i="2"/>
  <c r="M2" i="2"/>
  <c r="K2" i="2"/>
  <c r="G27" i="2"/>
  <c r="F13" i="2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I158" i="8" l="1"/>
  <c r="I37" i="8"/>
  <c r="I157" i="8"/>
  <c r="I56" i="8"/>
  <c r="I91" i="8"/>
  <c r="I81" i="8"/>
  <c r="I166" i="8"/>
  <c r="I45" i="8"/>
  <c r="I31" i="8"/>
  <c r="I64" i="8"/>
  <c r="I128" i="8"/>
  <c r="I25" i="8"/>
  <c r="I89" i="8"/>
  <c r="I153" i="8"/>
  <c r="I35" i="8"/>
  <c r="I18" i="8"/>
  <c r="I82" i="8"/>
  <c r="I146" i="8"/>
  <c r="I210" i="8"/>
  <c r="I163" i="8"/>
  <c r="I119" i="8"/>
  <c r="I101" i="8"/>
  <c r="I118" i="8"/>
  <c r="I93" i="8"/>
  <c r="I145" i="8"/>
  <c r="I54" i="8"/>
  <c r="I33" i="8"/>
  <c r="I97" i="8"/>
  <c r="I161" i="8"/>
  <c r="I99" i="8"/>
  <c r="I26" i="8"/>
  <c r="I218" i="8"/>
  <c r="I127" i="8"/>
  <c r="I141" i="8"/>
  <c r="I209" i="8"/>
  <c r="I111" i="8"/>
  <c r="I47" i="8"/>
  <c r="I19" i="8"/>
  <c r="I62" i="8"/>
  <c r="I71" i="8"/>
  <c r="I135" i="8"/>
  <c r="I133" i="8"/>
  <c r="I175" i="8"/>
  <c r="I165" i="8"/>
  <c r="I42" i="8"/>
  <c r="I51" i="8"/>
  <c r="I219" i="8"/>
  <c r="I134" i="8"/>
  <c r="I30" i="8"/>
  <c r="I50" i="8"/>
  <c r="I59" i="8"/>
  <c r="I117" i="8"/>
  <c r="I77" i="8"/>
  <c r="F29" i="2"/>
  <c r="G28" i="2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E5" i="1"/>
  <c r="E21" i="1"/>
  <c r="E22" i="1"/>
  <c r="E23" i="1"/>
  <c r="E45" i="1"/>
  <c r="E46" i="1"/>
  <c r="E62" i="1"/>
  <c r="E63" i="1"/>
  <c r="E69" i="1"/>
  <c r="E85" i="1"/>
  <c r="E86" i="1"/>
  <c r="E87" i="1"/>
  <c r="E109" i="1"/>
  <c r="E110" i="1"/>
  <c r="E126" i="1"/>
  <c r="E127" i="1"/>
  <c r="E133" i="1"/>
  <c r="E149" i="1"/>
  <c r="E150" i="1"/>
  <c r="E151" i="1"/>
  <c r="E173" i="1"/>
  <c r="E174" i="1"/>
  <c r="E190" i="1"/>
  <c r="E191" i="1"/>
  <c r="E197" i="1"/>
  <c r="E213" i="1"/>
  <c r="E214" i="1"/>
  <c r="E215" i="1"/>
  <c r="D22" i="1"/>
  <c r="D28" i="1"/>
  <c r="D29" i="1"/>
  <c r="D53" i="1"/>
  <c r="D54" i="1"/>
  <c r="D61" i="1"/>
  <c r="D78" i="1"/>
  <c r="D84" i="1"/>
  <c r="D85" i="1"/>
  <c r="D102" i="1"/>
  <c r="D109" i="1"/>
  <c r="D110" i="1"/>
  <c r="D132" i="1"/>
  <c r="D133" i="1"/>
  <c r="D134" i="1"/>
  <c r="D157" i="1"/>
  <c r="D158" i="1"/>
  <c r="D164" i="1"/>
  <c r="D181" i="1"/>
  <c r="D182" i="1"/>
  <c r="D189" i="1"/>
  <c r="D206" i="1"/>
  <c r="D212" i="1"/>
  <c r="D213" i="1"/>
  <c r="C4" i="1"/>
  <c r="E4" i="1" s="1"/>
  <c r="C5" i="1"/>
  <c r="D5" i="1" s="1"/>
  <c r="C6" i="1"/>
  <c r="E6" i="1" s="1"/>
  <c r="C7" i="1"/>
  <c r="D7" i="1" s="1"/>
  <c r="C8" i="1"/>
  <c r="E8" i="1" s="1"/>
  <c r="C9" i="1"/>
  <c r="C10" i="1"/>
  <c r="C11" i="1"/>
  <c r="C12" i="1"/>
  <c r="E12" i="1" s="1"/>
  <c r="C13" i="1"/>
  <c r="E13" i="1" s="1"/>
  <c r="C14" i="1"/>
  <c r="E14" i="1" s="1"/>
  <c r="C15" i="1"/>
  <c r="D15" i="1" s="1"/>
  <c r="C16" i="1"/>
  <c r="E16" i="1" s="1"/>
  <c r="C17" i="1"/>
  <c r="C18" i="1"/>
  <c r="C19" i="1"/>
  <c r="C20" i="1"/>
  <c r="E20" i="1" s="1"/>
  <c r="C21" i="1"/>
  <c r="D21" i="1" s="1"/>
  <c r="C22" i="1"/>
  <c r="C23" i="1"/>
  <c r="D23" i="1" s="1"/>
  <c r="C24" i="1"/>
  <c r="E24" i="1" s="1"/>
  <c r="C25" i="1"/>
  <c r="C26" i="1"/>
  <c r="C27" i="1"/>
  <c r="C28" i="1"/>
  <c r="E28" i="1" s="1"/>
  <c r="C29" i="1"/>
  <c r="E29" i="1" s="1"/>
  <c r="C30" i="1"/>
  <c r="D30" i="1" s="1"/>
  <c r="C31" i="1"/>
  <c r="D31" i="1" s="1"/>
  <c r="C32" i="1"/>
  <c r="E32" i="1" s="1"/>
  <c r="C33" i="1"/>
  <c r="C34" i="1"/>
  <c r="C35" i="1"/>
  <c r="C36" i="1"/>
  <c r="E36" i="1" s="1"/>
  <c r="C37" i="1"/>
  <c r="D37" i="1" s="1"/>
  <c r="C38" i="1"/>
  <c r="D38" i="1" s="1"/>
  <c r="C39" i="1"/>
  <c r="D39" i="1" s="1"/>
  <c r="C40" i="1"/>
  <c r="E40" i="1" s="1"/>
  <c r="C41" i="1"/>
  <c r="C42" i="1"/>
  <c r="C43" i="1"/>
  <c r="C44" i="1"/>
  <c r="E44" i="1" s="1"/>
  <c r="C45" i="1"/>
  <c r="D45" i="1" s="1"/>
  <c r="C46" i="1"/>
  <c r="D46" i="1" s="1"/>
  <c r="C47" i="1"/>
  <c r="D47" i="1" s="1"/>
  <c r="C48" i="1"/>
  <c r="E48" i="1" s="1"/>
  <c r="C49" i="1"/>
  <c r="C50" i="1"/>
  <c r="C51" i="1"/>
  <c r="C52" i="1"/>
  <c r="E52" i="1" s="1"/>
  <c r="C53" i="1"/>
  <c r="E53" i="1" s="1"/>
  <c r="C54" i="1"/>
  <c r="E54" i="1" s="1"/>
  <c r="C55" i="1"/>
  <c r="D55" i="1" s="1"/>
  <c r="C56" i="1"/>
  <c r="E56" i="1" s="1"/>
  <c r="C57" i="1"/>
  <c r="C58" i="1"/>
  <c r="C59" i="1"/>
  <c r="C60" i="1"/>
  <c r="E60" i="1" s="1"/>
  <c r="C61" i="1"/>
  <c r="E61" i="1" s="1"/>
  <c r="C62" i="1"/>
  <c r="D62" i="1" s="1"/>
  <c r="C63" i="1"/>
  <c r="D63" i="1" s="1"/>
  <c r="C64" i="1"/>
  <c r="E64" i="1" s="1"/>
  <c r="C65" i="1"/>
  <c r="C66" i="1"/>
  <c r="C67" i="1"/>
  <c r="E67" i="1" s="1"/>
  <c r="C68" i="1"/>
  <c r="E68" i="1" s="1"/>
  <c r="C69" i="1"/>
  <c r="D69" i="1" s="1"/>
  <c r="C70" i="1"/>
  <c r="E70" i="1" s="1"/>
  <c r="C71" i="1"/>
  <c r="D71" i="1" s="1"/>
  <c r="C72" i="1"/>
  <c r="E72" i="1" s="1"/>
  <c r="C73" i="1"/>
  <c r="C74" i="1"/>
  <c r="C75" i="1"/>
  <c r="E75" i="1" s="1"/>
  <c r="C76" i="1"/>
  <c r="E76" i="1" s="1"/>
  <c r="C77" i="1"/>
  <c r="E77" i="1" s="1"/>
  <c r="C78" i="1"/>
  <c r="E78" i="1" s="1"/>
  <c r="C79" i="1"/>
  <c r="D79" i="1" s="1"/>
  <c r="C80" i="1"/>
  <c r="E80" i="1" s="1"/>
  <c r="C81" i="1"/>
  <c r="C82" i="1"/>
  <c r="C83" i="1"/>
  <c r="E83" i="1" s="1"/>
  <c r="C84" i="1"/>
  <c r="E84" i="1" s="1"/>
  <c r="C85" i="1"/>
  <c r="C86" i="1"/>
  <c r="D86" i="1" s="1"/>
  <c r="C87" i="1"/>
  <c r="D87" i="1" s="1"/>
  <c r="C88" i="1"/>
  <c r="E88" i="1" s="1"/>
  <c r="C89" i="1"/>
  <c r="C90" i="1"/>
  <c r="C91" i="1"/>
  <c r="E91" i="1" s="1"/>
  <c r="C92" i="1"/>
  <c r="E92" i="1" s="1"/>
  <c r="C93" i="1"/>
  <c r="E93" i="1" s="1"/>
  <c r="C94" i="1"/>
  <c r="E94" i="1" s="1"/>
  <c r="C95" i="1"/>
  <c r="D95" i="1" s="1"/>
  <c r="C96" i="1"/>
  <c r="E96" i="1" s="1"/>
  <c r="C97" i="1"/>
  <c r="C98" i="1"/>
  <c r="C99" i="1"/>
  <c r="E99" i="1" s="1"/>
  <c r="C100" i="1"/>
  <c r="E100" i="1" s="1"/>
  <c r="C101" i="1"/>
  <c r="E101" i="1" s="1"/>
  <c r="C102" i="1"/>
  <c r="E102" i="1" s="1"/>
  <c r="C103" i="1"/>
  <c r="D103" i="1" s="1"/>
  <c r="C104" i="1"/>
  <c r="E104" i="1" s="1"/>
  <c r="C105" i="1"/>
  <c r="C106" i="1"/>
  <c r="C107" i="1"/>
  <c r="E107" i="1" s="1"/>
  <c r="C108" i="1"/>
  <c r="E108" i="1" s="1"/>
  <c r="C109" i="1"/>
  <c r="C110" i="1"/>
  <c r="C111" i="1"/>
  <c r="D111" i="1" s="1"/>
  <c r="C112" i="1"/>
  <c r="E112" i="1" s="1"/>
  <c r="C113" i="1"/>
  <c r="C114" i="1"/>
  <c r="C115" i="1"/>
  <c r="E115" i="1" s="1"/>
  <c r="C116" i="1"/>
  <c r="E116" i="1" s="1"/>
  <c r="C117" i="1"/>
  <c r="E117" i="1" s="1"/>
  <c r="C118" i="1"/>
  <c r="E118" i="1" s="1"/>
  <c r="C119" i="1"/>
  <c r="D119" i="1" s="1"/>
  <c r="C120" i="1"/>
  <c r="E120" i="1" s="1"/>
  <c r="C121" i="1"/>
  <c r="C122" i="1"/>
  <c r="C123" i="1"/>
  <c r="E123" i="1" s="1"/>
  <c r="C124" i="1"/>
  <c r="E124" i="1" s="1"/>
  <c r="C125" i="1"/>
  <c r="D125" i="1" s="1"/>
  <c r="C126" i="1"/>
  <c r="D126" i="1" s="1"/>
  <c r="C127" i="1"/>
  <c r="D127" i="1" s="1"/>
  <c r="C128" i="1"/>
  <c r="E128" i="1" s="1"/>
  <c r="C129" i="1"/>
  <c r="C130" i="1"/>
  <c r="C131" i="1"/>
  <c r="E131" i="1" s="1"/>
  <c r="C132" i="1"/>
  <c r="E132" i="1" s="1"/>
  <c r="C133" i="1"/>
  <c r="C134" i="1"/>
  <c r="E134" i="1" s="1"/>
  <c r="C135" i="1"/>
  <c r="D135" i="1" s="1"/>
  <c r="C136" i="1"/>
  <c r="E136" i="1" s="1"/>
  <c r="C137" i="1"/>
  <c r="C138" i="1"/>
  <c r="C139" i="1"/>
  <c r="E139" i="1" s="1"/>
  <c r="C140" i="1"/>
  <c r="E140" i="1" s="1"/>
  <c r="C141" i="1"/>
  <c r="D141" i="1" s="1"/>
  <c r="C142" i="1"/>
  <c r="D142" i="1" s="1"/>
  <c r="C143" i="1"/>
  <c r="D143" i="1" s="1"/>
  <c r="C144" i="1"/>
  <c r="E144" i="1" s="1"/>
  <c r="C145" i="1"/>
  <c r="C146" i="1"/>
  <c r="C147" i="1"/>
  <c r="E147" i="1" s="1"/>
  <c r="C148" i="1"/>
  <c r="E148" i="1" s="1"/>
  <c r="C149" i="1"/>
  <c r="D149" i="1" s="1"/>
  <c r="C150" i="1"/>
  <c r="D150" i="1" s="1"/>
  <c r="C151" i="1"/>
  <c r="D151" i="1" s="1"/>
  <c r="C152" i="1"/>
  <c r="E152" i="1" s="1"/>
  <c r="C153" i="1"/>
  <c r="C154" i="1"/>
  <c r="C155" i="1"/>
  <c r="E155" i="1" s="1"/>
  <c r="C156" i="1"/>
  <c r="E156" i="1" s="1"/>
  <c r="C157" i="1"/>
  <c r="E157" i="1" s="1"/>
  <c r="C158" i="1"/>
  <c r="E158" i="1" s="1"/>
  <c r="C159" i="1"/>
  <c r="D159" i="1" s="1"/>
  <c r="C160" i="1"/>
  <c r="E160" i="1" s="1"/>
  <c r="C161" i="1"/>
  <c r="C162" i="1"/>
  <c r="C163" i="1"/>
  <c r="E163" i="1" s="1"/>
  <c r="C164" i="1"/>
  <c r="E164" i="1" s="1"/>
  <c r="C165" i="1"/>
  <c r="D165" i="1" s="1"/>
  <c r="C166" i="1"/>
  <c r="D166" i="1" s="1"/>
  <c r="C167" i="1"/>
  <c r="D167" i="1" s="1"/>
  <c r="C168" i="1"/>
  <c r="E168" i="1" s="1"/>
  <c r="C169" i="1"/>
  <c r="C170" i="1"/>
  <c r="C171" i="1"/>
  <c r="E171" i="1" s="1"/>
  <c r="C172" i="1"/>
  <c r="E172" i="1" s="1"/>
  <c r="C173" i="1"/>
  <c r="D173" i="1" s="1"/>
  <c r="C174" i="1"/>
  <c r="D174" i="1" s="1"/>
  <c r="C175" i="1"/>
  <c r="D175" i="1" s="1"/>
  <c r="C176" i="1"/>
  <c r="E176" i="1" s="1"/>
  <c r="C177" i="1"/>
  <c r="C178" i="1"/>
  <c r="C179" i="1"/>
  <c r="E179" i="1" s="1"/>
  <c r="C180" i="1"/>
  <c r="E180" i="1" s="1"/>
  <c r="C181" i="1"/>
  <c r="E181" i="1" s="1"/>
  <c r="C182" i="1"/>
  <c r="E182" i="1" s="1"/>
  <c r="C183" i="1"/>
  <c r="D183" i="1" s="1"/>
  <c r="C184" i="1"/>
  <c r="E184" i="1" s="1"/>
  <c r="C185" i="1"/>
  <c r="C186" i="1"/>
  <c r="C187" i="1"/>
  <c r="E187" i="1" s="1"/>
  <c r="C188" i="1"/>
  <c r="E188" i="1" s="1"/>
  <c r="C189" i="1"/>
  <c r="E189" i="1" s="1"/>
  <c r="C190" i="1"/>
  <c r="D190" i="1" s="1"/>
  <c r="C191" i="1"/>
  <c r="D191" i="1" s="1"/>
  <c r="C192" i="1"/>
  <c r="E192" i="1" s="1"/>
  <c r="C193" i="1"/>
  <c r="C194" i="1"/>
  <c r="C195" i="1"/>
  <c r="E195" i="1" s="1"/>
  <c r="C196" i="1"/>
  <c r="E196" i="1" s="1"/>
  <c r="C197" i="1"/>
  <c r="D197" i="1" s="1"/>
  <c r="C198" i="1"/>
  <c r="E198" i="1" s="1"/>
  <c r="C199" i="1"/>
  <c r="D199" i="1" s="1"/>
  <c r="C200" i="1"/>
  <c r="E200" i="1" s="1"/>
  <c r="C201" i="1"/>
  <c r="C202" i="1"/>
  <c r="C203" i="1"/>
  <c r="E203" i="1" s="1"/>
  <c r="C204" i="1"/>
  <c r="E204" i="1" s="1"/>
  <c r="C205" i="1"/>
  <c r="E205" i="1" s="1"/>
  <c r="C206" i="1"/>
  <c r="E206" i="1" s="1"/>
  <c r="C207" i="1"/>
  <c r="D207" i="1" s="1"/>
  <c r="C208" i="1"/>
  <c r="E208" i="1" s="1"/>
  <c r="C209" i="1"/>
  <c r="C210" i="1"/>
  <c r="C211" i="1"/>
  <c r="E211" i="1" s="1"/>
  <c r="C212" i="1"/>
  <c r="E212" i="1" s="1"/>
  <c r="C213" i="1"/>
  <c r="C214" i="1"/>
  <c r="D214" i="1" s="1"/>
  <c r="C215" i="1"/>
  <c r="D215" i="1" s="1"/>
  <c r="C216" i="1"/>
  <c r="E216" i="1" s="1"/>
  <c r="C217" i="1"/>
  <c r="C218" i="1"/>
  <c r="C219" i="1"/>
  <c r="E219" i="1" s="1"/>
  <c r="C220" i="1"/>
  <c r="E220" i="1" s="1"/>
  <c r="C3" i="1"/>
  <c r="E3" i="1" s="1"/>
  <c r="E167" i="1" l="1"/>
  <c r="E103" i="1"/>
  <c r="E39" i="1"/>
  <c r="D205" i="1"/>
  <c r="D180" i="1"/>
  <c r="D101" i="1"/>
  <c r="D77" i="1"/>
  <c r="E207" i="1"/>
  <c r="E166" i="1"/>
  <c r="E143" i="1"/>
  <c r="E125" i="1"/>
  <c r="E79" i="1"/>
  <c r="E38" i="1"/>
  <c r="E15" i="1"/>
  <c r="D198" i="1"/>
  <c r="D100" i="1"/>
  <c r="D70" i="1"/>
  <c r="D14" i="1"/>
  <c r="E183" i="1"/>
  <c r="E165" i="1"/>
  <c r="E142" i="1"/>
  <c r="E119" i="1"/>
  <c r="E55" i="1"/>
  <c r="E37" i="1"/>
  <c r="D148" i="1"/>
  <c r="D118" i="1"/>
  <c r="D94" i="1"/>
  <c r="D13" i="1"/>
  <c r="E159" i="1"/>
  <c r="E141" i="1"/>
  <c r="E95" i="1"/>
  <c r="E31" i="1"/>
  <c r="D3" i="1"/>
  <c r="D196" i="1"/>
  <c r="D117" i="1"/>
  <c r="D93" i="1"/>
  <c r="D68" i="1"/>
  <c r="D6" i="1"/>
  <c r="E199" i="1"/>
  <c r="E135" i="1"/>
  <c r="E71" i="1"/>
  <c r="E30" i="1"/>
  <c r="E7" i="1"/>
  <c r="D116" i="1"/>
  <c r="E175" i="1"/>
  <c r="E111" i="1"/>
  <c r="E47" i="1"/>
  <c r="D52" i="1"/>
  <c r="D211" i="1"/>
  <c r="D195" i="1"/>
  <c r="D179" i="1"/>
  <c r="D163" i="1"/>
  <c r="D147" i="1"/>
  <c r="D131" i="1"/>
  <c r="D115" i="1"/>
  <c r="D99" i="1"/>
  <c r="D83" i="1"/>
  <c r="D67" i="1"/>
  <c r="D4" i="1"/>
  <c r="E51" i="1"/>
  <c r="D51" i="1"/>
  <c r="D44" i="1"/>
  <c r="D20" i="1"/>
  <c r="D59" i="1"/>
  <c r="E59" i="1"/>
  <c r="E43" i="1"/>
  <c r="D43" i="1"/>
  <c r="E27" i="1"/>
  <c r="D27" i="1"/>
  <c r="D11" i="1"/>
  <c r="E11" i="1"/>
  <c r="E218" i="1"/>
  <c r="D218" i="1"/>
  <c r="E210" i="1"/>
  <c r="D210" i="1"/>
  <c r="E202" i="1"/>
  <c r="D202" i="1"/>
  <c r="E194" i="1"/>
  <c r="D194" i="1"/>
  <c r="E186" i="1"/>
  <c r="D186" i="1"/>
  <c r="E178" i="1"/>
  <c r="D178" i="1"/>
  <c r="E170" i="1"/>
  <c r="D170" i="1"/>
  <c r="E162" i="1"/>
  <c r="D162" i="1"/>
  <c r="E154" i="1"/>
  <c r="D154" i="1"/>
  <c r="E146" i="1"/>
  <c r="D146" i="1"/>
  <c r="E138" i="1"/>
  <c r="D138" i="1"/>
  <c r="E130" i="1"/>
  <c r="D130" i="1"/>
  <c r="E122" i="1"/>
  <c r="D122" i="1"/>
  <c r="E114" i="1"/>
  <c r="D114" i="1"/>
  <c r="E106" i="1"/>
  <c r="D106" i="1"/>
  <c r="E98" i="1"/>
  <c r="D98" i="1"/>
  <c r="E90" i="1"/>
  <c r="D90" i="1"/>
  <c r="E82" i="1"/>
  <c r="D82" i="1"/>
  <c r="E74" i="1"/>
  <c r="D74" i="1"/>
  <c r="E66" i="1"/>
  <c r="D66" i="1"/>
  <c r="E58" i="1"/>
  <c r="D58" i="1"/>
  <c r="E50" i="1"/>
  <c r="D50" i="1"/>
  <c r="E42" i="1"/>
  <c r="D42" i="1"/>
  <c r="E34" i="1"/>
  <c r="D34" i="1"/>
  <c r="E26" i="1"/>
  <c r="D26" i="1"/>
  <c r="E18" i="1"/>
  <c r="D18" i="1"/>
  <c r="E10" i="1"/>
  <c r="D10" i="1"/>
  <c r="D220" i="1"/>
  <c r="D204" i="1"/>
  <c r="D188" i="1"/>
  <c r="D172" i="1"/>
  <c r="D156" i="1"/>
  <c r="D140" i="1"/>
  <c r="D124" i="1"/>
  <c r="D108" i="1"/>
  <c r="D92" i="1"/>
  <c r="D76" i="1"/>
  <c r="D60" i="1"/>
  <c r="D35" i="1"/>
  <c r="E35" i="1"/>
  <c r="E19" i="1"/>
  <c r="D19" i="1"/>
  <c r="D217" i="1"/>
  <c r="E217" i="1"/>
  <c r="D193" i="1"/>
  <c r="E193" i="1"/>
  <c r="D177" i="1"/>
  <c r="E177" i="1"/>
  <c r="D169" i="1"/>
  <c r="E169" i="1"/>
  <c r="D161" i="1"/>
  <c r="E161" i="1"/>
  <c r="D153" i="1"/>
  <c r="E153" i="1"/>
  <c r="D145" i="1"/>
  <c r="E145" i="1"/>
  <c r="D137" i="1"/>
  <c r="E137" i="1"/>
  <c r="D129" i="1"/>
  <c r="E129" i="1"/>
  <c r="D121" i="1"/>
  <c r="E121" i="1"/>
  <c r="D113" i="1"/>
  <c r="E113" i="1"/>
  <c r="D105" i="1"/>
  <c r="E105" i="1"/>
  <c r="D97" i="1"/>
  <c r="E97" i="1"/>
  <c r="D89" i="1"/>
  <c r="E89" i="1"/>
  <c r="D81" i="1"/>
  <c r="E81" i="1"/>
  <c r="D73" i="1"/>
  <c r="E73" i="1"/>
  <c r="D65" i="1"/>
  <c r="E65" i="1"/>
  <c r="D57" i="1"/>
  <c r="E57" i="1"/>
  <c r="D49" i="1"/>
  <c r="E49" i="1"/>
  <c r="D41" i="1"/>
  <c r="E41" i="1"/>
  <c r="D33" i="1"/>
  <c r="E33" i="1"/>
  <c r="D25" i="1"/>
  <c r="E25" i="1"/>
  <c r="D17" i="1"/>
  <c r="E17" i="1"/>
  <c r="D9" i="1"/>
  <c r="E9" i="1"/>
  <c r="D219" i="1"/>
  <c r="D203" i="1"/>
  <c r="D187" i="1"/>
  <c r="D171" i="1"/>
  <c r="D155" i="1"/>
  <c r="D139" i="1"/>
  <c r="D123" i="1"/>
  <c r="D107" i="1"/>
  <c r="D91" i="1"/>
  <c r="D75" i="1"/>
  <c r="D36" i="1"/>
  <c r="D209" i="1"/>
  <c r="E209" i="1"/>
  <c r="D201" i="1"/>
  <c r="E201" i="1"/>
  <c r="D185" i="1"/>
  <c r="E185" i="1"/>
  <c r="D12" i="1"/>
  <c r="D216" i="1"/>
  <c r="D208" i="1"/>
  <c r="D200" i="1"/>
  <c r="D192" i="1"/>
  <c r="D184" i="1"/>
  <c r="D176" i="1"/>
  <c r="D168" i="1"/>
  <c r="D160" i="1"/>
  <c r="D152" i="1"/>
  <c r="D144" i="1"/>
  <c r="D136" i="1"/>
  <c r="D128" i="1"/>
  <c r="D120" i="1"/>
  <c r="D112" i="1"/>
  <c r="D104" i="1"/>
  <c r="D96" i="1"/>
  <c r="D88" i="1"/>
  <c r="D80" i="1"/>
  <c r="D72" i="1"/>
  <c r="D64" i="1"/>
  <c r="D56" i="1"/>
  <c r="D48" i="1"/>
  <c r="D40" i="1"/>
  <c r="D32" i="1"/>
  <c r="D24" i="1"/>
  <c r="D16" i="1"/>
  <c r="D8" i="1"/>
  <c r="H28" i="2"/>
  <c r="F30" i="2"/>
  <c r="H29" i="2"/>
  <c r="G16" i="1" l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F16" i="1"/>
  <c r="H16" i="1" s="1"/>
  <c r="I16" i="1" s="1"/>
  <c r="F17" i="1"/>
  <c r="F31" i="2"/>
  <c r="H30" i="2"/>
  <c r="F18" i="1" l="1"/>
  <c r="H17" i="1"/>
  <c r="I17" i="1" s="1"/>
  <c r="F32" i="2"/>
  <c r="H31" i="2"/>
  <c r="H18" i="1" l="1"/>
  <c r="I18" i="1" s="1"/>
  <c r="F19" i="1"/>
  <c r="F33" i="2"/>
  <c r="H32" i="2"/>
  <c r="F34" i="2" l="1"/>
  <c r="H33" i="2"/>
  <c r="F20" i="1"/>
  <c r="H19" i="1"/>
  <c r="I19" i="1" s="1"/>
  <c r="F35" i="2" l="1"/>
  <c r="H34" i="2"/>
  <c r="F21" i="1"/>
  <c r="H20" i="1"/>
  <c r="I20" i="1" s="1"/>
  <c r="F36" i="2" l="1"/>
  <c r="H35" i="2"/>
  <c r="I35" i="2" s="1"/>
  <c r="F22" i="1"/>
  <c r="H21" i="1"/>
  <c r="I21" i="1" s="1"/>
  <c r="F37" i="2" l="1"/>
  <c r="H36" i="2"/>
  <c r="I36" i="2" s="1"/>
  <c r="H22" i="1"/>
  <c r="I22" i="1" s="1"/>
  <c r="F23" i="1"/>
  <c r="F38" i="2" l="1"/>
  <c r="H37" i="2"/>
  <c r="I37" i="2" s="1"/>
  <c r="H23" i="1"/>
  <c r="I23" i="1" s="1"/>
  <c r="F24" i="1"/>
  <c r="H24" i="1" l="1"/>
  <c r="I24" i="1" s="1"/>
  <c r="F25" i="1"/>
  <c r="F39" i="2"/>
  <c r="H38" i="2"/>
  <c r="I38" i="2" s="1"/>
  <c r="F40" i="2" l="1"/>
  <c r="H39" i="2"/>
  <c r="I39" i="2" s="1"/>
  <c r="F26" i="1"/>
  <c r="H25" i="1"/>
  <c r="I25" i="1" s="1"/>
  <c r="F27" i="1" l="1"/>
  <c r="H26" i="1"/>
  <c r="I26" i="1" s="1"/>
  <c r="F41" i="2"/>
  <c r="H40" i="2"/>
  <c r="I40" i="2" s="1"/>
  <c r="F42" i="2" l="1"/>
  <c r="H41" i="2"/>
  <c r="I41" i="2" s="1"/>
  <c r="F28" i="1"/>
  <c r="H27" i="1"/>
  <c r="I27" i="1" s="1"/>
  <c r="H28" i="1" l="1"/>
  <c r="I28" i="1" s="1"/>
  <c r="F29" i="1"/>
  <c r="F43" i="2"/>
  <c r="H42" i="2"/>
  <c r="I42" i="2" s="1"/>
  <c r="H29" i="1" l="1"/>
  <c r="I29" i="1" s="1"/>
  <c r="F30" i="1"/>
  <c r="F44" i="2"/>
  <c r="H43" i="2"/>
  <c r="I43" i="2" s="1"/>
  <c r="F45" i="2" l="1"/>
  <c r="H44" i="2"/>
  <c r="I44" i="2" s="1"/>
  <c r="F31" i="1"/>
  <c r="H30" i="1"/>
  <c r="I30" i="1" s="1"/>
  <c r="F32" i="1" l="1"/>
  <c r="H31" i="1"/>
  <c r="I31" i="1" s="1"/>
  <c r="F46" i="2"/>
  <c r="H45" i="2"/>
  <c r="I45" i="2" s="1"/>
  <c r="F47" i="2" l="1"/>
  <c r="H46" i="2"/>
  <c r="I46" i="2" s="1"/>
  <c r="F33" i="1"/>
  <c r="H32" i="1"/>
  <c r="I32" i="1" s="1"/>
  <c r="H33" i="1" l="1"/>
  <c r="I33" i="1" s="1"/>
  <c r="F34" i="1"/>
  <c r="F48" i="2"/>
  <c r="H47" i="2"/>
  <c r="I47" i="2" s="1"/>
  <c r="F49" i="2" l="1"/>
  <c r="H48" i="2"/>
  <c r="I48" i="2" s="1"/>
  <c r="F35" i="1"/>
  <c r="H34" i="1"/>
  <c r="I34" i="1" s="1"/>
  <c r="F36" i="1" l="1"/>
  <c r="H35" i="1"/>
  <c r="I35" i="1" s="1"/>
  <c r="F50" i="2"/>
  <c r="H49" i="2"/>
  <c r="I49" i="2" s="1"/>
  <c r="I50" i="2" l="1"/>
  <c r="F51" i="2"/>
  <c r="H50" i="2"/>
  <c r="F37" i="1"/>
  <c r="H36" i="1"/>
  <c r="I36" i="1" s="1"/>
  <c r="H37" i="1" l="1"/>
  <c r="I37" i="1" s="1"/>
  <c r="F38" i="1"/>
  <c r="F52" i="2"/>
  <c r="H51" i="2"/>
  <c r="I51" i="2" s="1"/>
  <c r="F39" i="1" l="1"/>
  <c r="H38" i="1"/>
  <c r="I38" i="1" s="1"/>
  <c r="F53" i="2"/>
  <c r="H52" i="2"/>
  <c r="I52" i="2" s="1"/>
  <c r="F54" i="2" l="1"/>
  <c r="H53" i="2"/>
  <c r="I53" i="2" s="1"/>
  <c r="F40" i="1"/>
  <c r="H39" i="1"/>
  <c r="I39" i="1" s="1"/>
  <c r="F41" i="1" l="1"/>
  <c r="H40" i="1"/>
  <c r="I40" i="1" s="1"/>
  <c r="F55" i="2"/>
  <c r="H54" i="2"/>
  <c r="I54" i="2" s="1"/>
  <c r="F56" i="2" l="1"/>
  <c r="H55" i="2"/>
  <c r="I55" i="2" s="1"/>
  <c r="F42" i="1"/>
  <c r="H41" i="1"/>
  <c r="I41" i="1" s="1"/>
  <c r="F43" i="1" l="1"/>
  <c r="H42" i="1"/>
  <c r="I42" i="1" s="1"/>
  <c r="F57" i="2"/>
  <c r="H56" i="2"/>
  <c r="I56" i="2" s="1"/>
  <c r="F58" i="2" l="1"/>
  <c r="H57" i="2"/>
  <c r="I57" i="2" s="1"/>
  <c r="H43" i="1"/>
  <c r="I43" i="1" s="1"/>
  <c r="F44" i="1"/>
  <c r="H44" i="1" l="1"/>
  <c r="I44" i="1" s="1"/>
  <c r="F45" i="1"/>
  <c r="F59" i="2"/>
  <c r="H58" i="2"/>
  <c r="I58" i="2" s="1"/>
  <c r="F46" i="1" l="1"/>
  <c r="H45" i="1"/>
  <c r="I45" i="1" s="1"/>
  <c r="F60" i="2"/>
  <c r="H59" i="2"/>
  <c r="I59" i="2" s="1"/>
  <c r="F61" i="2" l="1"/>
  <c r="H60" i="2"/>
  <c r="I60" i="2" s="1"/>
  <c r="F47" i="1"/>
  <c r="H46" i="1"/>
  <c r="I46" i="1" s="1"/>
  <c r="H47" i="1" l="1"/>
  <c r="I47" i="1" s="1"/>
  <c r="F48" i="1"/>
  <c r="F62" i="2"/>
  <c r="H61" i="2"/>
  <c r="I61" i="2" s="1"/>
  <c r="F63" i="2" l="1"/>
  <c r="H62" i="2"/>
  <c r="I62" i="2" s="1"/>
  <c r="H48" i="1"/>
  <c r="I48" i="1" s="1"/>
  <c r="F49" i="1"/>
  <c r="F50" i="1" l="1"/>
  <c r="H49" i="1"/>
  <c r="I49" i="1" s="1"/>
  <c r="F64" i="2"/>
  <c r="H63" i="2"/>
  <c r="I63" i="2" s="1"/>
  <c r="F65" i="2" l="1"/>
  <c r="H64" i="2"/>
  <c r="I64" i="2" s="1"/>
  <c r="F51" i="1"/>
  <c r="H50" i="1"/>
  <c r="I50" i="1" s="1"/>
  <c r="F52" i="1" l="1"/>
  <c r="H51" i="1"/>
  <c r="I51" i="1" s="1"/>
  <c r="F66" i="2"/>
  <c r="H65" i="2"/>
  <c r="I65" i="2" s="1"/>
  <c r="F67" i="2" l="1"/>
  <c r="H66" i="2"/>
  <c r="I66" i="2" s="1"/>
  <c r="F53" i="1"/>
  <c r="H52" i="1"/>
  <c r="I52" i="1" s="1"/>
  <c r="H53" i="1" l="1"/>
  <c r="I53" i="1" s="1"/>
  <c r="F54" i="1"/>
  <c r="F68" i="2"/>
  <c r="H67" i="2"/>
  <c r="I67" i="2" s="1"/>
  <c r="H54" i="1" l="1"/>
  <c r="I54" i="1" s="1"/>
  <c r="F55" i="1"/>
  <c r="F69" i="2"/>
  <c r="H68" i="2"/>
  <c r="I68" i="2" s="1"/>
  <c r="F56" i="1" l="1"/>
  <c r="H55" i="1"/>
  <c r="I55" i="1" s="1"/>
  <c r="F70" i="2"/>
  <c r="H69" i="2"/>
  <c r="I69" i="2" s="1"/>
  <c r="F71" i="2" l="1"/>
  <c r="H70" i="2"/>
  <c r="I70" i="2" s="1"/>
  <c r="F57" i="1"/>
  <c r="H56" i="1"/>
  <c r="I56" i="1" s="1"/>
  <c r="H57" i="1" l="1"/>
  <c r="I57" i="1" s="1"/>
  <c r="F58" i="1"/>
  <c r="F72" i="2"/>
  <c r="H71" i="2"/>
  <c r="I71" i="2" s="1"/>
  <c r="F73" i="2" l="1"/>
  <c r="H72" i="2"/>
  <c r="I72" i="2" s="1"/>
  <c r="H58" i="1"/>
  <c r="I58" i="1" s="1"/>
  <c r="F59" i="1"/>
  <c r="F60" i="1" l="1"/>
  <c r="H59" i="1"/>
  <c r="I59" i="1" s="1"/>
  <c r="F74" i="2"/>
  <c r="H73" i="2"/>
  <c r="I73" i="2" s="1"/>
  <c r="F75" i="2" l="1"/>
  <c r="H74" i="2"/>
  <c r="I74" i="2" s="1"/>
  <c r="H60" i="1"/>
  <c r="I60" i="1" s="1"/>
  <c r="F61" i="1"/>
  <c r="F62" i="1" l="1"/>
  <c r="H61" i="1"/>
  <c r="I61" i="1" s="1"/>
  <c r="F76" i="2"/>
  <c r="H75" i="2"/>
  <c r="I75" i="2" s="1"/>
  <c r="F77" i="2" l="1"/>
  <c r="H76" i="2"/>
  <c r="I76" i="2" s="1"/>
  <c r="F63" i="1"/>
  <c r="H62" i="1"/>
  <c r="I62" i="1" s="1"/>
  <c r="F64" i="1" l="1"/>
  <c r="H63" i="1"/>
  <c r="I63" i="1" s="1"/>
  <c r="F78" i="2"/>
  <c r="H77" i="2"/>
  <c r="I77" i="2" s="1"/>
  <c r="F79" i="2" l="1"/>
  <c r="H78" i="2"/>
  <c r="I78" i="2" s="1"/>
  <c r="H64" i="1"/>
  <c r="I64" i="1" s="1"/>
  <c r="F65" i="1"/>
  <c r="F66" i="1" l="1"/>
  <c r="H65" i="1"/>
  <c r="I65" i="1" s="1"/>
  <c r="F80" i="2"/>
  <c r="H79" i="2"/>
  <c r="I79" i="2" s="1"/>
  <c r="F81" i="2" l="1"/>
  <c r="H80" i="2"/>
  <c r="I80" i="2" s="1"/>
  <c r="F67" i="1"/>
  <c r="H66" i="1"/>
  <c r="I66" i="1" s="1"/>
  <c r="F68" i="1" l="1"/>
  <c r="H67" i="1"/>
  <c r="I67" i="1" s="1"/>
  <c r="F82" i="2"/>
  <c r="H81" i="2"/>
  <c r="I81" i="2" s="1"/>
  <c r="F83" i="2" l="1"/>
  <c r="H82" i="2"/>
  <c r="I82" i="2" s="1"/>
  <c r="H68" i="1"/>
  <c r="I68" i="1" s="1"/>
  <c r="F69" i="1"/>
  <c r="F70" i="1" l="1"/>
  <c r="H69" i="1"/>
  <c r="I69" i="1" s="1"/>
  <c r="F84" i="2"/>
  <c r="H83" i="2"/>
  <c r="I83" i="2" s="1"/>
  <c r="F85" i="2" l="1"/>
  <c r="H84" i="2"/>
  <c r="I84" i="2" s="1"/>
  <c r="H70" i="1"/>
  <c r="I70" i="1" s="1"/>
  <c r="F71" i="1"/>
  <c r="F72" i="1" l="1"/>
  <c r="H71" i="1"/>
  <c r="I71" i="1" s="1"/>
  <c r="F86" i="2"/>
  <c r="H85" i="2"/>
  <c r="I85" i="2" s="1"/>
  <c r="F87" i="2" l="1"/>
  <c r="H86" i="2"/>
  <c r="I86" i="2" s="1"/>
  <c r="F73" i="1"/>
  <c r="H72" i="1"/>
  <c r="I72" i="1" s="1"/>
  <c r="H73" i="1" l="1"/>
  <c r="I73" i="1" s="1"/>
  <c r="F74" i="1"/>
  <c r="F88" i="2"/>
  <c r="H87" i="2"/>
  <c r="I87" i="2" s="1"/>
  <c r="F75" i="1" l="1"/>
  <c r="H74" i="1"/>
  <c r="I74" i="1" s="1"/>
  <c r="F89" i="2"/>
  <c r="H88" i="2"/>
  <c r="I88" i="2" s="1"/>
  <c r="F90" i="2" l="1"/>
  <c r="H89" i="2"/>
  <c r="I89" i="2" s="1"/>
  <c r="H75" i="1"/>
  <c r="I75" i="1" s="1"/>
  <c r="F76" i="1"/>
  <c r="H76" i="1" l="1"/>
  <c r="I76" i="1" s="1"/>
  <c r="F77" i="1"/>
  <c r="F91" i="2"/>
  <c r="H90" i="2"/>
  <c r="I90" i="2" s="1"/>
  <c r="F92" i="2" l="1"/>
  <c r="H91" i="2"/>
  <c r="I91" i="2" s="1"/>
  <c r="F78" i="1"/>
  <c r="H77" i="1"/>
  <c r="I77" i="1" s="1"/>
  <c r="F79" i="1" l="1"/>
  <c r="H78" i="1"/>
  <c r="I78" i="1" s="1"/>
  <c r="F93" i="2"/>
  <c r="H92" i="2"/>
  <c r="I92" i="2" s="1"/>
  <c r="F94" i="2" l="1"/>
  <c r="H93" i="2"/>
  <c r="I93" i="2" s="1"/>
  <c r="H79" i="1"/>
  <c r="I79" i="1" s="1"/>
  <c r="F80" i="1"/>
  <c r="F81" i="1" l="1"/>
  <c r="H80" i="1"/>
  <c r="I80" i="1" s="1"/>
  <c r="F95" i="2"/>
  <c r="H94" i="2"/>
  <c r="I94" i="2" s="1"/>
  <c r="F96" i="2" l="1"/>
  <c r="H95" i="2"/>
  <c r="I95" i="2" s="1"/>
  <c r="F82" i="1"/>
  <c r="H81" i="1"/>
  <c r="I81" i="1" s="1"/>
  <c r="H82" i="1" l="1"/>
  <c r="I82" i="1" s="1"/>
  <c r="F83" i="1"/>
  <c r="F97" i="2"/>
  <c r="H96" i="2"/>
  <c r="I96" i="2" s="1"/>
  <c r="F98" i="2" l="1"/>
  <c r="H97" i="2"/>
  <c r="I97" i="2" s="1"/>
  <c r="H83" i="1"/>
  <c r="I83" i="1" s="1"/>
  <c r="F84" i="1"/>
  <c r="F85" i="1" l="1"/>
  <c r="H84" i="1"/>
  <c r="I84" i="1" s="1"/>
  <c r="F99" i="2"/>
  <c r="H98" i="2"/>
  <c r="I98" i="2" s="1"/>
  <c r="F100" i="2" l="1"/>
  <c r="H99" i="2"/>
  <c r="I99" i="2" s="1"/>
  <c r="F86" i="1"/>
  <c r="H85" i="1"/>
  <c r="I85" i="1" s="1"/>
  <c r="F87" i="1" l="1"/>
  <c r="H86" i="1"/>
  <c r="I86" i="1" s="1"/>
  <c r="F101" i="2"/>
  <c r="H100" i="2"/>
  <c r="I100" i="2" s="1"/>
  <c r="F102" i="2" l="1"/>
  <c r="H101" i="2"/>
  <c r="I101" i="2" s="1"/>
  <c r="F88" i="1"/>
  <c r="H87" i="1"/>
  <c r="I87" i="1" s="1"/>
  <c r="F89" i="1" l="1"/>
  <c r="H88" i="1"/>
  <c r="I88" i="1" s="1"/>
  <c r="F103" i="2"/>
  <c r="H102" i="2"/>
  <c r="I102" i="2" s="1"/>
  <c r="F104" i="2" l="1"/>
  <c r="H103" i="2"/>
  <c r="I103" i="2" s="1"/>
  <c r="F90" i="1"/>
  <c r="H89" i="1"/>
  <c r="I89" i="1" s="1"/>
  <c r="H90" i="1" l="1"/>
  <c r="I90" i="1" s="1"/>
  <c r="F91" i="1"/>
  <c r="F105" i="2"/>
  <c r="H104" i="2"/>
  <c r="I104" i="2" s="1"/>
  <c r="H91" i="1" l="1"/>
  <c r="I91" i="1" s="1"/>
  <c r="F92" i="1"/>
  <c r="F106" i="2"/>
  <c r="H105" i="2"/>
  <c r="I105" i="2" s="1"/>
  <c r="F93" i="1" l="1"/>
  <c r="H92" i="1"/>
  <c r="I92" i="1" s="1"/>
  <c r="F107" i="2"/>
  <c r="H106" i="2"/>
  <c r="I106" i="2" s="1"/>
  <c r="F108" i="2" l="1"/>
  <c r="H107" i="2"/>
  <c r="I107" i="2" s="1"/>
  <c r="H93" i="1"/>
  <c r="I93" i="1" s="1"/>
  <c r="F94" i="1"/>
  <c r="F95" i="1" l="1"/>
  <c r="H94" i="1"/>
  <c r="I94" i="1" s="1"/>
  <c r="F109" i="2"/>
  <c r="H108" i="2"/>
  <c r="I108" i="2" s="1"/>
  <c r="F110" i="2" l="1"/>
  <c r="H109" i="2"/>
  <c r="I109" i="2" s="1"/>
  <c r="H95" i="1"/>
  <c r="I95" i="1" s="1"/>
  <c r="F96" i="1"/>
  <c r="H96" i="1" l="1"/>
  <c r="I96" i="1" s="1"/>
  <c r="F97" i="1"/>
  <c r="F111" i="2"/>
  <c r="H110" i="2"/>
  <c r="I110" i="2" s="1"/>
  <c r="F112" i="2" l="1"/>
  <c r="H111" i="2"/>
  <c r="I111" i="2" s="1"/>
  <c r="F98" i="1"/>
  <c r="H97" i="1"/>
  <c r="I97" i="1" s="1"/>
  <c r="F99" i="1" l="1"/>
  <c r="H98" i="1"/>
  <c r="I98" i="1" s="1"/>
  <c r="F113" i="2"/>
  <c r="H112" i="2"/>
  <c r="I112" i="2" s="1"/>
  <c r="F114" i="2" l="1"/>
  <c r="H113" i="2"/>
  <c r="I113" i="2" s="1"/>
  <c r="H99" i="1"/>
  <c r="I99" i="1" s="1"/>
  <c r="F100" i="1"/>
  <c r="H100" i="1" l="1"/>
  <c r="I100" i="1" s="1"/>
  <c r="F101" i="1"/>
  <c r="F115" i="2"/>
  <c r="H114" i="2"/>
  <c r="I114" i="2" s="1"/>
  <c r="F116" i="2" l="1"/>
  <c r="H115" i="2"/>
  <c r="I115" i="2" s="1"/>
  <c r="F102" i="1"/>
  <c r="H101" i="1"/>
  <c r="I101" i="1" s="1"/>
  <c r="H102" i="1" l="1"/>
  <c r="I102" i="1" s="1"/>
  <c r="F103" i="1"/>
  <c r="F117" i="2"/>
  <c r="H116" i="2"/>
  <c r="I116" i="2" s="1"/>
  <c r="F104" i="1" l="1"/>
  <c r="H103" i="1"/>
  <c r="I103" i="1" s="1"/>
  <c r="F118" i="2"/>
  <c r="H117" i="2"/>
  <c r="I117" i="2" s="1"/>
  <c r="F119" i="2" l="1"/>
  <c r="H118" i="2"/>
  <c r="I118" i="2" s="1"/>
  <c r="F105" i="1"/>
  <c r="H104" i="1"/>
  <c r="I104" i="1" s="1"/>
  <c r="F106" i="1" l="1"/>
  <c r="H105" i="1"/>
  <c r="I105" i="1" s="1"/>
  <c r="F120" i="2"/>
  <c r="H119" i="2"/>
  <c r="I119" i="2" s="1"/>
  <c r="F121" i="2" l="1"/>
  <c r="H120" i="2"/>
  <c r="I120" i="2" s="1"/>
  <c r="F107" i="1"/>
  <c r="H106" i="1"/>
  <c r="I106" i="1" s="1"/>
  <c r="F108" i="1" l="1"/>
  <c r="H107" i="1"/>
  <c r="I107" i="1" s="1"/>
  <c r="F122" i="2"/>
  <c r="H121" i="2"/>
  <c r="I121" i="2" s="1"/>
  <c r="F123" i="2" l="1"/>
  <c r="H122" i="2"/>
  <c r="I122" i="2" s="1"/>
  <c r="F109" i="1"/>
  <c r="H108" i="1"/>
  <c r="I108" i="1" s="1"/>
  <c r="F110" i="1" l="1"/>
  <c r="H109" i="1"/>
  <c r="I109" i="1" s="1"/>
  <c r="F124" i="2"/>
  <c r="H123" i="2"/>
  <c r="I123" i="2" s="1"/>
  <c r="F125" i="2" l="1"/>
  <c r="H124" i="2"/>
  <c r="I124" i="2" s="1"/>
  <c r="F111" i="1"/>
  <c r="H110" i="1"/>
  <c r="I110" i="1" s="1"/>
  <c r="F112" i="1" l="1"/>
  <c r="H111" i="1"/>
  <c r="I111" i="1" s="1"/>
  <c r="F126" i="2"/>
  <c r="H125" i="2"/>
  <c r="I125" i="2" s="1"/>
  <c r="F127" i="2" l="1"/>
  <c r="H126" i="2"/>
  <c r="I126" i="2" s="1"/>
  <c r="F113" i="1"/>
  <c r="H112" i="1"/>
  <c r="I112" i="1" s="1"/>
  <c r="F114" i="1" l="1"/>
  <c r="H113" i="1"/>
  <c r="I113" i="1" s="1"/>
  <c r="F128" i="2"/>
  <c r="H127" i="2"/>
  <c r="I127" i="2" s="1"/>
  <c r="F129" i="2" l="1"/>
  <c r="H128" i="2"/>
  <c r="I128" i="2" s="1"/>
  <c r="F115" i="1"/>
  <c r="H114" i="1"/>
  <c r="I114" i="1" s="1"/>
  <c r="H115" i="1" l="1"/>
  <c r="I115" i="1" s="1"/>
  <c r="F116" i="1"/>
  <c r="F130" i="2"/>
  <c r="H129" i="2"/>
  <c r="I129" i="2" s="1"/>
  <c r="F131" i="2" l="1"/>
  <c r="H130" i="2"/>
  <c r="I130" i="2" s="1"/>
  <c r="F117" i="1"/>
  <c r="H116" i="1"/>
  <c r="I116" i="1" s="1"/>
  <c r="F118" i="1" l="1"/>
  <c r="H117" i="1"/>
  <c r="I117" i="1" s="1"/>
  <c r="F132" i="2"/>
  <c r="H131" i="2"/>
  <c r="I131" i="2" s="1"/>
  <c r="F133" i="2" l="1"/>
  <c r="H132" i="2"/>
  <c r="I132" i="2" s="1"/>
  <c r="F119" i="1"/>
  <c r="H118" i="1"/>
  <c r="I118" i="1" s="1"/>
  <c r="F120" i="1" l="1"/>
  <c r="H119" i="1"/>
  <c r="I119" i="1" s="1"/>
  <c r="F134" i="2"/>
  <c r="H133" i="2"/>
  <c r="I133" i="2" s="1"/>
  <c r="F135" i="2" l="1"/>
  <c r="H134" i="2"/>
  <c r="I134" i="2" s="1"/>
  <c r="F121" i="1"/>
  <c r="H120" i="1"/>
  <c r="I120" i="1" s="1"/>
  <c r="F122" i="1" l="1"/>
  <c r="H121" i="1"/>
  <c r="I121" i="1" s="1"/>
  <c r="F136" i="2"/>
  <c r="H135" i="2"/>
  <c r="I135" i="2" s="1"/>
  <c r="F137" i="2" l="1"/>
  <c r="H136" i="2"/>
  <c r="I136" i="2" s="1"/>
  <c r="H122" i="1"/>
  <c r="I122" i="1" s="1"/>
  <c r="F123" i="1"/>
  <c r="F124" i="1" l="1"/>
  <c r="H123" i="1"/>
  <c r="I123" i="1" s="1"/>
  <c r="F138" i="2"/>
  <c r="H137" i="2"/>
  <c r="I137" i="2" s="1"/>
  <c r="F139" i="2" l="1"/>
  <c r="H138" i="2"/>
  <c r="I138" i="2" s="1"/>
  <c r="F125" i="1"/>
  <c r="H124" i="1"/>
  <c r="I124" i="1" s="1"/>
  <c r="F126" i="1" l="1"/>
  <c r="H125" i="1"/>
  <c r="I125" i="1" s="1"/>
  <c r="F140" i="2"/>
  <c r="H139" i="2"/>
  <c r="I139" i="2" s="1"/>
  <c r="F141" i="2" l="1"/>
  <c r="H140" i="2"/>
  <c r="I140" i="2" s="1"/>
  <c r="H126" i="1"/>
  <c r="I126" i="1" s="1"/>
  <c r="F127" i="1"/>
  <c r="H127" i="1" l="1"/>
  <c r="I127" i="1" s="1"/>
  <c r="F128" i="1"/>
  <c r="F142" i="2"/>
  <c r="H141" i="2"/>
  <c r="I141" i="2" s="1"/>
  <c r="F143" i="2" l="1"/>
  <c r="H142" i="2"/>
  <c r="I142" i="2" s="1"/>
  <c r="H128" i="1"/>
  <c r="I128" i="1" s="1"/>
  <c r="F129" i="1"/>
  <c r="F130" i="1" l="1"/>
  <c r="H129" i="1"/>
  <c r="I129" i="1" s="1"/>
  <c r="F144" i="2"/>
  <c r="H143" i="2"/>
  <c r="I143" i="2" s="1"/>
  <c r="F145" i="2" l="1"/>
  <c r="H144" i="2"/>
  <c r="I144" i="2" s="1"/>
  <c r="H130" i="1"/>
  <c r="I130" i="1" s="1"/>
  <c r="F131" i="1"/>
  <c r="F132" i="1" l="1"/>
  <c r="H131" i="1"/>
  <c r="I131" i="1" s="1"/>
  <c r="F146" i="2"/>
  <c r="H145" i="2"/>
  <c r="I145" i="2" s="1"/>
  <c r="F147" i="2" l="1"/>
  <c r="H146" i="2"/>
  <c r="I146" i="2" s="1"/>
  <c r="F133" i="1"/>
  <c r="H132" i="1"/>
  <c r="I132" i="1" s="1"/>
  <c r="H133" i="1" l="1"/>
  <c r="I133" i="1" s="1"/>
  <c r="F134" i="1"/>
  <c r="F148" i="2"/>
  <c r="H147" i="2"/>
  <c r="I147" i="2" s="1"/>
  <c r="F135" i="1" l="1"/>
  <c r="H134" i="1"/>
  <c r="I134" i="1" s="1"/>
  <c r="F149" i="2"/>
  <c r="H148" i="2"/>
  <c r="I148" i="2" s="1"/>
  <c r="F150" i="2" l="1"/>
  <c r="H149" i="2"/>
  <c r="I149" i="2" s="1"/>
  <c r="H135" i="1"/>
  <c r="I135" i="1" s="1"/>
  <c r="F136" i="1"/>
  <c r="H136" i="1" l="1"/>
  <c r="I136" i="1" s="1"/>
  <c r="F137" i="1"/>
  <c r="F151" i="2"/>
  <c r="H150" i="2"/>
  <c r="I150" i="2" s="1"/>
  <c r="F152" i="2" l="1"/>
  <c r="H151" i="2"/>
  <c r="I151" i="2" s="1"/>
  <c r="H137" i="1"/>
  <c r="I137" i="1" s="1"/>
  <c r="F138" i="1"/>
  <c r="F139" i="1" l="1"/>
  <c r="H138" i="1"/>
  <c r="I138" i="1" s="1"/>
  <c r="F153" i="2"/>
  <c r="H152" i="2"/>
  <c r="I152" i="2" s="1"/>
  <c r="F154" i="2" l="1"/>
  <c r="H153" i="2"/>
  <c r="I153" i="2" s="1"/>
  <c r="F140" i="1"/>
  <c r="H139" i="1"/>
  <c r="I139" i="1" s="1"/>
  <c r="H140" i="1" l="1"/>
  <c r="I140" i="1" s="1"/>
  <c r="F141" i="1"/>
  <c r="F155" i="2"/>
  <c r="H154" i="2"/>
  <c r="I154" i="2" s="1"/>
  <c r="F156" i="2" l="1"/>
  <c r="H155" i="2"/>
  <c r="I155" i="2" s="1"/>
  <c r="F142" i="1"/>
  <c r="H141" i="1"/>
  <c r="I141" i="1" s="1"/>
  <c r="F143" i="1" l="1"/>
  <c r="H142" i="1"/>
  <c r="I142" i="1" s="1"/>
  <c r="F157" i="2"/>
  <c r="H156" i="2"/>
  <c r="I156" i="2" s="1"/>
  <c r="F158" i="2" l="1"/>
  <c r="H157" i="2"/>
  <c r="I157" i="2" s="1"/>
  <c r="H143" i="1"/>
  <c r="I143" i="1" s="1"/>
  <c r="F144" i="1"/>
  <c r="F145" i="1" l="1"/>
  <c r="H144" i="1"/>
  <c r="I144" i="1" s="1"/>
  <c r="F159" i="2"/>
  <c r="H158" i="2"/>
  <c r="I158" i="2" s="1"/>
  <c r="F160" i="2" l="1"/>
  <c r="H159" i="2"/>
  <c r="I159" i="2" s="1"/>
  <c r="F146" i="1"/>
  <c r="H145" i="1"/>
  <c r="I145" i="1" s="1"/>
  <c r="H146" i="1" l="1"/>
  <c r="I146" i="1" s="1"/>
  <c r="F147" i="1"/>
  <c r="F161" i="2"/>
  <c r="H160" i="2"/>
  <c r="I160" i="2" s="1"/>
  <c r="F148" i="1" l="1"/>
  <c r="H147" i="1"/>
  <c r="I147" i="1" s="1"/>
  <c r="F162" i="2"/>
  <c r="H161" i="2"/>
  <c r="I161" i="2" s="1"/>
  <c r="F163" i="2" l="1"/>
  <c r="H162" i="2"/>
  <c r="I162" i="2" s="1"/>
  <c r="F149" i="1"/>
  <c r="H148" i="1"/>
  <c r="I148" i="1" s="1"/>
  <c r="F150" i="1" l="1"/>
  <c r="H149" i="1"/>
  <c r="I149" i="1" s="1"/>
  <c r="F164" i="2"/>
  <c r="H163" i="2"/>
  <c r="I163" i="2" s="1"/>
  <c r="F165" i="2" l="1"/>
  <c r="H164" i="2"/>
  <c r="I164" i="2" s="1"/>
  <c r="F151" i="1"/>
  <c r="H150" i="1"/>
  <c r="I150" i="1" s="1"/>
  <c r="H151" i="1" l="1"/>
  <c r="I151" i="1" s="1"/>
  <c r="F152" i="1"/>
  <c r="F166" i="2"/>
  <c r="H165" i="2"/>
  <c r="I165" i="2" s="1"/>
  <c r="F153" i="1" l="1"/>
  <c r="H152" i="1"/>
  <c r="I152" i="1" s="1"/>
  <c r="F167" i="2"/>
  <c r="H166" i="2"/>
  <c r="I166" i="2" s="1"/>
  <c r="F168" i="2" l="1"/>
  <c r="H167" i="2"/>
  <c r="I167" i="2" s="1"/>
  <c r="F154" i="1"/>
  <c r="H153" i="1"/>
  <c r="I153" i="1" s="1"/>
  <c r="H154" i="1" l="1"/>
  <c r="I154" i="1" s="1"/>
  <c r="F155" i="1"/>
  <c r="F169" i="2"/>
  <c r="H168" i="2"/>
  <c r="I168" i="2" s="1"/>
  <c r="F170" i="2" l="1"/>
  <c r="H169" i="2"/>
  <c r="I169" i="2" s="1"/>
  <c r="H155" i="1"/>
  <c r="I155" i="1" s="1"/>
  <c r="F156" i="1"/>
  <c r="F157" i="1" l="1"/>
  <c r="H156" i="1"/>
  <c r="I156" i="1" s="1"/>
  <c r="F171" i="2"/>
  <c r="H170" i="2"/>
  <c r="I170" i="2" s="1"/>
  <c r="F172" i="2" l="1"/>
  <c r="H171" i="2"/>
  <c r="I171" i="2" s="1"/>
  <c r="F158" i="1"/>
  <c r="H157" i="1"/>
  <c r="I157" i="1" s="1"/>
  <c r="F159" i="1" l="1"/>
  <c r="H158" i="1"/>
  <c r="I158" i="1" s="1"/>
  <c r="F173" i="2"/>
  <c r="H172" i="2"/>
  <c r="I172" i="2" s="1"/>
  <c r="F174" i="2" l="1"/>
  <c r="H173" i="2"/>
  <c r="I173" i="2" s="1"/>
  <c r="H159" i="1"/>
  <c r="I159" i="1" s="1"/>
  <c r="F160" i="1"/>
  <c r="F161" i="1" l="1"/>
  <c r="H160" i="1"/>
  <c r="I160" i="1" s="1"/>
  <c r="F175" i="2"/>
  <c r="H174" i="2"/>
  <c r="I174" i="2" s="1"/>
  <c r="F176" i="2" l="1"/>
  <c r="H175" i="2"/>
  <c r="I175" i="2" s="1"/>
  <c r="H161" i="1"/>
  <c r="I161" i="1" s="1"/>
  <c r="F162" i="1"/>
  <c r="F163" i="1" l="1"/>
  <c r="H162" i="1"/>
  <c r="I162" i="1" s="1"/>
  <c r="F177" i="2"/>
  <c r="H176" i="2"/>
  <c r="I176" i="2" s="1"/>
  <c r="F178" i="2" l="1"/>
  <c r="H177" i="2"/>
  <c r="I177" i="2" s="1"/>
  <c r="F164" i="1"/>
  <c r="H163" i="1"/>
  <c r="I163" i="1" s="1"/>
  <c r="F165" i="1" l="1"/>
  <c r="H164" i="1"/>
  <c r="I164" i="1" s="1"/>
  <c r="F179" i="2"/>
  <c r="H178" i="2"/>
  <c r="I178" i="2" s="1"/>
  <c r="F180" i="2" l="1"/>
  <c r="H179" i="2"/>
  <c r="I179" i="2" s="1"/>
  <c r="F166" i="1"/>
  <c r="H165" i="1"/>
  <c r="I165" i="1" s="1"/>
  <c r="F167" i="1" l="1"/>
  <c r="H166" i="1"/>
  <c r="I166" i="1" s="1"/>
  <c r="F181" i="2"/>
  <c r="H180" i="2"/>
  <c r="I180" i="2" s="1"/>
  <c r="F182" i="2" l="1"/>
  <c r="H181" i="2"/>
  <c r="I181" i="2" s="1"/>
  <c r="H167" i="1"/>
  <c r="I167" i="1" s="1"/>
  <c r="F168" i="1"/>
  <c r="F169" i="1" l="1"/>
  <c r="H168" i="1"/>
  <c r="I168" i="1" s="1"/>
  <c r="F183" i="2"/>
  <c r="H182" i="2"/>
  <c r="I182" i="2" s="1"/>
  <c r="F184" i="2" l="1"/>
  <c r="H183" i="2"/>
  <c r="I183" i="2" s="1"/>
  <c r="F170" i="1"/>
  <c r="H169" i="1"/>
  <c r="I169" i="1" s="1"/>
  <c r="F171" i="1" l="1"/>
  <c r="H170" i="1"/>
  <c r="I170" i="1" s="1"/>
  <c r="F185" i="2"/>
  <c r="H184" i="2"/>
  <c r="I184" i="2" s="1"/>
  <c r="F186" i="2" l="1"/>
  <c r="H185" i="2"/>
  <c r="I185" i="2" s="1"/>
  <c r="F172" i="1"/>
  <c r="H171" i="1"/>
  <c r="I171" i="1" s="1"/>
  <c r="F173" i="1" l="1"/>
  <c r="H172" i="1"/>
  <c r="I172" i="1" s="1"/>
  <c r="F187" i="2"/>
  <c r="H186" i="2"/>
  <c r="I186" i="2" s="1"/>
  <c r="F188" i="2" l="1"/>
  <c r="H187" i="2"/>
  <c r="I187" i="2" s="1"/>
  <c r="F174" i="1"/>
  <c r="H173" i="1"/>
  <c r="I173" i="1" s="1"/>
  <c r="F175" i="1" l="1"/>
  <c r="H174" i="1"/>
  <c r="I174" i="1" s="1"/>
  <c r="F189" i="2"/>
  <c r="H188" i="2"/>
  <c r="I188" i="2" s="1"/>
  <c r="F190" i="2" l="1"/>
  <c r="H189" i="2"/>
  <c r="I189" i="2" s="1"/>
  <c r="F176" i="1"/>
  <c r="H175" i="1"/>
  <c r="I175" i="1" s="1"/>
  <c r="H176" i="1" l="1"/>
  <c r="I176" i="1" s="1"/>
  <c r="F177" i="1"/>
  <c r="F191" i="2"/>
  <c r="H190" i="2"/>
  <c r="I190" i="2" s="1"/>
  <c r="F192" i="2" l="1"/>
  <c r="H191" i="2"/>
  <c r="I191" i="2" s="1"/>
  <c r="F178" i="1"/>
  <c r="H177" i="1"/>
  <c r="I177" i="1" s="1"/>
  <c r="H178" i="1" l="1"/>
  <c r="I178" i="1" s="1"/>
  <c r="F179" i="1"/>
  <c r="F193" i="2"/>
  <c r="H192" i="2"/>
  <c r="I192" i="2" s="1"/>
  <c r="F194" i="2" l="1"/>
  <c r="H193" i="2"/>
  <c r="I193" i="2" s="1"/>
  <c r="F180" i="1"/>
  <c r="H179" i="1"/>
  <c r="I179" i="1" s="1"/>
  <c r="F195" i="2" l="1"/>
  <c r="H194" i="2"/>
  <c r="I194" i="2" s="1"/>
  <c r="F181" i="1"/>
  <c r="H180" i="1"/>
  <c r="I180" i="1" s="1"/>
  <c r="F182" i="1" l="1"/>
  <c r="H181" i="1"/>
  <c r="I181" i="1" s="1"/>
  <c r="F196" i="2"/>
  <c r="H195" i="2"/>
  <c r="I195" i="2" s="1"/>
  <c r="F197" i="2" l="1"/>
  <c r="H196" i="2"/>
  <c r="I196" i="2" s="1"/>
  <c r="F183" i="1"/>
  <c r="H182" i="1"/>
  <c r="I182" i="1" s="1"/>
  <c r="F198" i="2" l="1"/>
  <c r="H197" i="2"/>
  <c r="I197" i="2" s="1"/>
  <c r="H183" i="1"/>
  <c r="I183" i="1" s="1"/>
  <c r="F184" i="1"/>
  <c r="F185" i="1" l="1"/>
  <c r="H184" i="1"/>
  <c r="I184" i="1" s="1"/>
  <c r="F199" i="2"/>
  <c r="H198" i="2"/>
  <c r="I198" i="2" s="1"/>
  <c r="F200" i="2" l="1"/>
  <c r="H199" i="2"/>
  <c r="I199" i="2" s="1"/>
  <c r="F186" i="1"/>
  <c r="H185" i="1"/>
  <c r="I185" i="1" s="1"/>
  <c r="F201" i="2" l="1"/>
  <c r="H200" i="2"/>
  <c r="I200" i="2" s="1"/>
  <c r="H186" i="1"/>
  <c r="I186" i="1" s="1"/>
  <c r="F187" i="1"/>
  <c r="I201" i="2" l="1"/>
  <c r="H187" i="1"/>
  <c r="I187" i="1" s="1"/>
  <c r="F188" i="1"/>
  <c r="F202" i="2"/>
  <c r="H201" i="2"/>
  <c r="F203" i="2" l="1"/>
  <c r="H202" i="2"/>
  <c r="H188" i="1"/>
  <c r="I188" i="1" s="1"/>
  <c r="F189" i="1"/>
  <c r="I202" i="2"/>
  <c r="F190" i="1" l="1"/>
  <c r="H189" i="1"/>
  <c r="I189" i="1" s="1"/>
  <c r="F204" i="2"/>
  <c r="H203" i="2"/>
  <c r="I203" i="2" s="1"/>
  <c r="F205" i="2" l="1"/>
  <c r="H204" i="2"/>
  <c r="I204" i="2" s="1"/>
  <c r="F191" i="1"/>
  <c r="H190" i="1"/>
  <c r="I190" i="1" s="1"/>
  <c r="F206" i="2" l="1"/>
  <c r="H205" i="2"/>
  <c r="I205" i="2" s="1"/>
  <c r="H191" i="1"/>
  <c r="I191" i="1" s="1"/>
  <c r="F192" i="1"/>
  <c r="F193" i="1" l="1"/>
  <c r="H192" i="1"/>
  <c r="I192" i="1" s="1"/>
  <c r="F207" i="2"/>
  <c r="H206" i="2"/>
  <c r="I206" i="2" s="1"/>
  <c r="F208" i="2" l="1"/>
  <c r="H207" i="2"/>
  <c r="I207" i="2" s="1"/>
  <c r="F194" i="1"/>
  <c r="H193" i="1"/>
  <c r="I193" i="1" s="1"/>
  <c r="F195" i="1" l="1"/>
  <c r="H194" i="1"/>
  <c r="I194" i="1" s="1"/>
  <c r="F209" i="2"/>
  <c r="H208" i="2"/>
  <c r="I208" i="2" s="1"/>
  <c r="F210" i="2" l="1"/>
  <c r="H209" i="2"/>
  <c r="I209" i="2" s="1"/>
  <c r="H195" i="1"/>
  <c r="I195" i="1" s="1"/>
  <c r="F196" i="1"/>
  <c r="H196" i="1" l="1"/>
  <c r="I196" i="1" s="1"/>
  <c r="F197" i="1"/>
  <c r="F211" i="2"/>
  <c r="H210" i="2"/>
  <c r="I210" i="2" s="1"/>
  <c r="F212" i="2" l="1"/>
  <c r="H211" i="2"/>
  <c r="I211" i="2" s="1"/>
  <c r="F198" i="1"/>
  <c r="H197" i="1"/>
  <c r="I197" i="1" s="1"/>
  <c r="F213" i="2" l="1"/>
  <c r="H212" i="2"/>
  <c r="I212" i="2" s="1"/>
  <c r="H198" i="1"/>
  <c r="I198" i="1" s="1"/>
  <c r="F199" i="1"/>
  <c r="H199" i="1" l="1"/>
  <c r="I199" i="1" s="1"/>
  <c r="F200" i="1"/>
  <c r="F214" i="2"/>
  <c r="H213" i="2"/>
  <c r="I213" i="2" s="1"/>
  <c r="F215" i="2" l="1"/>
  <c r="H214" i="2"/>
  <c r="I214" i="2" s="1"/>
  <c r="F201" i="1"/>
  <c r="H200" i="1"/>
  <c r="I200" i="1" s="1"/>
  <c r="F202" i="1" l="1"/>
  <c r="H201" i="1"/>
  <c r="I201" i="1" s="1"/>
  <c r="F216" i="2"/>
  <c r="H215" i="2"/>
  <c r="I215" i="2" s="1"/>
  <c r="F217" i="2" l="1"/>
  <c r="H216" i="2"/>
  <c r="I216" i="2" s="1"/>
  <c r="H202" i="1"/>
  <c r="I202" i="1" s="1"/>
  <c r="F203" i="1"/>
  <c r="F204" i="1" l="1"/>
  <c r="H203" i="1"/>
  <c r="I203" i="1" s="1"/>
  <c r="F218" i="2"/>
  <c r="H217" i="2"/>
  <c r="I217" i="2" s="1"/>
  <c r="F219" i="2" l="1"/>
  <c r="H218" i="2"/>
  <c r="I218" i="2" s="1"/>
  <c r="F205" i="1"/>
  <c r="H204" i="1"/>
  <c r="I204" i="1" s="1"/>
  <c r="F220" i="2" l="1"/>
  <c r="H220" i="2" s="1"/>
  <c r="H219" i="2"/>
  <c r="I219" i="2" s="1"/>
  <c r="F206" i="1"/>
  <c r="H205" i="1"/>
  <c r="I205" i="1" s="1"/>
  <c r="I220" i="2" l="1"/>
  <c r="H206" i="1"/>
  <c r="I206" i="1" s="1"/>
  <c r="F207" i="1"/>
  <c r="H207" i="1" l="1"/>
  <c r="I207" i="1" s="1"/>
  <c r="F208" i="1"/>
  <c r="F209" i="1" l="1"/>
  <c r="H208" i="1"/>
  <c r="I208" i="1" s="1"/>
  <c r="F210" i="1" l="1"/>
  <c r="H209" i="1"/>
  <c r="I209" i="1" s="1"/>
  <c r="H210" i="1" l="1"/>
  <c r="I210" i="1" s="1"/>
  <c r="F211" i="1"/>
  <c r="F212" i="1" l="1"/>
  <c r="H211" i="1"/>
  <c r="I211" i="1" s="1"/>
  <c r="F213" i="1" l="1"/>
  <c r="H212" i="1"/>
  <c r="I212" i="1" s="1"/>
  <c r="F214" i="1" l="1"/>
  <c r="H213" i="1"/>
  <c r="I213" i="1" s="1"/>
  <c r="F215" i="1" l="1"/>
  <c r="H214" i="1"/>
  <c r="I214" i="1" s="1"/>
  <c r="F216" i="1" l="1"/>
  <c r="H215" i="1"/>
  <c r="I215" i="1" s="1"/>
  <c r="F217" i="1" l="1"/>
  <c r="H216" i="1"/>
  <c r="I216" i="1" s="1"/>
  <c r="F218" i="1" l="1"/>
  <c r="H217" i="1"/>
  <c r="I217" i="1" s="1"/>
  <c r="H218" i="1" l="1"/>
  <c r="I218" i="1" s="1"/>
  <c r="F219" i="1"/>
  <c r="F220" i="1" l="1"/>
  <c r="H220" i="1" s="1"/>
  <c r="I220" i="1" s="1"/>
  <c r="H219" i="1"/>
  <c r="I219" i="1" s="1"/>
</calcChain>
</file>

<file path=xl/sharedStrings.xml><?xml version="1.0" encoding="utf-8"?>
<sst xmlns="http://schemas.openxmlformats.org/spreadsheetml/2006/main" count="253" uniqueCount="122">
  <si>
    <t>Date</t>
  </si>
  <si>
    <t>Adj Close</t>
  </si>
  <si>
    <t>Volume</t>
  </si>
  <si>
    <t>Opening Price</t>
  </si>
  <si>
    <t>High Price</t>
  </si>
  <si>
    <t>Low Price</t>
  </si>
  <si>
    <t>Closing Price</t>
  </si>
  <si>
    <t>Close</t>
  </si>
  <si>
    <t>Low</t>
  </si>
  <si>
    <t>High</t>
  </si>
  <si>
    <t>Open</t>
  </si>
  <si>
    <t xml:space="preserve">Gain </t>
  </si>
  <si>
    <t>Loss</t>
  </si>
  <si>
    <t>Avg. Gain</t>
  </si>
  <si>
    <t>Avg. Loss</t>
  </si>
  <si>
    <t>RS</t>
  </si>
  <si>
    <t>RSI</t>
  </si>
  <si>
    <t>Volume Traded</t>
  </si>
  <si>
    <t>26 EMA</t>
  </si>
  <si>
    <t>12 EMA</t>
  </si>
  <si>
    <t>MACD</t>
  </si>
  <si>
    <t>High 14</t>
  </si>
  <si>
    <t>Low 14</t>
  </si>
  <si>
    <t>%k</t>
  </si>
  <si>
    <t>%D</t>
  </si>
  <si>
    <t>Income Statement</t>
  </si>
  <si>
    <t>All numbers in thousands</t>
  </si>
  <si>
    <t>Revenue</t>
  </si>
  <si>
    <t>9/29/2018</t>
  </si>
  <si>
    <t>Total Revenue</t>
  </si>
  <si>
    <t>Cost of Revenue</t>
  </si>
  <si>
    <t>Gross Profit</t>
  </si>
  <si>
    <t>Operating Expenses</t>
  </si>
  <si>
    <t>Research Development</t>
  </si>
  <si>
    <t>Selling General and Administrative</t>
  </si>
  <si>
    <t>Non Recurring</t>
  </si>
  <si>
    <t>-</t>
  </si>
  <si>
    <t>Others</t>
  </si>
  <si>
    <t>Total Operating Expenses</t>
  </si>
  <si>
    <t>Operating Income or Loss</t>
  </si>
  <si>
    <t>Income from Continuing Operations</t>
  </si>
  <si>
    <t>Total Other Income/Expenses Net</t>
  </si>
  <si>
    <t>Earnings Before Interest and Taxes</t>
  </si>
  <si>
    <t>Interest Expense</t>
  </si>
  <si>
    <t>Income Before Tax</t>
  </si>
  <si>
    <t>Income Tax Expense</t>
  </si>
  <si>
    <t>Minority Interest</t>
  </si>
  <si>
    <t>Net Income From Continuing Ops</t>
  </si>
  <si>
    <t>Non-recurring Events</t>
  </si>
  <si>
    <t>Discontinued Operations</t>
  </si>
  <si>
    <t>Extraordinary Items</t>
  </si>
  <si>
    <t>Effect Of Accounting Changes</t>
  </si>
  <si>
    <t>Other Items</t>
  </si>
  <si>
    <t>Net Income</t>
  </si>
  <si>
    <t>Preferred Stock And Other Adjustments</t>
  </si>
  <si>
    <t>Net Income Applicable To Common Shares</t>
  </si>
  <si>
    <t>6/30/2018</t>
  </si>
  <si>
    <t>3/31/2018</t>
  </si>
  <si>
    <t>12/30/2017</t>
  </si>
  <si>
    <t>Balance Sheet</t>
  </si>
  <si>
    <t>Period Ending</t>
  </si>
  <si>
    <t>Current Assets</t>
  </si>
  <si>
    <t>Cash And Cash Equivalents</t>
  </si>
  <si>
    <t>Short Term Investments</t>
  </si>
  <si>
    <t>Net Receivables</t>
  </si>
  <si>
    <t>Inventory</t>
  </si>
  <si>
    <t>Other Current Assets</t>
  </si>
  <si>
    <t>Total Current Assets</t>
  </si>
  <si>
    <t>Long Term Investments</t>
  </si>
  <si>
    <t>Property Plant and Equipment</t>
  </si>
  <si>
    <t>Goodwill</t>
  </si>
  <si>
    <t>Intangible Assets</t>
  </si>
  <si>
    <t>Accumulated Amortization</t>
  </si>
  <si>
    <t>Other Assets</t>
  </si>
  <si>
    <t>Deferred Long Term Asset Charges</t>
  </si>
  <si>
    <t>Total Assets</t>
  </si>
  <si>
    <t>Current Liabilities</t>
  </si>
  <si>
    <t>Accounts Payable</t>
  </si>
  <si>
    <t>Short/Current Long Term Debt</t>
  </si>
  <si>
    <t>Other Current Liabilities</t>
  </si>
  <si>
    <t>Total Current Liabilities</t>
  </si>
  <si>
    <t>Long Term Debt</t>
  </si>
  <si>
    <t>Other Liabilities</t>
  </si>
  <si>
    <t>Deferred Long Term Liability Charges</t>
  </si>
  <si>
    <t>Negative Goodwill</t>
  </si>
  <si>
    <t>Total Liabilities</t>
  </si>
  <si>
    <t>Stockholders' Equity</t>
  </si>
  <si>
    <t>Misc. Stocks Options Warrants</t>
  </si>
  <si>
    <t>Redeemable Preferred Stock</t>
  </si>
  <si>
    <t>Preferred Stock</t>
  </si>
  <si>
    <t>Common Stock</t>
  </si>
  <si>
    <t>Retained Earnings</t>
  </si>
  <si>
    <t>Treasury Stock</t>
  </si>
  <si>
    <t>Capital Surplus</t>
  </si>
  <si>
    <t>Other Stockholder Equity</t>
  </si>
  <si>
    <t>Total Stockholder Equity</t>
  </si>
  <si>
    <t>Net Tangible Assets</t>
  </si>
  <si>
    <t>Cash Flow</t>
  </si>
  <si>
    <t>Operating Activities, Cash Flows Provided By or Used In</t>
  </si>
  <si>
    <t>Depreciation</t>
  </si>
  <si>
    <t>Adjustments To Net Income</t>
  </si>
  <si>
    <t>Changes In Accounts Receivables</t>
  </si>
  <si>
    <t>Changes In Liabilities</t>
  </si>
  <si>
    <t>Changes In Inventories</t>
  </si>
  <si>
    <t>Changes In Other Operating Activities</t>
  </si>
  <si>
    <t>Total Cash Flow From Operating Activities</t>
  </si>
  <si>
    <t>Investing Activities, Cash Flows Provided By or Used In</t>
  </si>
  <si>
    <t>Capital Expenditures</t>
  </si>
  <si>
    <t>Investments</t>
  </si>
  <si>
    <t>Other Cash flows from Investing Activities</t>
  </si>
  <si>
    <t>Total Cash Flows From Investing Activities</t>
  </si>
  <si>
    <t>Financing Activities, Cash Flows Provided By or Used In</t>
  </si>
  <si>
    <t>Dividends Paid</t>
  </si>
  <si>
    <t>Sale Purchase of Stock</t>
  </si>
  <si>
    <t>Net Borrowings</t>
  </si>
  <si>
    <t>Other Cash Flows from Financing Activities</t>
  </si>
  <si>
    <t>Total Cash Flows From Financing Activities</t>
  </si>
  <si>
    <t>Effect Of Exchange Rate Changes</t>
  </si>
  <si>
    <t>Change In Cash and Cash Equivalents</t>
  </si>
  <si>
    <t xml:space="preserve">9 EMA </t>
  </si>
  <si>
    <t>Open Price</t>
  </si>
  <si>
    <t>Close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</si>
</sst>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787D8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E0E4E9"/>
      </bottom>
      <diagonal/>
    </border>
    <border>
      <left/>
      <right/>
      <top style="medium">
        <color rgb="FFE0E4E9"/>
      </top>
      <bottom style="medium">
        <color rgb="FFE0E4E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14" fontId="0" fillId="0" borderId="0" xfId="0" applyNumberFormat="1"/>
    <xf numFmtId="10" fontId="0" fillId="0" borderId="0" xfId="0" applyNumberFormat="1"/>
    <xf numFmtId="0" fontId="19" fillId="0" borderId="0" xfId="0" applyFont="1" applyAlignment="1">
      <alignment vertical="center" wrapText="1"/>
    </xf>
    <xf numFmtId="0" fontId="20" fillId="0" borderId="0" xfId="0" applyFont="1"/>
    <xf numFmtId="0" fontId="21" fillId="33" borderId="0" xfId="0" applyFont="1" applyFill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/>
    <xf numFmtId="0" fontId="21" fillId="0" borderId="10" xfId="0" applyFont="1" applyBorder="1" applyAlignment="1">
      <alignment horizontal="right" vertical="center" wrapText="1"/>
    </xf>
    <xf numFmtId="3" fontId="23" fillId="0" borderId="10" xfId="0" applyNumberFormat="1" applyFont="1" applyBorder="1" applyAlignment="1">
      <alignment horizontal="right" vertical="center" wrapText="1"/>
    </xf>
    <xf numFmtId="3" fontId="22" fillId="0" borderId="10" xfId="0" applyNumberFormat="1" applyFont="1" applyBorder="1" applyAlignment="1">
      <alignment horizontal="right" vertical="center" wrapText="1"/>
    </xf>
    <xf numFmtId="0" fontId="23" fillId="0" borderId="10" xfId="0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RSI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'RSI2018'!$I$1</c:f>
              <c:strCache>
                <c:ptCount val="1"/>
                <c:pt idx="0">
                  <c:v>RSI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'RSI2018'!$A$2:$A$222</c:f>
              <c:numCache>
                <c:formatCode>m/d/yyyy</c:formatCode>
                <c:ptCount val="22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43116</c:v>
                </c:pt>
                <c:pt idx="10">
                  <c:v>43117</c:v>
                </c:pt>
                <c:pt idx="11">
                  <c:v>43118</c:v>
                </c:pt>
                <c:pt idx="12">
                  <c:v>43119</c:v>
                </c:pt>
                <c:pt idx="13">
                  <c:v>43122</c:v>
                </c:pt>
                <c:pt idx="14">
                  <c:v>43123</c:v>
                </c:pt>
                <c:pt idx="15">
                  <c:v>43124</c:v>
                </c:pt>
                <c:pt idx="16">
                  <c:v>43125</c:v>
                </c:pt>
                <c:pt idx="17">
                  <c:v>43126</c:v>
                </c:pt>
                <c:pt idx="18">
                  <c:v>43129</c:v>
                </c:pt>
                <c:pt idx="19">
                  <c:v>43130</c:v>
                </c:pt>
                <c:pt idx="20">
                  <c:v>43131</c:v>
                </c:pt>
                <c:pt idx="21">
                  <c:v>43132</c:v>
                </c:pt>
                <c:pt idx="22">
                  <c:v>43133</c:v>
                </c:pt>
                <c:pt idx="23">
                  <c:v>43136</c:v>
                </c:pt>
                <c:pt idx="24">
                  <c:v>43137</c:v>
                </c:pt>
                <c:pt idx="25">
                  <c:v>43138</c:v>
                </c:pt>
                <c:pt idx="26">
                  <c:v>43139</c:v>
                </c:pt>
                <c:pt idx="27">
                  <c:v>43140</c:v>
                </c:pt>
                <c:pt idx="28">
                  <c:v>43143</c:v>
                </c:pt>
                <c:pt idx="29">
                  <c:v>43144</c:v>
                </c:pt>
                <c:pt idx="30">
                  <c:v>43145</c:v>
                </c:pt>
                <c:pt idx="31">
                  <c:v>43146</c:v>
                </c:pt>
                <c:pt idx="32">
                  <c:v>43147</c:v>
                </c:pt>
                <c:pt idx="33">
                  <c:v>43151</c:v>
                </c:pt>
                <c:pt idx="34">
                  <c:v>43152</c:v>
                </c:pt>
                <c:pt idx="35">
                  <c:v>43153</c:v>
                </c:pt>
                <c:pt idx="36">
                  <c:v>43154</c:v>
                </c:pt>
                <c:pt idx="37">
                  <c:v>43157</c:v>
                </c:pt>
                <c:pt idx="38">
                  <c:v>43158</c:v>
                </c:pt>
                <c:pt idx="39">
                  <c:v>43159</c:v>
                </c:pt>
                <c:pt idx="40">
                  <c:v>43160</c:v>
                </c:pt>
                <c:pt idx="41">
                  <c:v>43161</c:v>
                </c:pt>
                <c:pt idx="42">
                  <c:v>43164</c:v>
                </c:pt>
                <c:pt idx="43">
                  <c:v>43165</c:v>
                </c:pt>
                <c:pt idx="44">
                  <c:v>43166</c:v>
                </c:pt>
                <c:pt idx="45">
                  <c:v>43167</c:v>
                </c:pt>
                <c:pt idx="46">
                  <c:v>43168</c:v>
                </c:pt>
                <c:pt idx="47">
                  <c:v>43171</c:v>
                </c:pt>
                <c:pt idx="48">
                  <c:v>43172</c:v>
                </c:pt>
                <c:pt idx="49">
                  <c:v>43173</c:v>
                </c:pt>
                <c:pt idx="50">
                  <c:v>43174</c:v>
                </c:pt>
                <c:pt idx="51">
                  <c:v>43175</c:v>
                </c:pt>
                <c:pt idx="52">
                  <c:v>43178</c:v>
                </c:pt>
                <c:pt idx="53">
                  <c:v>43179</c:v>
                </c:pt>
                <c:pt idx="54">
                  <c:v>43180</c:v>
                </c:pt>
                <c:pt idx="55">
                  <c:v>43181</c:v>
                </c:pt>
                <c:pt idx="56">
                  <c:v>43182</c:v>
                </c:pt>
                <c:pt idx="57">
                  <c:v>43185</c:v>
                </c:pt>
                <c:pt idx="58">
                  <c:v>43186</c:v>
                </c:pt>
                <c:pt idx="59">
                  <c:v>43187</c:v>
                </c:pt>
                <c:pt idx="60">
                  <c:v>43188</c:v>
                </c:pt>
                <c:pt idx="61">
                  <c:v>43192</c:v>
                </c:pt>
                <c:pt idx="62">
                  <c:v>43193</c:v>
                </c:pt>
                <c:pt idx="63">
                  <c:v>43194</c:v>
                </c:pt>
                <c:pt idx="64">
                  <c:v>43195</c:v>
                </c:pt>
                <c:pt idx="65">
                  <c:v>43196</c:v>
                </c:pt>
                <c:pt idx="66">
                  <c:v>43199</c:v>
                </c:pt>
                <c:pt idx="67">
                  <c:v>43200</c:v>
                </c:pt>
                <c:pt idx="68">
                  <c:v>43201</c:v>
                </c:pt>
                <c:pt idx="69">
                  <c:v>43202</c:v>
                </c:pt>
                <c:pt idx="70">
                  <c:v>43203</c:v>
                </c:pt>
                <c:pt idx="71">
                  <c:v>43206</c:v>
                </c:pt>
                <c:pt idx="72">
                  <c:v>43207</c:v>
                </c:pt>
                <c:pt idx="73">
                  <c:v>43208</c:v>
                </c:pt>
                <c:pt idx="74">
                  <c:v>43209</c:v>
                </c:pt>
                <c:pt idx="75">
                  <c:v>43210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43217</c:v>
                </c:pt>
                <c:pt idx="81">
                  <c:v>43220</c:v>
                </c:pt>
                <c:pt idx="82">
                  <c:v>43221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43249</c:v>
                </c:pt>
                <c:pt idx="102">
                  <c:v>43250</c:v>
                </c:pt>
                <c:pt idx="103">
                  <c:v>43251</c:v>
                </c:pt>
                <c:pt idx="104">
                  <c:v>43252</c:v>
                </c:pt>
                <c:pt idx="105">
                  <c:v>43255</c:v>
                </c:pt>
                <c:pt idx="106">
                  <c:v>43256</c:v>
                </c:pt>
                <c:pt idx="107">
                  <c:v>43257</c:v>
                </c:pt>
                <c:pt idx="108">
                  <c:v>43258</c:v>
                </c:pt>
                <c:pt idx="109">
                  <c:v>43259</c:v>
                </c:pt>
                <c:pt idx="110">
                  <c:v>43262</c:v>
                </c:pt>
                <c:pt idx="111">
                  <c:v>43263</c:v>
                </c:pt>
                <c:pt idx="112">
                  <c:v>43264</c:v>
                </c:pt>
                <c:pt idx="113">
                  <c:v>43265</c:v>
                </c:pt>
                <c:pt idx="114">
                  <c:v>43266</c:v>
                </c:pt>
                <c:pt idx="115">
                  <c:v>43269</c:v>
                </c:pt>
                <c:pt idx="116">
                  <c:v>43270</c:v>
                </c:pt>
                <c:pt idx="117">
                  <c:v>43271</c:v>
                </c:pt>
                <c:pt idx="118">
                  <c:v>43272</c:v>
                </c:pt>
                <c:pt idx="119">
                  <c:v>43273</c:v>
                </c:pt>
                <c:pt idx="120">
                  <c:v>43276</c:v>
                </c:pt>
                <c:pt idx="121">
                  <c:v>43277</c:v>
                </c:pt>
                <c:pt idx="122">
                  <c:v>43278</c:v>
                </c:pt>
                <c:pt idx="123">
                  <c:v>43279</c:v>
                </c:pt>
                <c:pt idx="124">
                  <c:v>43280</c:v>
                </c:pt>
                <c:pt idx="125">
                  <c:v>43283</c:v>
                </c:pt>
                <c:pt idx="126">
                  <c:v>43284</c:v>
                </c:pt>
                <c:pt idx="127">
                  <c:v>43286</c:v>
                </c:pt>
                <c:pt idx="128">
                  <c:v>43287</c:v>
                </c:pt>
                <c:pt idx="129">
                  <c:v>43290</c:v>
                </c:pt>
                <c:pt idx="130">
                  <c:v>43291</c:v>
                </c:pt>
                <c:pt idx="131">
                  <c:v>43292</c:v>
                </c:pt>
                <c:pt idx="132">
                  <c:v>43293</c:v>
                </c:pt>
                <c:pt idx="133">
                  <c:v>43294</c:v>
                </c:pt>
                <c:pt idx="134">
                  <c:v>43297</c:v>
                </c:pt>
                <c:pt idx="135">
                  <c:v>43298</c:v>
                </c:pt>
                <c:pt idx="136">
                  <c:v>43299</c:v>
                </c:pt>
                <c:pt idx="137">
                  <c:v>43300</c:v>
                </c:pt>
                <c:pt idx="138">
                  <c:v>43301</c:v>
                </c:pt>
                <c:pt idx="139">
                  <c:v>43304</c:v>
                </c:pt>
                <c:pt idx="140">
                  <c:v>43305</c:v>
                </c:pt>
                <c:pt idx="141">
                  <c:v>43306</c:v>
                </c:pt>
                <c:pt idx="142">
                  <c:v>43307</c:v>
                </c:pt>
                <c:pt idx="143">
                  <c:v>43308</c:v>
                </c:pt>
                <c:pt idx="144">
                  <c:v>43311</c:v>
                </c:pt>
                <c:pt idx="145">
                  <c:v>43312</c:v>
                </c:pt>
                <c:pt idx="146">
                  <c:v>43313</c:v>
                </c:pt>
                <c:pt idx="147">
                  <c:v>43314</c:v>
                </c:pt>
                <c:pt idx="148">
                  <c:v>43315</c:v>
                </c:pt>
                <c:pt idx="149">
                  <c:v>43318</c:v>
                </c:pt>
                <c:pt idx="150">
                  <c:v>43319</c:v>
                </c:pt>
                <c:pt idx="151">
                  <c:v>43320</c:v>
                </c:pt>
                <c:pt idx="152">
                  <c:v>43321</c:v>
                </c:pt>
                <c:pt idx="153">
                  <c:v>43322</c:v>
                </c:pt>
                <c:pt idx="154">
                  <c:v>43325</c:v>
                </c:pt>
                <c:pt idx="155">
                  <c:v>43326</c:v>
                </c:pt>
                <c:pt idx="156">
                  <c:v>43327</c:v>
                </c:pt>
                <c:pt idx="157">
                  <c:v>43328</c:v>
                </c:pt>
                <c:pt idx="158">
                  <c:v>43329</c:v>
                </c:pt>
                <c:pt idx="159">
                  <c:v>43332</c:v>
                </c:pt>
                <c:pt idx="160">
                  <c:v>43333</c:v>
                </c:pt>
                <c:pt idx="161">
                  <c:v>43334</c:v>
                </c:pt>
                <c:pt idx="162">
                  <c:v>43335</c:v>
                </c:pt>
                <c:pt idx="163">
                  <c:v>43336</c:v>
                </c:pt>
                <c:pt idx="164">
                  <c:v>43339</c:v>
                </c:pt>
                <c:pt idx="165">
                  <c:v>43340</c:v>
                </c:pt>
                <c:pt idx="166">
                  <c:v>43341</c:v>
                </c:pt>
                <c:pt idx="167">
                  <c:v>43342</c:v>
                </c:pt>
                <c:pt idx="168">
                  <c:v>43343</c:v>
                </c:pt>
                <c:pt idx="169">
                  <c:v>43347</c:v>
                </c:pt>
                <c:pt idx="170">
                  <c:v>43348</c:v>
                </c:pt>
                <c:pt idx="171">
                  <c:v>43349</c:v>
                </c:pt>
                <c:pt idx="172">
                  <c:v>43350</c:v>
                </c:pt>
                <c:pt idx="173">
                  <c:v>43353</c:v>
                </c:pt>
                <c:pt idx="174">
                  <c:v>43354</c:v>
                </c:pt>
                <c:pt idx="175">
                  <c:v>43355</c:v>
                </c:pt>
                <c:pt idx="176">
                  <c:v>43356</c:v>
                </c:pt>
                <c:pt idx="177">
                  <c:v>43357</c:v>
                </c:pt>
                <c:pt idx="178">
                  <c:v>43360</c:v>
                </c:pt>
                <c:pt idx="179">
                  <c:v>43361</c:v>
                </c:pt>
                <c:pt idx="180">
                  <c:v>43362</c:v>
                </c:pt>
                <c:pt idx="181">
                  <c:v>43363</c:v>
                </c:pt>
                <c:pt idx="182">
                  <c:v>43364</c:v>
                </c:pt>
                <c:pt idx="183">
                  <c:v>43367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43384</c:v>
                </c:pt>
                <c:pt idx="197">
                  <c:v>43385</c:v>
                </c:pt>
                <c:pt idx="198">
                  <c:v>43388</c:v>
                </c:pt>
                <c:pt idx="199">
                  <c:v>43389</c:v>
                </c:pt>
                <c:pt idx="200">
                  <c:v>43390</c:v>
                </c:pt>
                <c:pt idx="201">
                  <c:v>43391</c:v>
                </c:pt>
                <c:pt idx="202">
                  <c:v>43392</c:v>
                </c:pt>
                <c:pt idx="203">
                  <c:v>43395</c:v>
                </c:pt>
                <c:pt idx="204">
                  <c:v>43396</c:v>
                </c:pt>
                <c:pt idx="205">
                  <c:v>43397</c:v>
                </c:pt>
                <c:pt idx="206">
                  <c:v>43398</c:v>
                </c:pt>
                <c:pt idx="207">
                  <c:v>43399</c:v>
                </c:pt>
                <c:pt idx="208">
                  <c:v>43402</c:v>
                </c:pt>
                <c:pt idx="209">
                  <c:v>43403</c:v>
                </c:pt>
                <c:pt idx="210">
                  <c:v>43404</c:v>
                </c:pt>
                <c:pt idx="211">
                  <c:v>43405</c:v>
                </c:pt>
                <c:pt idx="212">
                  <c:v>43406</c:v>
                </c:pt>
                <c:pt idx="213">
                  <c:v>43409</c:v>
                </c:pt>
                <c:pt idx="214">
                  <c:v>43410</c:v>
                </c:pt>
                <c:pt idx="215">
                  <c:v>43411</c:v>
                </c:pt>
                <c:pt idx="216">
                  <c:v>43412</c:v>
                </c:pt>
                <c:pt idx="217">
                  <c:v>43413</c:v>
                </c:pt>
                <c:pt idx="218">
                  <c:v>43416</c:v>
                </c:pt>
              </c:numCache>
            </c:numRef>
          </c:cat>
          <c:val>
            <c:numRef>
              <c:f>'RSI2018'!$I$2:$I$222</c:f>
              <c:numCache>
                <c:formatCode>0.00</c:formatCode>
                <c:ptCount val="221"/>
                <c:pt idx="14">
                  <c:v>68.998420348254655</c:v>
                </c:pt>
                <c:pt idx="15">
                  <c:v>16.673095802225859</c:v>
                </c:pt>
                <c:pt idx="16">
                  <c:v>8.7721792378010122</c:v>
                </c:pt>
                <c:pt idx="17">
                  <c:v>14.39116083019195</c:v>
                </c:pt>
                <c:pt idx="18">
                  <c:v>9.0584943847464672</c:v>
                </c:pt>
                <c:pt idx="19">
                  <c:v>8.1513549949492727</c:v>
                </c:pt>
                <c:pt idx="20">
                  <c:v>12.534174065714637</c:v>
                </c:pt>
                <c:pt idx="21">
                  <c:v>15.825502453961064</c:v>
                </c:pt>
                <c:pt idx="22">
                  <c:v>8.5873069006168663</c:v>
                </c:pt>
                <c:pt idx="23">
                  <c:v>6.754677604851608</c:v>
                </c:pt>
                <c:pt idx="24">
                  <c:v>32.176898516936433</c:v>
                </c:pt>
                <c:pt idx="25">
                  <c:v>27.818268242426541</c:v>
                </c:pt>
                <c:pt idx="26">
                  <c:v>23.505146273449299</c:v>
                </c:pt>
                <c:pt idx="27">
                  <c:v>27.003455572797918</c:v>
                </c:pt>
                <c:pt idx="28">
                  <c:v>41.42707743014978</c:v>
                </c:pt>
                <c:pt idx="29">
                  <c:v>44.483562086153405</c:v>
                </c:pt>
                <c:pt idx="30">
                  <c:v>49.734510336977024</c:v>
                </c:pt>
                <c:pt idx="31">
                  <c:v>57.72199315099725</c:v>
                </c:pt>
                <c:pt idx="32">
                  <c:v>56.754199103061254</c:v>
                </c:pt>
                <c:pt idx="33">
                  <c:v>55.712364381538876</c:v>
                </c:pt>
                <c:pt idx="34">
                  <c:v>54.269527166618545</c:v>
                </c:pt>
                <c:pt idx="35">
                  <c:v>56.494060150997193</c:v>
                </c:pt>
                <c:pt idx="36">
                  <c:v>60.80199519415828</c:v>
                </c:pt>
                <c:pt idx="37">
                  <c:v>65.105926149184157</c:v>
                </c:pt>
                <c:pt idx="38">
                  <c:v>63.844079615999576</c:v>
                </c:pt>
                <c:pt idx="39">
                  <c:v>63.229705980933396</c:v>
                </c:pt>
                <c:pt idx="40">
                  <c:v>56.467632264473828</c:v>
                </c:pt>
                <c:pt idx="41">
                  <c:v>58.328914450479274</c:v>
                </c:pt>
                <c:pt idx="42">
                  <c:v>59.274270567930671</c:v>
                </c:pt>
                <c:pt idx="43">
                  <c:v>58.920275219117677</c:v>
                </c:pt>
                <c:pt idx="44">
                  <c:v>55.04951902795608</c:v>
                </c:pt>
                <c:pt idx="45">
                  <c:v>58.47131695487105</c:v>
                </c:pt>
                <c:pt idx="46">
                  <c:v>63.264551910614351</c:v>
                </c:pt>
                <c:pt idx="47">
                  <c:v>65.704497714292131</c:v>
                </c:pt>
                <c:pt idx="48">
                  <c:v>61.294971569250343</c:v>
                </c:pt>
                <c:pt idx="49">
                  <c:v>57.652053649247641</c:v>
                </c:pt>
                <c:pt idx="50">
                  <c:v>58.020822937493641</c:v>
                </c:pt>
                <c:pt idx="51">
                  <c:v>56.433110066729846</c:v>
                </c:pt>
                <c:pt idx="52">
                  <c:v>50.063284869280714</c:v>
                </c:pt>
                <c:pt idx="53">
                  <c:v>49.929408986390108</c:v>
                </c:pt>
                <c:pt idx="54">
                  <c:v>41.937908975047257</c:v>
                </c:pt>
                <c:pt idx="55">
                  <c:v>37.950436245940914</c:v>
                </c:pt>
                <c:pt idx="56">
                  <c:v>32.563211849368457</c:v>
                </c:pt>
                <c:pt idx="57">
                  <c:v>48.369335149145655</c:v>
                </c:pt>
                <c:pt idx="58">
                  <c:v>42.324948386631348</c:v>
                </c:pt>
                <c:pt idx="59">
                  <c:v>40.061342849452039</c:v>
                </c:pt>
                <c:pt idx="60">
                  <c:v>42.380806543093385</c:v>
                </c:pt>
                <c:pt idx="61">
                  <c:v>40.937247372045391</c:v>
                </c:pt>
                <c:pt idx="62">
                  <c:v>44.123511275543798</c:v>
                </c:pt>
                <c:pt idx="63">
                  <c:v>49.633526452669109</c:v>
                </c:pt>
                <c:pt idx="64">
                  <c:v>51.535580849339823</c:v>
                </c:pt>
                <c:pt idx="65">
                  <c:v>44.772402326893477</c:v>
                </c:pt>
                <c:pt idx="66">
                  <c:v>47.5719382208299</c:v>
                </c:pt>
                <c:pt idx="67">
                  <c:v>52.536779758555589</c:v>
                </c:pt>
                <c:pt idx="68">
                  <c:v>51.214707048143019</c:v>
                </c:pt>
                <c:pt idx="69">
                  <c:v>53.840164793912294</c:v>
                </c:pt>
                <c:pt idx="70">
                  <c:v>54.750325140756239</c:v>
                </c:pt>
                <c:pt idx="71">
                  <c:v>56.458463978348867</c:v>
                </c:pt>
                <c:pt idx="72">
                  <c:v>60.063019658764539</c:v>
                </c:pt>
                <c:pt idx="73">
                  <c:v>59.190768785723414</c:v>
                </c:pt>
                <c:pt idx="74">
                  <c:v>49.447148404512589</c:v>
                </c:pt>
                <c:pt idx="75">
                  <c:v>39.588387803335564</c:v>
                </c:pt>
                <c:pt idx="76">
                  <c:v>39.020370739752543</c:v>
                </c:pt>
                <c:pt idx="77">
                  <c:v>36.330448109279125</c:v>
                </c:pt>
                <c:pt idx="78">
                  <c:v>37.756875015415602</c:v>
                </c:pt>
                <c:pt idx="79">
                  <c:v>38.939613411092047</c:v>
                </c:pt>
                <c:pt idx="80">
                  <c:v>36.453112371826229</c:v>
                </c:pt>
                <c:pt idx="81">
                  <c:v>42.564698371279725</c:v>
                </c:pt>
                <c:pt idx="82">
                  <c:v>49.408657963450707</c:v>
                </c:pt>
                <c:pt idx="83">
                  <c:v>59.515028990174606</c:v>
                </c:pt>
                <c:pt idx="84">
                  <c:v>59.884714197475162</c:v>
                </c:pt>
                <c:pt idx="85">
                  <c:v>66.936408642913619</c:v>
                </c:pt>
                <c:pt idx="86">
                  <c:v>68.09394341340051</c:v>
                </c:pt>
                <c:pt idx="87">
                  <c:v>68.879103171381573</c:v>
                </c:pt>
                <c:pt idx="88">
                  <c:v>70.047482926173956</c:v>
                </c:pt>
                <c:pt idx="89">
                  <c:v>72.335709398891552</c:v>
                </c:pt>
                <c:pt idx="90">
                  <c:v>69.253068121307791</c:v>
                </c:pt>
                <c:pt idx="91">
                  <c:v>68.301861175743795</c:v>
                </c:pt>
                <c:pt idx="92">
                  <c:v>64.588919519462991</c:v>
                </c:pt>
                <c:pt idx="93">
                  <c:v>66.579743971374057</c:v>
                </c:pt>
                <c:pt idx="94">
                  <c:v>63.932489636387636</c:v>
                </c:pt>
                <c:pt idx="95">
                  <c:v>62.405514380842021</c:v>
                </c:pt>
                <c:pt idx="96">
                  <c:v>64.193326563015972</c:v>
                </c:pt>
                <c:pt idx="97">
                  <c:v>63.043726308614517</c:v>
                </c:pt>
                <c:pt idx="98">
                  <c:v>64.77807386620475</c:v>
                </c:pt>
                <c:pt idx="99">
                  <c:v>64.210150237053085</c:v>
                </c:pt>
                <c:pt idx="100">
                  <c:v>64.888936953015403</c:v>
                </c:pt>
                <c:pt idx="101">
                  <c:v>62.858635259698147</c:v>
                </c:pt>
                <c:pt idx="102">
                  <c:v>61.636961413975982</c:v>
                </c:pt>
                <c:pt idx="103">
                  <c:v>59.669887187262233</c:v>
                </c:pt>
                <c:pt idx="104">
                  <c:v>65.932939826228619</c:v>
                </c:pt>
                <c:pt idx="105">
                  <c:v>68.424421727057137</c:v>
                </c:pt>
                <c:pt idx="106">
                  <c:v>70.581160453843935</c:v>
                </c:pt>
                <c:pt idx="107">
                  <c:v>71.529236101981212</c:v>
                </c:pt>
                <c:pt idx="108">
                  <c:v>69.653104639375812</c:v>
                </c:pt>
                <c:pt idx="109">
                  <c:v>63.574954803476388</c:v>
                </c:pt>
                <c:pt idx="110">
                  <c:v>62.018555948099745</c:v>
                </c:pt>
                <c:pt idx="111">
                  <c:v>64.131208269960297</c:v>
                </c:pt>
                <c:pt idx="112">
                  <c:v>58.828518156671649</c:v>
                </c:pt>
                <c:pt idx="113">
                  <c:v>59.059264892115358</c:v>
                </c:pt>
                <c:pt idx="114">
                  <c:v>52.812025603563981</c:v>
                </c:pt>
                <c:pt idx="115">
                  <c:v>52.506881975158763</c:v>
                </c:pt>
                <c:pt idx="116">
                  <c:v>44.13085834983989</c:v>
                </c:pt>
                <c:pt idx="117">
                  <c:v>46.568594115657596</c:v>
                </c:pt>
                <c:pt idx="118">
                  <c:v>43.918891391983585</c:v>
                </c:pt>
                <c:pt idx="119">
                  <c:v>42.564612908349417</c:v>
                </c:pt>
                <c:pt idx="120">
                  <c:v>36.407660926235309</c:v>
                </c:pt>
                <c:pt idx="121">
                  <c:v>43.624793630571894</c:v>
                </c:pt>
                <c:pt idx="122">
                  <c:v>42.996993707700909</c:v>
                </c:pt>
                <c:pt idx="123">
                  <c:v>47.068404926365695</c:v>
                </c:pt>
                <c:pt idx="124">
                  <c:v>46.037766967860918</c:v>
                </c:pt>
                <c:pt idx="125">
                  <c:v>52.040403291437684</c:v>
                </c:pt>
                <c:pt idx="126">
                  <c:v>43.780646821753294</c:v>
                </c:pt>
                <c:pt idx="127">
                  <c:v>47.829048859836668</c:v>
                </c:pt>
                <c:pt idx="128">
                  <c:v>54.020852220771765</c:v>
                </c:pt>
                <c:pt idx="129">
                  <c:v>59.303336972724452</c:v>
                </c:pt>
                <c:pt idx="130">
                  <c:v>58.663732752108977</c:v>
                </c:pt>
                <c:pt idx="131">
                  <c:v>52.157754534878045</c:v>
                </c:pt>
                <c:pt idx="132">
                  <c:v>58.481594342660443</c:v>
                </c:pt>
                <c:pt idx="133">
                  <c:v>59.036938575649692</c:v>
                </c:pt>
                <c:pt idx="134">
                  <c:v>57.869912046259813</c:v>
                </c:pt>
                <c:pt idx="135">
                  <c:v>58.992312341413808</c:v>
                </c:pt>
                <c:pt idx="136">
                  <c:v>55.875137893383879</c:v>
                </c:pt>
                <c:pt idx="137">
                  <c:v>59.151562811688379</c:v>
                </c:pt>
                <c:pt idx="138">
                  <c:v>57.777980793018422</c:v>
                </c:pt>
                <c:pt idx="139">
                  <c:v>58.182023065220655</c:v>
                </c:pt>
                <c:pt idx="140">
                  <c:v>61.431913383766201</c:v>
                </c:pt>
                <c:pt idx="141">
                  <c:v>65.240963358074424</c:v>
                </c:pt>
                <c:pt idx="142">
                  <c:v>62.995332290821338</c:v>
                </c:pt>
                <c:pt idx="143">
                  <c:v>52.659337468259082</c:v>
                </c:pt>
                <c:pt idx="144">
                  <c:v>49.747441376483508</c:v>
                </c:pt>
                <c:pt idx="145">
                  <c:v>50.788188013981788</c:v>
                </c:pt>
                <c:pt idx="146">
                  <c:v>70.318040097107769</c:v>
                </c:pt>
                <c:pt idx="147">
                  <c:v>75.761032569155745</c:v>
                </c:pt>
                <c:pt idx="148">
                  <c:v>76.239039514972461</c:v>
                </c:pt>
                <c:pt idx="149">
                  <c:v>77.113913062153003</c:v>
                </c:pt>
                <c:pt idx="150">
                  <c:v>71.937219412217956</c:v>
                </c:pt>
                <c:pt idx="151">
                  <c:v>72.081386387770692</c:v>
                </c:pt>
                <c:pt idx="152">
                  <c:v>73.770919981002265</c:v>
                </c:pt>
                <c:pt idx="153">
                  <c:v>69.992948151505885</c:v>
                </c:pt>
                <c:pt idx="154">
                  <c:v>71.550357631129287</c:v>
                </c:pt>
                <c:pt idx="155">
                  <c:v>72.557675866372307</c:v>
                </c:pt>
                <c:pt idx="156">
                  <c:v>73.128216308998816</c:v>
                </c:pt>
                <c:pt idx="157">
                  <c:v>76.443438314574252</c:v>
                </c:pt>
                <c:pt idx="158">
                  <c:v>80.100277883929493</c:v>
                </c:pt>
                <c:pt idx="159">
                  <c:v>73.948066352407281</c:v>
                </c:pt>
                <c:pt idx="160">
                  <c:v>72.755786001022344</c:v>
                </c:pt>
                <c:pt idx="161">
                  <c:v>72.767055410548636</c:v>
                </c:pt>
                <c:pt idx="162">
                  <c:v>73.290059465344711</c:v>
                </c:pt>
                <c:pt idx="163">
                  <c:v>74.105554382213654</c:v>
                </c:pt>
                <c:pt idx="164">
                  <c:v>76.185798948396354</c:v>
                </c:pt>
                <c:pt idx="165">
                  <c:v>78.062406129803591</c:v>
                </c:pt>
                <c:pt idx="166">
                  <c:v>81.058162105803561</c:v>
                </c:pt>
                <c:pt idx="167">
                  <c:v>82.65263260124712</c:v>
                </c:pt>
                <c:pt idx="168">
                  <c:v>84.441457455809967</c:v>
                </c:pt>
                <c:pt idx="169">
                  <c:v>84.911892669173071</c:v>
                </c:pt>
                <c:pt idx="170">
                  <c:v>79.620065389570229</c:v>
                </c:pt>
                <c:pt idx="171">
                  <c:v>68.062149054771325</c:v>
                </c:pt>
                <c:pt idx="172">
                  <c:v>63.334804268781923</c:v>
                </c:pt>
                <c:pt idx="173">
                  <c:v>56.376865586032459</c:v>
                </c:pt>
                <c:pt idx="174">
                  <c:v>64.240110650426416</c:v>
                </c:pt>
                <c:pt idx="175">
                  <c:v>58.51910292461119</c:v>
                </c:pt>
                <c:pt idx="176">
                  <c:v>64.972099291743163</c:v>
                </c:pt>
                <c:pt idx="177">
                  <c:v>60.1243327612031</c:v>
                </c:pt>
                <c:pt idx="178">
                  <c:v>50.680441126662203</c:v>
                </c:pt>
                <c:pt idx="179">
                  <c:v>51.179264304926839</c:v>
                </c:pt>
                <c:pt idx="180">
                  <c:v>51.370522113255326</c:v>
                </c:pt>
                <c:pt idx="181">
                  <c:v>53.856565184334265</c:v>
                </c:pt>
                <c:pt idx="182">
                  <c:v>49.931837163835532</c:v>
                </c:pt>
                <c:pt idx="183">
                  <c:v>54.633841101868683</c:v>
                </c:pt>
                <c:pt idx="184">
                  <c:v>56.597252269006319</c:v>
                </c:pt>
                <c:pt idx="185">
                  <c:v>53.44778525157637</c:v>
                </c:pt>
                <c:pt idx="186">
                  <c:v>59.63821282908831</c:v>
                </c:pt>
                <c:pt idx="187">
                  <c:v>60.62167046108528</c:v>
                </c:pt>
                <c:pt idx="188">
                  <c:v>62.514213726021502</c:v>
                </c:pt>
                <c:pt idx="189">
                  <c:v>64.926681749238995</c:v>
                </c:pt>
                <c:pt idx="190">
                  <c:v>67.990813790886264</c:v>
                </c:pt>
                <c:pt idx="191">
                  <c:v>59.767692101574021</c:v>
                </c:pt>
                <c:pt idx="192">
                  <c:v>53.453860509463659</c:v>
                </c:pt>
                <c:pt idx="193">
                  <c:v>52.612673445147074</c:v>
                </c:pt>
                <c:pt idx="194">
                  <c:v>56.961040827736724</c:v>
                </c:pt>
                <c:pt idx="195">
                  <c:v>42.666313880619001</c:v>
                </c:pt>
                <c:pt idx="196">
                  <c:v>40.66886141262183</c:v>
                </c:pt>
                <c:pt idx="197">
                  <c:v>50.647664297616501</c:v>
                </c:pt>
                <c:pt idx="198">
                  <c:v>45.533485008779735</c:v>
                </c:pt>
                <c:pt idx="199">
                  <c:v>50.91596849276371</c:v>
                </c:pt>
                <c:pt idx="200">
                  <c:v>49.852660983593282</c:v>
                </c:pt>
                <c:pt idx="201">
                  <c:v>44.466876833428898</c:v>
                </c:pt>
                <c:pt idx="202">
                  <c:v>48.294972536361037</c:v>
                </c:pt>
                <c:pt idx="203">
                  <c:v>49.81244156386979</c:v>
                </c:pt>
                <c:pt idx="204">
                  <c:v>52.15951959559478</c:v>
                </c:pt>
                <c:pt idx="205">
                  <c:v>44.016883281906367</c:v>
                </c:pt>
                <c:pt idx="206">
                  <c:v>49.27429977378597</c:v>
                </c:pt>
                <c:pt idx="207">
                  <c:v>45.830033936290882</c:v>
                </c:pt>
                <c:pt idx="208">
                  <c:v>42.149497957460234</c:v>
                </c:pt>
                <c:pt idx="209">
                  <c:v>43.42692062134158</c:v>
                </c:pt>
                <c:pt idx="210">
                  <c:v>49.700885680449602</c:v>
                </c:pt>
                <c:pt idx="211">
                  <c:v>53.086805059566736</c:v>
                </c:pt>
                <c:pt idx="212">
                  <c:v>40.277583926204066</c:v>
                </c:pt>
                <c:pt idx="213">
                  <c:v>36.488814032445759</c:v>
                </c:pt>
                <c:pt idx="214">
                  <c:v>38.78404769301293</c:v>
                </c:pt>
                <c:pt idx="215">
                  <c:v>44.866854609356551</c:v>
                </c:pt>
                <c:pt idx="216">
                  <c:v>43.760563299072132</c:v>
                </c:pt>
                <c:pt idx="217">
                  <c:v>40.779018508572797</c:v>
                </c:pt>
                <c:pt idx="218">
                  <c:v>34.325821506062468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86-4419-9218-A20B883E7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7590784"/>
        <c:axId val="477596688"/>
      </c:lineChart>
      <c:dateAx>
        <c:axId val="4775907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596688"/>
        <c:crosses val="autoZero"/>
        <c:auto val="1"/>
        <c:lblOffset val="100"/>
        <c:baseTimeUnit val="days"/>
      </c:dateAx>
      <c:valAx>
        <c:axId val="47759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59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MACD</a:t>
            </a:r>
            <a:r>
              <a:rPr lang="en-US" baseline="0"/>
              <a:t> 2018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39779155730533683"/>
          <c:y val="8.7962962962962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MACD2018!$H$1:$H$27</c:f>
              <c:strCache>
                <c:ptCount val="27"/>
                <c:pt idx="0">
                  <c:v>MACD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MACD2018!$A$28:$A$221</c:f>
              <c:numCache>
                <c:formatCode>m/d/yyyy</c:formatCode>
                <c:ptCount val="194"/>
                <c:pt idx="0">
                  <c:v>43139</c:v>
                </c:pt>
                <c:pt idx="1">
                  <c:v>43140</c:v>
                </c:pt>
                <c:pt idx="2">
                  <c:v>43143</c:v>
                </c:pt>
                <c:pt idx="3">
                  <c:v>43144</c:v>
                </c:pt>
                <c:pt idx="4">
                  <c:v>43145</c:v>
                </c:pt>
                <c:pt idx="5">
                  <c:v>43146</c:v>
                </c:pt>
                <c:pt idx="6">
                  <c:v>43147</c:v>
                </c:pt>
                <c:pt idx="7">
                  <c:v>43151</c:v>
                </c:pt>
                <c:pt idx="8">
                  <c:v>43152</c:v>
                </c:pt>
                <c:pt idx="9">
                  <c:v>43153</c:v>
                </c:pt>
                <c:pt idx="10">
                  <c:v>43154</c:v>
                </c:pt>
                <c:pt idx="11">
                  <c:v>43157</c:v>
                </c:pt>
                <c:pt idx="12">
                  <c:v>43158</c:v>
                </c:pt>
                <c:pt idx="13">
                  <c:v>43159</c:v>
                </c:pt>
                <c:pt idx="14">
                  <c:v>43160</c:v>
                </c:pt>
                <c:pt idx="15">
                  <c:v>43161</c:v>
                </c:pt>
                <c:pt idx="16">
                  <c:v>43164</c:v>
                </c:pt>
                <c:pt idx="17">
                  <c:v>43165</c:v>
                </c:pt>
                <c:pt idx="18">
                  <c:v>43166</c:v>
                </c:pt>
                <c:pt idx="19">
                  <c:v>43167</c:v>
                </c:pt>
                <c:pt idx="20">
                  <c:v>43168</c:v>
                </c:pt>
                <c:pt idx="21">
                  <c:v>43171</c:v>
                </c:pt>
                <c:pt idx="22">
                  <c:v>43172</c:v>
                </c:pt>
                <c:pt idx="23">
                  <c:v>43173</c:v>
                </c:pt>
                <c:pt idx="24">
                  <c:v>43174</c:v>
                </c:pt>
                <c:pt idx="25">
                  <c:v>43175</c:v>
                </c:pt>
                <c:pt idx="26">
                  <c:v>43178</c:v>
                </c:pt>
                <c:pt idx="27">
                  <c:v>43179</c:v>
                </c:pt>
                <c:pt idx="28">
                  <c:v>43180</c:v>
                </c:pt>
                <c:pt idx="29">
                  <c:v>43181</c:v>
                </c:pt>
                <c:pt idx="30">
                  <c:v>43182</c:v>
                </c:pt>
                <c:pt idx="31">
                  <c:v>43185</c:v>
                </c:pt>
                <c:pt idx="32">
                  <c:v>43186</c:v>
                </c:pt>
                <c:pt idx="33">
                  <c:v>43187</c:v>
                </c:pt>
                <c:pt idx="34">
                  <c:v>43188</c:v>
                </c:pt>
                <c:pt idx="35">
                  <c:v>43192</c:v>
                </c:pt>
                <c:pt idx="36">
                  <c:v>43193</c:v>
                </c:pt>
                <c:pt idx="37">
                  <c:v>43194</c:v>
                </c:pt>
                <c:pt idx="38">
                  <c:v>43195</c:v>
                </c:pt>
                <c:pt idx="39">
                  <c:v>43196</c:v>
                </c:pt>
                <c:pt idx="40">
                  <c:v>43199</c:v>
                </c:pt>
                <c:pt idx="41">
                  <c:v>43200</c:v>
                </c:pt>
                <c:pt idx="42">
                  <c:v>43201</c:v>
                </c:pt>
                <c:pt idx="43">
                  <c:v>43202</c:v>
                </c:pt>
                <c:pt idx="44">
                  <c:v>43203</c:v>
                </c:pt>
                <c:pt idx="45">
                  <c:v>43206</c:v>
                </c:pt>
                <c:pt idx="46">
                  <c:v>43207</c:v>
                </c:pt>
                <c:pt idx="47">
                  <c:v>43208</c:v>
                </c:pt>
                <c:pt idx="48">
                  <c:v>43209</c:v>
                </c:pt>
                <c:pt idx="49">
                  <c:v>43210</c:v>
                </c:pt>
                <c:pt idx="50">
                  <c:v>43213</c:v>
                </c:pt>
                <c:pt idx="51">
                  <c:v>43214</c:v>
                </c:pt>
                <c:pt idx="52">
                  <c:v>43215</c:v>
                </c:pt>
                <c:pt idx="53">
                  <c:v>43216</c:v>
                </c:pt>
                <c:pt idx="54">
                  <c:v>43217</c:v>
                </c:pt>
                <c:pt idx="55">
                  <c:v>43220</c:v>
                </c:pt>
                <c:pt idx="56">
                  <c:v>43221</c:v>
                </c:pt>
                <c:pt idx="57">
                  <c:v>43222</c:v>
                </c:pt>
                <c:pt idx="58">
                  <c:v>43223</c:v>
                </c:pt>
                <c:pt idx="59">
                  <c:v>43224</c:v>
                </c:pt>
                <c:pt idx="60">
                  <c:v>43227</c:v>
                </c:pt>
                <c:pt idx="61">
                  <c:v>43228</c:v>
                </c:pt>
                <c:pt idx="62">
                  <c:v>43229</c:v>
                </c:pt>
                <c:pt idx="63">
                  <c:v>43230</c:v>
                </c:pt>
                <c:pt idx="64">
                  <c:v>43231</c:v>
                </c:pt>
                <c:pt idx="65">
                  <c:v>43234</c:v>
                </c:pt>
                <c:pt idx="66">
                  <c:v>43235</c:v>
                </c:pt>
                <c:pt idx="67">
                  <c:v>43236</c:v>
                </c:pt>
                <c:pt idx="68">
                  <c:v>43237</c:v>
                </c:pt>
                <c:pt idx="69">
                  <c:v>43238</c:v>
                </c:pt>
                <c:pt idx="70">
                  <c:v>43241</c:v>
                </c:pt>
                <c:pt idx="71">
                  <c:v>43242</c:v>
                </c:pt>
                <c:pt idx="72">
                  <c:v>43243</c:v>
                </c:pt>
                <c:pt idx="73">
                  <c:v>43244</c:v>
                </c:pt>
                <c:pt idx="74">
                  <c:v>43245</c:v>
                </c:pt>
                <c:pt idx="75">
                  <c:v>43249</c:v>
                </c:pt>
                <c:pt idx="76">
                  <c:v>43250</c:v>
                </c:pt>
                <c:pt idx="77">
                  <c:v>43251</c:v>
                </c:pt>
                <c:pt idx="78">
                  <c:v>43252</c:v>
                </c:pt>
                <c:pt idx="79">
                  <c:v>43255</c:v>
                </c:pt>
                <c:pt idx="80">
                  <c:v>43256</c:v>
                </c:pt>
                <c:pt idx="81">
                  <c:v>43257</c:v>
                </c:pt>
                <c:pt idx="82">
                  <c:v>43258</c:v>
                </c:pt>
                <c:pt idx="83">
                  <c:v>43259</c:v>
                </c:pt>
                <c:pt idx="84">
                  <c:v>43262</c:v>
                </c:pt>
                <c:pt idx="85">
                  <c:v>43263</c:v>
                </c:pt>
                <c:pt idx="86">
                  <c:v>43264</c:v>
                </c:pt>
                <c:pt idx="87">
                  <c:v>43265</c:v>
                </c:pt>
                <c:pt idx="88">
                  <c:v>43266</c:v>
                </c:pt>
                <c:pt idx="89">
                  <c:v>43269</c:v>
                </c:pt>
                <c:pt idx="90">
                  <c:v>43270</c:v>
                </c:pt>
                <c:pt idx="91">
                  <c:v>43271</c:v>
                </c:pt>
                <c:pt idx="92">
                  <c:v>43272</c:v>
                </c:pt>
                <c:pt idx="93">
                  <c:v>43273</c:v>
                </c:pt>
                <c:pt idx="94">
                  <c:v>43276</c:v>
                </c:pt>
                <c:pt idx="95">
                  <c:v>43277</c:v>
                </c:pt>
                <c:pt idx="96">
                  <c:v>43278</c:v>
                </c:pt>
                <c:pt idx="97">
                  <c:v>43279</c:v>
                </c:pt>
                <c:pt idx="98">
                  <c:v>43280</c:v>
                </c:pt>
                <c:pt idx="99">
                  <c:v>43283</c:v>
                </c:pt>
                <c:pt idx="100">
                  <c:v>43284</c:v>
                </c:pt>
                <c:pt idx="101">
                  <c:v>43286</c:v>
                </c:pt>
                <c:pt idx="102">
                  <c:v>43287</c:v>
                </c:pt>
                <c:pt idx="103">
                  <c:v>43290</c:v>
                </c:pt>
                <c:pt idx="104">
                  <c:v>43291</c:v>
                </c:pt>
                <c:pt idx="105">
                  <c:v>43292</c:v>
                </c:pt>
                <c:pt idx="106">
                  <c:v>43293</c:v>
                </c:pt>
                <c:pt idx="107">
                  <c:v>43294</c:v>
                </c:pt>
                <c:pt idx="108">
                  <c:v>43297</c:v>
                </c:pt>
                <c:pt idx="109">
                  <c:v>43298</c:v>
                </c:pt>
                <c:pt idx="110">
                  <c:v>43299</c:v>
                </c:pt>
                <c:pt idx="111">
                  <c:v>43300</c:v>
                </c:pt>
                <c:pt idx="112">
                  <c:v>43301</c:v>
                </c:pt>
                <c:pt idx="113">
                  <c:v>43304</c:v>
                </c:pt>
                <c:pt idx="114">
                  <c:v>43305</c:v>
                </c:pt>
                <c:pt idx="115">
                  <c:v>43306</c:v>
                </c:pt>
                <c:pt idx="116">
                  <c:v>43307</c:v>
                </c:pt>
                <c:pt idx="117">
                  <c:v>43308</c:v>
                </c:pt>
                <c:pt idx="118">
                  <c:v>43311</c:v>
                </c:pt>
                <c:pt idx="119">
                  <c:v>43312</c:v>
                </c:pt>
                <c:pt idx="120">
                  <c:v>43313</c:v>
                </c:pt>
                <c:pt idx="121">
                  <c:v>43314</c:v>
                </c:pt>
                <c:pt idx="122">
                  <c:v>43315</c:v>
                </c:pt>
                <c:pt idx="123">
                  <c:v>43318</c:v>
                </c:pt>
                <c:pt idx="124">
                  <c:v>43319</c:v>
                </c:pt>
                <c:pt idx="125">
                  <c:v>43320</c:v>
                </c:pt>
                <c:pt idx="126">
                  <c:v>43321</c:v>
                </c:pt>
                <c:pt idx="127">
                  <c:v>43322</c:v>
                </c:pt>
                <c:pt idx="128">
                  <c:v>43325</c:v>
                </c:pt>
                <c:pt idx="129">
                  <c:v>43326</c:v>
                </c:pt>
                <c:pt idx="130">
                  <c:v>43327</c:v>
                </c:pt>
                <c:pt idx="131">
                  <c:v>43328</c:v>
                </c:pt>
                <c:pt idx="132">
                  <c:v>43329</c:v>
                </c:pt>
                <c:pt idx="133">
                  <c:v>43332</c:v>
                </c:pt>
                <c:pt idx="134">
                  <c:v>43333</c:v>
                </c:pt>
                <c:pt idx="135">
                  <c:v>43334</c:v>
                </c:pt>
                <c:pt idx="136">
                  <c:v>43335</c:v>
                </c:pt>
                <c:pt idx="137">
                  <c:v>43336</c:v>
                </c:pt>
                <c:pt idx="138">
                  <c:v>43339</c:v>
                </c:pt>
                <c:pt idx="139">
                  <c:v>43340</c:v>
                </c:pt>
                <c:pt idx="140">
                  <c:v>43341</c:v>
                </c:pt>
                <c:pt idx="141">
                  <c:v>43342</c:v>
                </c:pt>
                <c:pt idx="142">
                  <c:v>43343</c:v>
                </c:pt>
                <c:pt idx="143">
                  <c:v>43347</c:v>
                </c:pt>
                <c:pt idx="144">
                  <c:v>43348</c:v>
                </c:pt>
                <c:pt idx="145">
                  <c:v>43349</c:v>
                </c:pt>
                <c:pt idx="146">
                  <c:v>43350</c:v>
                </c:pt>
                <c:pt idx="147">
                  <c:v>43353</c:v>
                </c:pt>
                <c:pt idx="148">
                  <c:v>43354</c:v>
                </c:pt>
                <c:pt idx="149">
                  <c:v>43355</c:v>
                </c:pt>
                <c:pt idx="150">
                  <c:v>43356</c:v>
                </c:pt>
                <c:pt idx="151">
                  <c:v>43357</c:v>
                </c:pt>
                <c:pt idx="152">
                  <c:v>43360</c:v>
                </c:pt>
                <c:pt idx="153">
                  <c:v>43361</c:v>
                </c:pt>
                <c:pt idx="154">
                  <c:v>43362</c:v>
                </c:pt>
                <c:pt idx="155">
                  <c:v>43363</c:v>
                </c:pt>
                <c:pt idx="156">
                  <c:v>43364</c:v>
                </c:pt>
                <c:pt idx="157">
                  <c:v>43367</c:v>
                </c:pt>
                <c:pt idx="158">
                  <c:v>43368</c:v>
                </c:pt>
                <c:pt idx="159">
                  <c:v>43369</c:v>
                </c:pt>
                <c:pt idx="160">
                  <c:v>43370</c:v>
                </c:pt>
                <c:pt idx="161">
                  <c:v>43371</c:v>
                </c:pt>
                <c:pt idx="162">
                  <c:v>43374</c:v>
                </c:pt>
                <c:pt idx="163">
                  <c:v>43375</c:v>
                </c:pt>
                <c:pt idx="164">
                  <c:v>43376</c:v>
                </c:pt>
                <c:pt idx="165">
                  <c:v>43377</c:v>
                </c:pt>
                <c:pt idx="166">
                  <c:v>43378</c:v>
                </c:pt>
                <c:pt idx="167">
                  <c:v>43381</c:v>
                </c:pt>
                <c:pt idx="168">
                  <c:v>43382</c:v>
                </c:pt>
                <c:pt idx="169">
                  <c:v>43383</c:v>
                </c:pt>
                <c:pt idx="170">
                  <c:v>43384</c:v>
                </c:pt>
                <c:pt idx="171">
                  <c:v>43385</c:v>
                </c:pt>
                <c:pt idx="172">
                  <c:v>43388</c:v>
                </c:pt>
                <c:pt idx="173">
                  <c:v>43389</c:v>
                </c:pt>
                <c:pt idx="174">
                  <c:v>43390</c:v>
                </c:pt>
                <c:pt idx="175">
                  <c:v>43391</c:v>
                </c:pt>
                <c:pt idx="176">
                  <c:v>43392</c:v>
                </c:pt>
                <c:pt idx="177">
                  <c:v>43395</c:v>
                </c:pt>
                <c:pt idx="178">
                  <c:v>43396</c:v>
                </c:pt>
                <c:pt idx="179">
                  <c:v>43397</c:v>
                </c:pt>
                <c:pt idx="180">
                  <c:v>43398</c:v>
                </c:pt>
                <c:pt idx="181">
                  <c:v>43399</c:v>
                </c:pt>
                <c:pt idx="182">
                  <c:v>43402</c:v>
                </c:pt>
                <c:pt idx="183">
                  <c:v>43403</c:v>
                </c:pt>
                <c:pt idx="184">
                  <c:v>43404</c:v>
                </c:pt>
                <c:pt idx="185">
                  <c:v>43405</c:v>
                </c:pt>
                <c:pt idx="186">
                  <c:v>43406</c:v>
                </c:pt>
                <c:pt idx="187">
                  <c:v>43409</c:v>
                </c:pt>
                <c:pt idx="188">
                  <c:v>43410</c:v>
                </c:pt>
                <c:pt idx="189">
                  <c:v>43411</c:v>
                </c:pt>
                <c:pt idx="190">
                  <c:v>43412</c:v>
                </c:pt>
                <c:pt idx="191">
                  <c:v>43413</c:v>
                </c:pt>
                <c:pt idx="192">
                  <c:v>43416</c:v>
                </c:pt>
              </c:numCache>
            </c:numRef>
          </c:cat>
          <c:val>
            <c:numRef>
              <c:f>MACD2018!$H$28:$H$221</c:f>
              <c:numCache>
                <c:formatCode>0.00</c:formatCode>
                <c:ptCount val="194"/>
                <c:pt idx="0">
                  <c:v>-6.3133072950865596</c:v>
                </c:pt>
                <c:pt idx="1">
                  <c:v>-6.4561368492211102</c:v>
                </c:pt>
                <c:pt idx="2">
                  <c:v>-5.9919017950618922</c:v>
                </c:pt>
                <c:pt idx="3">
                  <c:v>-5.429873478611654</c:v>
                </c:pt>
                <c:pt idx="4">
                  <c:v>-4.6859496810667451</c:v>
                </c:pt>
                <c:pt idx="5">
                  <c:v>-3.6013823789325272</c:v>
                </c:pt>
                <c:pt idx="6">
                  <c:v>-2.7552820894663057</c:v>
                </c:pt>
                <c:pt idx="7">
                  <c:v>-2.1072505454176564</c:v>
                </c:pt>
                <c:pt idx="8">
                  <c:v>-1.6377414149474419</c:v>
                </c:pt>
                <c:pt idx="9">
                  <c:v>-1.1371551456052771</c:v>
                </c:pt>
                <c:pt idx="10">
                  <c:v>-0.49268265372060682</c:v>
                </c:pt>
                <c:pt idx="11">
                  <c:v>0.29466975050493716</c:v>
                </c:pt>
                <c:pt idx="12">
                  <c:v>0.86191526663029094</c:v>
                </c:pt>
                <c:pt idx="13">
                  <c:v>1.27497721497204</c:v>
                </c:pt>
                <c:pt idx="14">
                  <c:v>1.3351831036731596</c:v>
                </c:pt>
                <c:pt idx="15">
                  <c:v>1.4636619725566788</c:v>
                </c:pt>
                <c:pt idx="16">
                  <c:v>1.5963031151570988</c:v>
                </c:pt>
                <c:pt idx="17">
                  <c:v>1.670066219870705</c:v>
                </c:pt>
                <c:pt idx="18">
                  <c:v>1.577999601399938</c:v>
                </c:pt>
                <c:pt idx="19">
                  <c:v>1.6402496456020685</c:v>
                </c:pt>
                <c:pt idx="20">
                  <c:v>1.9128353879758038</c:v>
                </c:pt>
                <c:pt idx="21">
                  <c:v>2.2434048398301343</c:v>
                </c:pt>
                <c:pt idx="22">
                  <c:v>2.337230993393149</c:v>
                </c:pt>
                <c:pt idx="23">
                  <c:v>2.2620551992514208</c:v>
                </c:pt>
                <c:pt idx="24">
                  <c:v>2.1941298767842454</c:v>
                </c:pt>
                <c:pt idx="25">
                  <c:v>2.0656520899306372</c:v>
                </c:pt>
                <c:pt idx="26">
                  <c:v>1.7244725237071066</c:v>
                </c:pt>
                <c:pt idx="27">
                  <c:v>1.4327283219797664</c:v>
                </c:pt>
                <c:pt idx="28">
                  <c:v>0.87113118020499769</c:v>
                </c:pt>
                <c:pt idx="29">
                  <c:v>0.22815772519393818</c:v>
                </c:pt>
                <c:pt idx="30">
                  <c:v>-0.59010564525851805</c:v>
                </c:pt>
                <c:pt idx="31">
                  <c:v>-0.59985478569552697</c:v>
                </c:pt>
                <c:pt idx="32">
                  <c:v>-0.95404800073083607</c:v>
                </c:pt>
                <c:pt idx="33">
                  <c:v>-1.3690535338698453</c:v>
                </c:pt>
                <c:pt idx="34">
                  <c:v>-1.5748946263990433</c:v>
                </c:pt>
                <c:pt idx="35">
                  <c:v>-1.8059683869116725</c:v>
                </c:pt>
                <c:pt idx="36">
                  <c:v>-1.8300175111091903</c:v>
                </c:pt>
                <c:pt idx="37">
                  <c:v>-1.5711382607099722</c:v>
                </c:pt>
                <c:pt idx="38">
                  <c:v>-1.255478993181157</c:v>
                </c:pt>
                <c:pt idx="39">
                  <c:v>-1.3464525813772923</c:v>
                </c:pt>
                <c:pt idx="40">
                  <c:v>-1.2691647820280707</c:v>
                </c:pt>
                <c:pt idx="41">
                  <c:v>-0.93887783060600327</c:v>
                </c:pt>
                <c:pt idx="42">
                  <c:v>-0.73402176518297324</c:v>
                </c:pt>
                <c:pt idx="43">
                  <c:v>-0.42954478212863023</c:v>
                </c:pt>
                <c:pt idx="44">
                  <c:v>-0.13903405429826421</c:v>
                </c:pt>
                <c:pt idx="45">
                  <c:v>0.17711094390841708</c:v>
                </c:pt>
                <c:pt idx="46">
                  <c:v>0.61583280923949246</c:v>
                </c:pt>
                <c:pt idx="47">
                  <c:v>0.92063317883801687</c:v>
                </c:pt>
                <c:pt idx="48">
                  <c:v>0.74689461736861062</c:v>
                </c:pt>
                <c:pt idx="49">
                  <c:v>3.7476557899793761E-2</c:v>
                </c:pt>
                <c:pt idx="50">
                  <c:v>-0.55705267453760143</c:v>
                </c:pt>
                <c:pt idx="51">
                  <c:v>-1.1999797748855769</c:v>
                </c:pt>
                <c:pt idx="52">
                  <c:v>-1.6333850668974037</c:v>
                </c:pt>
                <c:pt idx="53">
                  <c:v>-1.9088628989078416</c:v>
                </c:pt>
                <c:pt idx="54">
                  <c:v>-2.2545061587575219</c:v>
                </c:pt>
                <c:pt idx="55">
                  <c:v>-2.2650879474288388</c:v>
                </c:pt>
                <c:pt idx="56">
                  <c:v>-1.9412398907191175</c:v>
                </c:pt>
                <c:pt idx="57">
                  <c:v>-1.0694928731748519</c:v>
                </c:pt>
                <c:pt idx="58">
                  <c:v>-0.34878581529059716</c:v>
                </c:pt>
                <c:pt idx="59">
                  <c:v>0.77346395160211046</c:v>
                </c:pt>
                <c:pt idx="60">
                  <c:v>1.7500020886080563</c:v>
                </c:pt>
                <c:pt idx="61">
                  <c:v>2.5661500980730239</c:v>
                </c:pt>
                <c:pt idx="62">
                  <c:v>3.2808396884165347</c:v>
                </c:pt>
                <c:pt idx="63">
                  <c:v>4.0171817242877523</c:v>
                </c:pt>
                <c:pt idx="64">
                  <c:v>4.4326387526849942</c:v>
                </c:pt>
                <c:pt idx="65">
                  <c:v>4.6725249971251799</c:v>
                </c:pt>
                <c:pt idx="66">
                  <c:v>4.6708122940840155</c:v>
                </c:pt>
                <c:pt idx="67">
                  <c:v>4.7550445034496533</c:v>
                </c:pt>
                <c:pt idx="68">
                  <c:v>4.6719220406626221</c:v>
                </c:pt>
                <c:pt idx="69">
                  <c:v>4.499310754539863</c:v>
                </c:pt>
                <c:pt idx="70">
                  <c:v>4.4180994989788758</c:v>
                </c:pt>
                <c:pt idx="71">
                  <c:v>4.2666307773971255</c:v>
                </c:pt>
                <c:pt idx="72">
                  <c:v>4.1950623855322533</c:v>
                </c:pt>
                <c:pt idx="73">
                  <c:v>4.0744306097346055</c:v>
                </c:pt>
                <c:pt idx="74">
                  <c:v>3.9677889094973295</c:v>
                </c:pt>
                <c:pt idx="75">
                  <c:v>3.7847750998014931</c:v>
                </c:pt>
                <c:pt idx="76">
                  <c:v>3.5663485184181241</c:v>
                </c:pt>
                <c:pt idx="77">
                  <c:v>3.3043176239619925</c:v>
                </c:pt>
                <c:pt idx="78">
                  <c:v>3.3301994288871128</c:v>
                </c:pt>
                <c:pt idx="79">
                  <c:v>3.4393635731573795</c:v>
                </c:pt>
                <c:pt idx="80">
                  <c:v>3.6037583691166333</c:v>
                </c:pt>
                <c:pt idx="81">
                  <c:v>3.744936373140348</c:v>
                </c:pt>
                <c:pt idx="82">
                  <c:v>3.7713879788781242</c:v>
                </c:pt>
                <c:pt idx="83">
                  <c:v>3.6087337329019817</c:v>
                </c:pt>
                <c:pt idx="84">
                  <c:v>3.4026799420898897</c:v>
                </c:pt>
                <c:pt idx="85">
                  <c:v>3.2862257305750973</c:v>
                </c:pt>
                <c:pt idx="86">
                  <c:v>3.0314967645099671</c:v>
                </c:pt>
                <c:pt idx="87">
                  <c:v>2.8053535031824595</c:v>
                </c:pt>
                <c:pt idx="88">
                  <c:v>2.4398520590862063</c:v>
                </c:pt>
                <c:pt idx="89">
                  <c:v>2.1177094569129054</c:v>
                </c:pt>
                <c:pt idx="90">
                  <c:v>1.5978800055587499</c:v>
                </c:pt>
                <c:pt idx="91">
                  <c:v>1.2370119852037078</c:v>
                </c:pt>
                <c:pt idx="92">
                  <c:v>0.8572212229859133</c:v>
                </c:pt>
                <c:pt idx="93">
                  <c:v>0.50681781414874649</c:v>
                </c:pt>
                <c:pt idx="94">
                  <c:v>7.1363079185005063E-3</c:v>
                </c:pt>
                <c:pt idx="95">
                  <c:v>-0.20414887568546192</c:v>
                </c:pt>
                <c:pt idx="96">
                  <c:v>-0.38889680157819839</c:v>
                </c:pt>
                <c:pt idx="97">
                  <c:v>-0.42231618737361032</c:v>
                </c:pt>
                <c:pt idx="98">
                  <c:v>-0.4747977780979511</c:v>
                </c:pt>
                <c:pt idx="99">
                  <c:v>-0.34537746566718397</c:v>
                </c:pt>
                <c:pt idx="100">
                  <c:v>-0.50010044064970316</c:v>
                </c:pt>
                <c:pt idx="101">
                  <c:v>-0.4975606354006743</c:v>
                </c:pt>
                <c:pt idx="102">
                  <c:v>-0.28488574940328704</c:v>
                </c:pt>
                <c:pt idx="103">
                  <c:v>9.319164275308367E-2</c:v>
                </c:pt>
                <c:pt idx="104">
                  <c:v>0.36999685150522055</c:v>
                </c:pt>
                <c:pt idx="105">
                  <c:v>0.38561342415709987</c:v>
                </c:pt>
                <c:pt idx="106">
                  <c:v>0.64473574832416602</c:v>
                </c:pt>
                <c:pt idx="107">
                  <c:v>0.86433626157955246</c:v>
                </c:pt>
                <c:pt idx="108">
                  <c:v>0.99303384590695032</c:v>
                </c:pt>
                <c:pt idx="109">
                  <c:v>1.1256250262670733</c:v>
                </c:pt>
                <c:pt idx="110">
                  <c:v>1.1329184464778166</c:v>
                </c:pt>
                <c:pt idx="111">
                  <c:v>1.2437854686203877</c:v>
                </c:pt>
                <c:pt idx="112">
                  <c:v>1.2813729478646394</c:v>
                </c:pt>
                <c:pt idx="113">
                  <c:v>1.3097804606871648</c:v>
                </c:pt>
                <c:pt idx="114">
                  <c:v>1.4279938971072283</c:v>
                </c:pt>
                <c:pt idx="115">
                  <c:v>1.6495235706886717</c:v>
                </c:pt>
                <c:pt idx="116">
                  <c:v>1.7556277471904878</c:v>
                </c:pt>
                <c:pt idx="117">
                  <c:v>1.561085951034471</c:v>
                </c:pt>
                <c:pt idx="118">
                  <c:v>1.3055215244047531</c:v>
                </c:pt>
                <c:pt idx="119">
                  <c:v>1.1207277596731444</c:v>
                </c:pt>
                <c:pt idx="120">
                  <c:v>1.8574200663971112</c:v>
                </c:pt>
                <c:pt idx="121">
                  <c:v>2.8832909384298944</c:v>
                </c:pt>
                <c:pt idx="122">
                  <c:v>3.7020416337441304</c:v>
                </c:pt>
                <c:pt idx="123">
                  <c:v>4.3874784732781507</c:v>
                </c:pt>
                <c:pt idx="124">
                  <c:v>4.7181481284882238</c:v>
                </c:pt>
                <c:pt idx="125">
                  <c:v>4.9346197372312872</c:v>
                </c:pt>
                <c:pt idx="126">
                  <c:v>5.1780139066199524</c:v>
                </c:pt>
                <c:pt idx="127">
                  <c:v>5.2020058523618502</c:v>
                </c:pt>
                <c:pt idx="128">
                  <c:v>5.2684151106797117</c:v>
                </c:pt>
                <c:pt idx="129">
                  <c:v>5.3306060667899544</c:v>
                </c:pt>
                <c:pt idx="130">
                  <c:v>5.3576722453174739</c:v>
                </c:pt>
                <c:pt idx="131">
                  <c:v>5.5635200120234458</c:v>
                </c:pt>
                <c:pt idx="132">
                  <c:v>6.0012234758298462</c:v>
                </c:pt>
                <c:pt idx="133">
                  <c:v>6.1066471186886417</c:v>
                </c:pt>
                <c:pt idx="134">
                  <c:v>6.0861471794049464</c:v>
                </c:pt>
                <c:pt idx="135">
                  <c:v>6.0015266893176431</c:v>
                </c:pt>
                <c:pt idx="136">
                  <c:v>5.901934992647341</c:v>
                </c:pt>
                <c:pt idx="137">
                  <c:v>5.8100960053113795</c:v>
                </c:pt>
                <c:pt idx="138">
                  <c:v>5.8139246049164228</c:v>
                </c:pt>
                <c:pt idx="139">
                  <c:v>5.8910671304768698</c:v>
                </c:pt>
                <c:pt idx="140">
                  <c:v>6.1460241048563944</c:v>
                </c:pt>
                <c:pt idx="141">
                  <c:v>6.4392695622209146</c:v>
                </c:pt>
                <c:pt idx="142">
                  <c:v>6.8030461734071253</c:v>
                </c:pt>
                <c:pt idx="143">
                  <c:v>7.0687620462919654</c:v>
                </c:pt>
                <c:pt idx="144">
                  <c:v>7.0775274276542461</c:v>
                </c:pt>
                <c:pt idx="145">
                  <c:v>6.7029994452155393</c:v>
                </c:pt>
                <c:pt idx="146">
                  <c:v>6.189588399769633</c:v>
                </c:pt>
                <c:pt idx="147">
                  <c:v>5.479883502058243</c:v>
                </c:pt>
                <c:pt idx="148">
                  <c:v>5.3017402858791343</c:v>
                </c:pt>
                <c:pt idx="149">
                  <c:v>4.8799843953014488</c:v>
                </c:pt>
                <c:pt idx="150">
                  <c:v>4.9199191773810185</c:v>
                </c:pt>
                <c:pt idx="151">
                  <c:v>4.6901247738549614</c:v>
                </c:pt>
                <c:pt idx="152">
                  <c:v>3.9811968306495942</c:v>
                </c:pt>
                <c:pt idx="153">
                  <c:v>3.4091171391850139</c:v>
                </c:pt>
                <c:pt idx="154">
                  <c:v>2.9324257895852668</c:v>
                </c:pt>
                <c:pt idx="155">
                  <c:v>2.6579536747753991</c:v>
                </c:pt>
                <c:pt idx="156">
                  <c:v>2.2235619190152249</c:v>
                </c:pt>
                <c:pt idx="157">
                  <c:v>2.1075724930605304</c:v>
                </c:pt>
                <c:pt idx="158">
                  <c:v>2.1043612961665588</c:v>
                </c:pt>
                <c:pt idx="159">
                  <c:v>1.9366671755668108</c:v>
                </c:pt>
                <c:pt idx="160">
                  <c:v>2.1445800534380339</c:v>
                </c:pt>
                <c:pt idx="161">
                  <c:v>2.3460556807908404</c:v>
                </c:pt>
                <c:pt idx="162">
                  <c:v>2.5984240420411595</c:v>
                </c:pt>
                <c:pt idx="163">
                  <c:v>2.9276767918293842</c:v>
                </c:pt>
                <c:pt idx="164">
                  <c:v>3.3748392505885079</c:v>
                </c:pt>
                <c:pt idx="165">
                  <c:v>3.3612502567320917</c:v>
                </c:pt>
                <c:pt idx="166">
                  <c:v>3.0171411104715844</c:v>
                </c:pt>
                <c:pt idx="167">
                  <c:v>2.6716759490370237</c:v>
                </c:pt>
                <c:pt idx="168">
                  <c:v>2.6178586408015576</c:v>
                </c:pt>
                <c:pt idx="169">
                  <c:v>1.707456856391417</c:v>
                </c:pt>
                <c:pt idx="170">
                  <c:v>0.82235591582630718</c:v>
                </c:pt>
                <c:pt idx="171">
                  <c:v>0.73058363571601603</c:v>
                </c:pt>
                <c:pt idx="172">
                  <c:v>0.2714391582995006</c:v>
                </c:pt>
                <c:pt idx="173">
                  <c:v>0.29072495908943097</c:v>
                </c:pt>
                <c:pt idx="174">
                  <c:v>0.22594125362184059</c:v>
                </c:pt>
                <c:pt idx="175">
                  <c:v>-0.23981153275445877</c:v>
                </c:pt>
                <c:pt idx="176">
                  <c:v>-0.33953500318881424</c:v>
                </c:pt>
                <c:pt idx="177">
                  <c:v>-0.30690231474636676</c:v>
                </c:pt>
                <c:pt idx="178">
                  <c:v>-0.11191184585558744</c:v>
                </c:pt>
                <c:pt idx="179">
                  <c:v>-0.56732487625905037</c:v>
                </c:pt>
                <c:pt idx="180">
                  <c:v>-0.54193766217335337</c:v>
                </c:pt>
                <c:pt idx="181">
                  <c:v>-0.7950737461555093</c:v>
                </c:pt>
                <c:pt idx="182">
                  <c:v>-1.3082135527380387</c:v>
                </c:pt>
                <c:pt idx="183">
                  <c:v>-1.6107795031632293</c:v>
                </c:pt>
                <c:pt idx="184">
                  <c:v>-1.3859435326625942</c:v>
                </c:pt>
                <c:pt idx="185">
                  <c:v>-0.92596157819443192</c:v>
                </c:pt>
                <c:pt idx="186">
                  <c:v>-1.7308654420362473</c:v>
                </c:pt>
                <c:pt idx="187">
                  <c:v>-2.8116207149375327</c:v>
                </c:pt>
                <c:pt idx="188">
                  <c:v>-3.4524212653309974</c:v>
                </c:pt>
                <c:pt idx="189">
                  <c:v>-3.4221382519317842</c:v>
                </c:pt>
                <c:pt idx="190">
                  <c:v>-3.4758801160556914</c:v>
                </c:pt>
                <c:pt idx="191">
                  <c:v>-3.7990584755139594</c:v>
                </c:pt>
                <c:pt idx="192">
                  <c:v>-4.830619441180545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3-4764-B00E-EAA5D37ED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18581576"/>
        <c:axId val="518582232"/>
      </c:barChart>
      <c:lineChart>
        <c:grouping val="standard"/>
        <c:varyColors val="0"/>
        <c:ser>
          <c:idx val="1"/>
          <c:order val="1"/>
          <c:tx>
            <c:strRef>
              <c:f>MACD2018!$I$1:$I$27</c:f>
              <c:strCache>
                <c:ptCount val="27"/>
                <c:pt idx="0">
                  <c:v>9 EMA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MACD2018!$A$28:$A$221</c:f>
              <c:numCache>
                <c:formatCode>m/d/yyyy</c:formatCode>
                <c:ptCount val="194"/>
                <c:pt idx="0">
                  <c:v>43139</c:v>
                </c:pt>
                <c:pt idx="1">
                  <c:v>43140</c:v>
                </c:pt>
                <c:pt idx="2">
                  <c:v>43143</c:v>
                </c:pt>
                <c:pt idx="3">
                  <c:v>43144</c:v>
                </c:pt>
                <c:pt idx="4">
                  <c:v>43145</c:v>
                </c:pt>
                <c:pt idx="5">
                  <c:v>43146</c:v>
                </c:pt>
                <c:pt idx="6">
                  <c:v>43147</c:v>
                </c:pt>
                <c:pt idx="7">
                  <c:v>43151</c:v>
                </c:pt>
                <c:pt idx="8">
                  <c:v>43152</c:v>
                </c:pt>
                <c:pt idx="9">
                  <c:v>43153</c:v>
                </c:pt>
                <c:pt idx="10">
                  <c:v>43154</c:v>
                </c:pt>
                <c:pt idx="11">
                  <c:v>43157</c:v>
                </c:pt>
                <c:pt idx="12">
                  <c:v>43158</c:v>
                </c:pt>
                <c:pt idx="13">
                  <c:v>43159</c:v>
                </c:pt>
                <c:pt idx="14">
                  <c:v>43160</c:v>
                </c:pt>
                <c:pt idx="15">
                  <c:v>43161</c:v>
                </c:pt>
                <c:pt idx="16">
                  <c:v>43164</c:v>
                </c:pt>
                <c:pt idx="17">
                  <c:v>43165</c:v>
                </c:pt>
                <c:pt idx="18">
                  <c:v>43166</c:v>
                </c:pt>
                <c:pt idx="19">
                  <c:v>43167</c:v>
                </c:pt>
                <c:pt idx="20">
                  <c:v>43168</c:v>
                </c:pt>
                <c:pt idx="21">
                  <c:v>43171</c:v>
                </c:pt>
                <c:pt idx="22">
                  <c:v>43172</c:v>
                </c:pt>
                <c:pt idx="23">
                  <c:v>43173</c:v>
                </c:pt>
                <c:pt idx="24">
                  <c:v>43174</c:v>
                </c:pt>
                <c:pt idx="25">
                  <c:v>43175</c:v>
                </c:pt>
                <c:pt idx="26">
                  <c:v>43178</c:v>
                </c:pt>
                <c:pt idx="27">
                  <c:v>43179</c:v>
                </c:pt>
                <c:pt idx="28">
                  <c:v>43180</c:v>
                </c:pt>
                <c:pt idx="29">
                  <c:v>43181</c:v>
                </c:pt>
                <c:pt idx="30">
                  <c:v>43182</c:v>
                </c:pt>
                <c:pt idx="31">
                  <c:v>43185</c:v>
                </c:pt>
                <c:pt idx="32">
                  <c:v>43186</c:v>
                </c:pt>
                <c:pt idx="33">
                  <c:v>43187</c:v>
                </c:pt>
                <c:pt idx="34">
                  <c:v>43188</c:v>
                </c:pt>
                <c:pt idx="35">
                  <c:v>43192</c:v>
                </c:pt>
                <c:pt idx="36">
                  <c:v>43193</c:v>
                </c:pt>
                <c:pt idx="37">
                  <c:v>43194</c:v>
                </c:pt>
                <c:pt idx="38">
                  <c:v>43195</c:v>
                </c:pt>
                <c:pt idx="39">
                  <c:v>43196</c:v>
                </c:pt>
                <c:pt idx="40">
                  <c:v>43199</c:v>
                </c:pt>
                <c:pt idx="41">
                  <c:v>43200</c:v>
                </c:pt>
                <c:pt idx="42">
                  <c:v>43201</c:v>
                </c:pt>
                <c:pt idx="43">
                  <c:v>43202</c:v>
                </c:pt>
                <c:pt idx="44">
                  <c:v>43203</c:v>
                </c:pt>
                <c:pt idx="45">
                  <c:v>43206</c:v>
                </c:pt>
                <c:pt idx="46">
                  <c:v>43207</c:v>
                </c:pt>
                <c:pt idx="47">
                  <c:v>43208</c:v>
                </c:pt>
                <c:pt idx="48">
                  <c:v>43209</c:v>
                </c:pt>
                <c:pt idx="49">
                  <c:v>43210</c:v>
                </c:pt>
                <c:pt idx="50">
                  <c:v>43213</c:v>
                </c:pt>
                <c:pt idx="51">
                  <c:v>43214</c:v>
                </c:pt>
                <c:pt idx="52">
                  <c:v>43215</c:v>
                </c:pt>
                <c:pt idx="53">
                  <c:v>43216</c:v>
                </c:pt>
                <c:pt idx="54">
                  <c:v>43217</c:v>
                </c:pt>
                <c:pt idx="55">
                  <c:v>43220</c:v>
                </c:pt>
                <c:pt idx="56">
                  <c:v>43221</c:v>
                </c:pt>
                <c:pt idx="57">
                  <c:v>43222</c:v>
                </c:pt>
                <c:pt idx="58">
                  <c:v>43223</c:v>
                </c:pt>
                <c:pt idx="59">
                  <c:v>43224</c:v>
                </c:pt>
                <c:pt idx="60">
                  <c:v>43227</c:v>
                </c:pt>
                <c:pt idx="61">
                  <c:v>43228</c:v>
                </c:pt>
                <c:pt idx="62">
                  <c:v>43229</c:v>
                </c:pt>
                <c:pt idx="63">
                  <c:v>43230</c:v>
                </c:pt>
                <c:pt idx="64">
                  <c:v>43231</c:v>
                </c:pt>
                <c:pt idx="65">
                  <c:v>43234</c:v>
                </c:pt>
                <c:pt idx="66">
                  <c:v>43235</c:v>
                </c:pt>
                <c:pt idx="67">
                  <c:v>43236</c:v>
                </c:pt>
                <c:pt idx="68">
                  <c:v>43237</c:v>
                </c:pt>
                <c:pt idx="69">
                  <c:v>43238</c:v>
                </c:pt>
                <c:pt idx="70">
                  <c:v>43241</c:v>
                </c:pt>
                <c:pt idx="71">
                  <c:v>43242</c:v>
                </c:pt>
                <c:pt idx="72">
                  <c:v>43243</c:v>
                </c:pt>
                <c:pt idx="73">
                  <c:v>43244</c:v>
                </c:pt>
                <c:pt idx="74">
                  <c:v>43245</c:v>
                </c:pt>
                <c:pt idx="75">
                  <c:v>43249</c:v>
                </c:pt>
                <c:pt idx="76">
                  <c:v>43250</c:v>
                </c:pt>
                <c:pt idx="77">
                  <c:v>43251</c:v>
                </c:pt>
                <c:pt idx="78">
                  <c:v>43252</c:v>
                </c:pt>
                <c:pt idx="79">
                  <c:v>43255</c:v>
                </c:pt>
                <c:pt idx="80">
                  <c:v>43256</c:v>
                </c:pt>
                <c:pt idx="81">
                  <c:v>43257</c:v>
                </c:pt>
                <c:pt idx="82">
                  <c:v>43258</c:v>
                </c:pt>
                <c:pt idx="83">
                  <c:v>43259</c:v>
                </c:pt>
                <c:pt idx="84">
                  <c:v>43262</c:v>
                </c:pt>
                <c:pt idx="85">
                  <c:v>43263</c:v>
                </c:pt>
                <c:pt idx="86">
                  <c:v>43264</c:v>
                </c:pt>
                <c:pt idx="87">
                  <c:v>43265</c:v>
                </c:pt>
                <c:pt idx="88">
                  <c:v>43266</c:v>
                </c:pt>
                <c:pt idx="89">
                  <c:v>43269</c:v>
                </c:pt>
                <c:pt idx="90">
                  <c:v>43270</c:v>
                </c:pt>
                <c:pt idx="91">
                  <c:v>43271</c:v>
                </c:pt>
                <c:pt idx="92">
                  <c:v>43272</c:v>
                </c:pt>
                <c:pt idx="93">
                  <c:v>43273</c:v>
                </c:pt>
                <c:pt idx="94">
                  <c:v>43276</c:v>
                </c:pt>
                <c:pt idx="95">
                  <c:v>43277</c:v>
                </c:pt>
                <c:pt idx="96">
                  <c:v>43278</c:v>
                </c:pt>
                <c:pt idx="97">
                  <c:v>43279</c:v>
                </c:pt>
                <c:pt idx="98">
                  <c:v>43280</c:v>
                </c:pt>
                <c:pt idx="99">
                  <c:v>43283</c:v>
                </c:pt>
                <c:pt idx="100">
                  <c:v>43284</c:v>
                </c:pt>
                <c:pt idx="101">
                  <c:v>43286</c:v>
                </c:pt>
                <c:pt idx="102">
                  <c:v>43287</c:v>
                </c:pt>
                <c:pt idx="103">
                  <c:v>43290</c:v>
                </c:pt>
                <c:pt idx="104">
                  <c:v>43291</c:v>
                </c:pt>
                <c:pt idx="105">
                  <c:v>43292</c:v>
                </c:pt>
                <c:pt idx="106">
                  <c:v>43293</c:v>
                </c:pt>
                <c:pt idx="107">
                  <c:v>43294</c:v>
                </c:pt>
                <c:pt idx="108">
                  <c:v>43297</c:v>
                </c:pt>
                <c:pt idx="109">
                  <c:v>43298</c:v>
                </c:pt>
                <c:pt idx="110">
                  <c:v>43299</c:v>
                </c:pt>
                <c:pt idx="111">
                  <c:v>43300</c:v>
                </c:pt>
                <c:pt idx="112">
                  <c:v>43301</c:v>
                </c:pt>
                <c:pt idx="113">
                  <c:v>43304</c:v>
                </c:pt>
                <c:pt idx="114">
                  <c:v>43305</c:v>
                </c:pt>
                <c:pt idx="115">
                  <c:v>43306</c:v>
                </c:pt>
                <c:pt idx="116">
                  <c:v>43307</c:v>
                </c:pt>
                <c:pt idx="117">
                  <c:v>43308</c:v>
                </c:pt>
                <c:pt idx="118">
                  <c:v>43311</c:v>
                </c:pt>
                <c:pt idx="119">
                  <c:v>43312</c:v>
                </c:pt>
                <c:pt idx="120">
                  <c:v>43313</c:v>
                </c:pt>
                <c:pt idx="121">
                  <c:v>43314</c:v>
                </c:pt>
                <c:pt idx="122">
                  <c:v>43315</c:v>
                </c:pt>
                <c:pt idx="123">
                  <c:v>43318</c:v>
                </c:pt>
                <c:pt idx="124">
                  <c:v>43319</c:v>
                </c:pt>
                <c:pt idx="125">
                  <c:v>43320</c:v>
                </c:pt>
                <c:pt idx="126">
                  <c:v>43321</c:v>
                </c:pt>
                <c:pt idx="127">
                  <c:v>43322</c:v>
                </c:pt>
                <c:pt idx="128">
                  <c:v>43325</c:v>
                </c:pt>
                <c:pt idx="129">
                  <c:v>43326</c:v>
                </c:pt>
                <c:pt idx="130">
                  <c:v>43327</c:v>
                </c:pt>
                <c:pt idx="131">
                  <c:v>43328</c:v>
                </c:pt>
                <c:pt idx="132">
                  <c:v>43329</c:v>
                </c:pt>
                <c:pt idx="133">
                  <c:v>43332</c:v>
                </c:pt>
                <c:pt idx="134">
                  <c:v>43333</c:v>
                </c:pt>
                <c:pt idx="135">
                  <c:v>43334</c:v>
                </c:pt>
                <c:pt idx="136">
                  <c:v>43335</c:v>
                </c:pt>
                <c:pt idx="137">
                  <c:v>43336</c:v>
                </c:pt>
                <c:pt idx="138">
                  <c:v>43339</c:v>
                </c:pt>
                <c:pt idx="139">
                  <c:v>43340</c:v>
                </c:pt>
                <c:pt idx="140">
                  <c:v>43341</c:v>
                </c:pt>
                <c:pt idx="141">
                  <c:v>43342</c:v>
                </c:pt>
                <c:pt idx="142">
                  <c:v>43343</c:v>
                </c:pt>
                <c:pt idx="143">
                  <c:v>43347</c:v>
                </c:pt>
                <c:pt idx="144">
                  <c:v>43348</c:v>
                </c:pt>
                <c:pt idx="145">
                  <c:v>43349</c:v>
                </c:pt>
                <c:pt idx="146">
                  <c:v>43350</c:v>
                </c:pt>
                <c:pt idx="147">
                  <c:v>43353</c:v>
                </c:pt>
                <c:pt idx="148">
                  <c:v>43354</c:v>
                </c:pt>
                <c:pt idx="149">
                  <c:v>43355</c:v>
                </c:pt>
                <c:pt idx="150">
                  <c:v>43356</c:v>
                </c:pt>
                <c:pt idx="151">
                  <c:v>43357</c:v>
                </c:pt>
                <c:pt idx="152">
                  <c:v>43360</c:v>
                </c:pt>
                <c:pt idx="153">
                  <c:v>43361</c:v>
                </c:pt>
                <c:pt idx="154">
                  <c:v>43362</c:v>
                </c:pt>
                <c:pt idx="155">
                  <c:v>43363</c:v>
                </c:pt>
                <c:pt idx="156">
                  <c:v>43364</c:v>
                </c:pt>
                <c:pt idx="157">
                  <c:v>43367</c:v>
                </c:pt>
                <c:pt idx="158">
                  <c:v>43368</c:v>
                </c:pt>
                <c:pt idx="159">
                  <c:v>43369</c:v>
                </c:pt>
                <c:pt idx="160">
                  <c:v>43370</c:v>
                </c:pt>
                <c:pt idx="161">
                  <c:v>43371</c:v>
                </c:pt>
                <c:pt idx="162">
                  <c:v>43374</c:v>
                </c:pt>
                <c:pt idx="163">
                  <c:v>43375</c:v>
                </c:pt>
                <c:pt idx="164">
                  <c:v>43376</c:v>
                </c:pt>
                <c:pt idx="165">
                  <c:v>43377</c:v>
                </c:pt>
                <c:pt idx="166">
                  <c:v>43378</c:v>
                </c:pt>
                <c:pt idx="167">
                  <c:v>43381</c:v>
                </c:pt>
                <c:pt idx="168">
                  <c:v>43382</c:v>
                </c:pt>
                <c:pt idx="169">
                  <c:v>43383</c:v>
                </c:pt>
                <c:pt idx="170">
                  <c:v>43384</c:v>
                </c:pt>
                <c:pt idx="171">
                  <c:v>43385</c:v>
                </c:pt>
                <c:pt idx="172">
                  <c:v>43388</c:v>
                </c:pt>
                <c:pt idx="173">
                  <c:v>43389</c:v>
                </c:pt>
                <c:pt idx="174">
                  <c:v>43390</c:v>
                </c:pt>
                <c:pt idx="175">
                  <c:v>43391</c:v>
                </c:pt>
                <c:pt idx="176">
                  <c:v>43392</c:v>
                </c:pt>
                <c:pt idx="177">
                  <c:v>43395</c:v>
                </c:pt>
                <c:pt idx="178">
                  <c:v>43396</c:v>
                </c:pt>
                <c:pt idx="179">
                  <c:v>43397</c:v>
                </c:pt>
                <c:pt idx="180">
                  <c:v>43398</c:v>
                </c:pt>
                <c:pt idx="181">
                  <c:v>43399</c:v>
                </c:pt>
                <c:pt idx="182">
                  <c:v>43402</c:v>
                </c:pt>
                <c:pt idx="183">
                  <c:v>43403</c:v>
                </c:pt>
                <c:pt idx="184">
                  <c:v>43404</c:v>
                </c:pt>
                <c:pt idx="185">
                  <c:v>43405</c:v>
                </c:pt>
                <c:pt idx="186">
                  <c:v>43406</c:v>
                </c:pt>
                <c:pt idx="187">
                  <c:v>43409</c:v>
                </c:pt>
                <c:pt idx="188">
                  <c:v>43410</c:v>
                </c:pt>
                <c:pt idx="189">
                  <c:v>43411</c:v>
                </c:pt>
                <c:pt idx="190">
                  <c:v>43412</c:v>
                </c:pt>
                <c:pt idx="191">
                  <c:v>43413</c:v>
                </c:pt>
                <c:pt idx="192">
                  <c:v>43416</c:v>
                </c:pt>
              </c:numCache>
            </c:numRef>
          </c:cat>
          <c:val>
            <c:numRef>
              <c:f>MACD2018!$I$28:$I$221</c:f>
              <c:numCache>
                <c:formatCode>0.00</c:formatCode>
                <c:ptCount val="194"/>
                <c:pt idx="7">
                  <c:v>-4.6676355141080563</c:v>
                </c:pt>
                <c:pt idx="8">
                  <c:v>-4.0616566942759338</c:v>
                </c:pt>
                <c:pt idx="9">
                  <c:v>-3.4767563845418024</c:v>
                </c:pt>
                <c:pt idx="10">
                  <c:v>-2.8799416383775633</c:v>
                </c:pt>
                <c:pt idx="11">
                  <c:v>-2.2450193606010633</c:v>
                </c:pt>
                <c:pt idx="12">
                  <c:v>-1.6236324351547924</c:v>
                </c:pt>
                <c:pt idx="13">
                  <c:v>-1.0439105051294257</c:v>
                </c:pt>
                <c:pt idx="14">
                  <c:v>-0.56809178336890864</c:v>
                </c:pt>
                <c:pt idx="15">
                  <c:v>-0.1617410321837911</c:v>
                </c:pt>
                <c:pt idx="16">
                  <c:v>0.18986779728438691</c:v>
                </c:pt>
                <c:pt idx="17">
                  <c:v>0.48590748180165055</c:v>
                </c:pt>
                <c:pt idx="18">
                  <c:v>0.70432590572130804</c:v>
                </c:pt>
                <c:pt idx="19">
                  <c:v>0.89151065369746019</c:v>
                </c:pt>
                <c:pt idx="20">
                  <c:v>1.0957756005531289</c:v>
                </c:pt>
                <c:pt idx="21">
                  <c:v>1.3253014484085299</c:v>
                </c:pt>
                <c:pt idx="22">
                  <c:v>1.5276873574054537</c:v>
                </c:pt>
                <c:pt idx="23">
                  <c:v>1.6745609257746472</c:v>
                </c:pt>
                <c:pt idx="24">
                  <c:v>1.7784747159765668</c:v>
                </c:pt>
                <c:pt idx="25">
                  <c:v>1.8359101907673809</c:v>
                </c:pt>
                <c:pt idx="26">
                  <c:v>1.813622657355326</c:v>
                </c:pt>
                <c:pt idx="27">
                  <c:v>1.737443790280214</c:v>
                </c:pt>
                <c:pt idx="28">
                  <c:v>1.5641812682651708</c:v>
                </c:pt>
                <c:pt idx="29">
                  <c:v>1.2969765596509242</c:v>
                </c:pt>
                <c:pt idx="30">
                  <c:v>0.91956011866903564</c:v>
                </c:pt>
                <c:pt idx="31">
                  <c:v>0.6156771377961231</c:v>
                </c:pt>
                <c:pt idx="32">
                  <c:v>0.3017321100907312</c:v>
                </c:pt>
                <c:pt idx="33">
                  <c:v>-3.242501870138409E-2</c:v>
                </c:pt>
                <c:pt idx="34">
                  <c:v>-0.34091894024091596</c:v>
                </c:pt>
                <c:pt idx="35">
                  <c:v>-0.63392882957506724</c:v>
                </c:pt>
                <c:pt idx="36">
                  <c:v>-0.87314656588189188</c:v>
                </c:pt>
                <c:pt idx="37">
                  <c:v>-1.0127449048475079</c:v>
                </c:pt>
                <c:pt idx="38">
                  <c:v>-1.0612917225142378</c:v>
                </c:pt>
                <c:pt idx="39">
                  <c:v>-1.1183238942868488</c:v>
                </c:pt>
                <c:pt idx="40">
                  <c:v>-1.1484920718350931</c:v>
                </c:pt>
                <c:pt idx="41">
                  <c:v>-1.106569223589275</c:v>
                </c:pt>
                <c:pt idx="42">
                  <c:v>-1.0320597319080147</c:v>
                </c:pt>
                <c:pt idx="43">
                  <c:v>-0.91155674195213776</c:v>
                </c:pt>
                <c:pt idx="44">
                  <c:v>-0.75705220442136301</c:v>
                </c:pt>
                <c:pt idx="45">
                  <c:v>-0.57021957475540697</c:v>
                </c:pt>
                <c:pt idx="46">
                  <c:v>-0.33300909795642708</c:v>
                </c:pt>
                <c:pt idx="47">
                  <c:v>-8.2280642597538256E-2</c:v>
                </c:pt>
                <c:pt idx="48">
                  <c:v>8.3554409395691531E-2</c:v>
                </c:pt>
                <c:pt idx="49">
                  <c:v>7.4338839096511983E-2</c:v>
                </c:pt>
                <c:pt idx="50">
                  <c:v>-5.1939463630310712E-2</c:v>
                </c:pt>
                <c:pt idx="51">
                  <c:v>-0.28154752588136395</c:v>
                </c:pt>
                <c:pt idx="52">
                  <c:v>-0.55191503408457188</c:v>
                </c:pt>
                <c:pt idx="53">
                  <c:v>-0.82330460704922581</c:v>
                </c:pt>
                <c:pt idx="54">
                  <c:v>-1.1095449173908851</c:v>
                </c:pt>
                <c:pt idx="55">
                  <c:v>-1.3406535233984758</c:v>
                </c:pt>
                <c:pt idx="56">
                  <c:v>-1.460770796862604</c:v>
                </c:pt>
                <c:pt idx="57">
                  <c:v>-1.3825152121250537</c:v>
                </c:pt>
                <c:pt idx="58">
                  <c:v>-1.1757693327581624</c:v>
                </c:pt>
                <c:pt idx="59">
                  <c:v>-0.78592267588610776</c:v>
                </c:pt>
                <c:pt idx="60">
                  <c:v>-0.27873772298727495</c:v>
                </c:pt>
                <c:pt idx="61">
                  <c:v>0.29023984122478486</c:v>
                </c:pt>
                <c:pt idx="62">
                  <c:v>0.88835981066313485</c:v>
                </c:pt>
                <c:pt idx="63">
                  <c:v>1.5141241933880583</c:v>
                </c:pt>
                <c:pt idx="64">
                  <c:v>2.0978271052474455</c:v>
                </c:pt>
                <c:pt idx="65">
                  <c:v>2.6127666836229926</c:v>
                </c:pt>
                <c:pt idx="66">
                  <c:v>3.0243758057151973</c:v>
                </c:pt>
                <c:pt idx="67">
                  <c:v>3.3705095452620886</c:v>
                </c:pt>
                <c:pt idx="68">
                  <c:v>3.6307920443421953</c:v>
                </c:pt>
                <c:pt idx="69">
                  <c:v>3.8044957863817288</c:v>
                </c:pt>
                <c:pt idx="70">
                  <c:v>3.927216528901158</c:v>
                </c:pt>
                <c:pt idx="71">
                  <c:v>3.9950993786003517</c:v>
                </c:pt>
                <c:pt idx="72">
                  <c:v>4.0350919799867322</c:v>
                </c:pt>
                <c:pt idx="73">
                  <c:v>4.0429597059363065</c:v>
                </c:pt>
                <c:pt idx="74">
                  <c:v>4.0279255466485111</c:v>
                </c:pt>
                <c:pt idx="75">
                  <c:v>3.9792954572791075</c:v>
                </c:pt>
                <c:pt idx="76">
                  <c:v>3.8967060695069109</c:v>
                </c:pt>
                <c:pt idx="77">
                  <c:v>3.7782283803979273</c:v>
                </c:pt>
                <c:pt idx="78">
                  <c:v>3.6886225900957643</c:v>
                </c:pt>
                <c:pt idx="79">
                  <c:v>3.6387707867080872</c:v>
                </c:pt>
                <c:pt idx="80">
                  <c:v>3.6317683031897965</c:v>
                </c:pt>
                <c:pt idx="81">
                  <c:v>3.6544019171799067</c:v>
                </c:pt>
                <c:pt idx="82">
                  <c:v>3.67779912951955</c:v>
                </c:pt>
                <c:pt idx="83">
                  <c:v>3.6639860501960362</c:v>
                </c:pt>
                <c:pt idx="84">
                  <c:v>3.6117248285748067</c:v>
                </c:pt>
                <c:pt idx="85">
                  <c:v>3.546625008974865</c:v>
                </c:pt>
                <c:pt idx="86">
                  <c:v>3.4435993600818855</c:v>
                </c:pt>
                <c:pt idx="87">
                  <c:v>3.3159501887020002</c:v>
                </c:pt>
                <c:pt idx="88">
                  <c:v>3.1407305627788413</c:v>
                </c:pt>
                <c:pt idx="89">
                  <c:v>2.9361263416056542</c:v>
                </c:pt>
                <c:pt idx="90">
                  <c:v>2.6684770743962734</c:v>
                </c:pt>
                <c:pt idx="91">
                  <c:v>2.3821840565577603</c:v>
                </c:pt>
                <c:pt idx="92">
                  <c:v>2.0771914898433907</c:v>
                </c:pt>
                <c:pt idx="93">
                  <c:v>1.7631167547044619</c:v>
                </c:pt>
                <c:pt idx="94">
                  <c:v>1.4119206653472696</c:v>
                </c:pt>
                <c:pt idx="95">
                  <c:v>1.0887067571407232</c:v>
                </c:pt>
                <c:pt idx="96">
                  <c:v>0.79318604539693882</c:v>
                </c:pt>
                <c:pt idx="97">
                  <c:v>0.55008559884282904</c:v>
                </c:pt>
                <c:pt idx="98">
                  <c:v>0.34510892345467303</c:v>
                </c:pt>
                <c:pt idx="99">
                  <c:v>0.20701164563030164</c:v>
                </c:pt>
                <c:pt idx="100">
                  <c:v>6.5589228374300673E-2</c:v>
                </c:pt>
                <c:pt idx="101">
                  <c:v>-4.7040744380694333E-2</c:v>
                </c:pt>
                <c:pt idx="102">
                  <c:v>-9.4609745385212884E-2</c:v>
                </c:pt>
                <c:pt idx="103">
                  <c:v>-5.7049467757553568E-2</c:v>
                </c:pt>
                <c:pt idx="104">
                  <c:v>2.8359796095001263E-2</c:v>
                </c:pt>
                <c:pt idx="105">
                  <c:v>9.9810521707420982E-2</c:v>
                </c:pt>
                <c:pt idx="106">
                  <c:v>0.20879556703077001</c:v>
                </c:pt>
                <c:pt idx="107">
                  <c:v>0.33990370594052655</c:v>
                </c:pt>
                <c:pt idx="108">
                  <c:v>0.47052973393381131</c:v>
                </c:pt>
                <c:pt idx="109">
                  <c:v>0.60154879240046366</c:v>
                </c:pt>
                <c:pt idx="110">
                  <c:v>0.7078227232159342</c:v>
                </c:pt>
                <c:pt idx="111">
                  <c:v>0.81501527229682491</c:v>
                </c:pt>
                <c:pt idx="112">
                  <c:v>0.90828680741038781</c:v>
                </c:pt>
                <c:pt idx="113">
                  <c:v>0.98858553806574323</c:v>
                </c:pt>
                <c:pt idx="114">
                  <c:v>1.0764672098740402</c:v>
                </c:pt>
                <c:pt idx="115">
                  <c:v>1.1910784820369664</c:v>
                </c:pt>
                <c:pt idx="116">
                  <c:v>1.3039883350676706</c:v>
                </c:pt>
                <c:pt idx="117">
                  <c:v>1.3554078582610307</c:v>
                </c:pt>
                <c:pt idx="118">
                  <c:v>1.3454305914897753</c:v>
                </c:pt>
                <c:pt idx="119">
                  <c:v>1.3004900251264491</c:v>
                </c:pt>
                <c:pt idx="120">
                  <c:v>1.4118760333805815</c:v>
                </c:pt>
                <c:pt idx="121">
                  <c:v>1.7061590143904442</c:v>
                </c:pt>
                <c:pt idx="122">
                  <c:v>2.1053355382611816</c:v>
                </c:pt>
                <c:pt idx="123">
                  <c:v>2.5617641252645753</c:v>
                </c:pt>
                <c:pt idx="124">
                  <c:v>2.9930409259093049</c:v>
                </c:pt>
                <c:pt idx="125">
                  <c:v>3.3813566881737014</c:v>
                </c:pt>
                <c:pt idx="126">
                  <c:v>3.7406881318629517</c:v>
                </c:pt>
                <c:pt idx="127">
                  <c:v>4.0329516759627317</c:v>
                </c:pt>
                <c:pt idx="128">
                  <c:v>4.2800443629061276</c:v>
                </c:pt>
                <c:pt idx="129">
                  <c:v>4.4901567036828931</c:v>
                </c:pt>
                <c:pt idx="130">
                  <c:v>4.6636598120098096</c:v>
                </c:pt>
                <c:pt idx="131">
                  <c:v>4.8436318520125372</c:v>
                </c:pt>
                <c:pt idx="132">
                  <c:v>5.075150176775999</c:v>
                </c:pt>
                <c:pt idx="133">
                  <c:v>5.2814495651585274</c:v>
                </c:pt>
                <c:pt idx="134">
                  <c:v>5.4423890880078112</c:v>
                </c:pt>
                <c:pt idx="135">
                  <c:v>5.5542166082697779</c:v>
                </c:pt>
                <c:pt idx="136">
                  <c:v>5.6237602851452904</c:v>
                </c:pt>
                <c:pt idx="137">
                  <c:v>5.6610274291785085</c:v>
                </c:pt>
                <c:pt idx="138">
                  <c:v>5.6916068643260918</c:v>
                </c:pt>
                <c:pt idx="139">
                  <c:v>5.7314989175562472</c:v>
                </c:pt>
                <c:pt idx="140">
                  <c:v>5.8144039550162763</c:v>
                </c:pt>
                <c:pt idx="141">
                  <c:v>5.9393770764572036</c:v>
                </c:pt>
                <c:pt idx="142">
                  <c:v>6.1121108958471879</c:v>
                </c:pt>
                <c:pt idx="143">
                  <c:v>6.3034411259361436</c:v>
                </c:pt>
                <c:pt idx="144">
                  <c:v>6.4582583862797645</c:v>
                </c:pt>
                <c:pt idx="145">
                  <c:v>6.5072065980669196</c:v>
                </c:pt>
                <c:pt idx="146">
                  <c:v>6.4436829584074626</c:v>
                </c:pt>
                <c:pt idx="147">
                  <c:v>6.2509230671376184</c:v>
                </c:pt>
                <c:pt idx="148">
                  <c:v>6.0610865108859215</c:v>
                </c:pt>
                <c:pt idx="149">
                  <c:v>5.8248660877690268</c:v>
                </c:pt>
                <c:pt idx="150">
                  <c:v>5.643876705691425</c:v>
                </c:pt>
                <c:pt idx="151">
                  <c:v>5.4531263193241326</c:v>
                </c:pt>
                <c:pt idx="152">
                  <c:v>5.1587404215892247</c:v>
                </c:pt>
                <c:pt idx="153">
                  <c:v>4.8088157651083829</c:v>
                </c:pt>
                <c:pt idx="154">
                  <c:v>4.4335377700037597</c:v>
                </c:pt>
                <c:pt idx="155">
                  <c:v>4.0784209509580878</c:v>
                </c:pt>
                <c:pt idx="156">
                  <c:v>3.707449144569515</c:v>
                </c:pt>
                <c:pt idx="157">
                  <c:v>3.3874738142677181</c:v>
                </c:pt>
                <c:pt idx="158">
                  <c:v>3.1308513106474862</c:v>
                </c:pt>
                <c:pt idx="159">
                  <c:v>2.8920144836313511</c:v>
                </c:pt>
                <c:pt idx="160">
                  <c:v>2.7425275975926877</c:v>
                </c:pt>
                <c:pt idx="161">
                  <c:v>2.6632332142323181</c:v>
                </c:pt>
                <c:pt idx="162">
                  <c:v>2.6502713797940864</c:v>
                </c:pt>
                <c:pt idx="163">
                  <c:v>2.7057524622011462</c:v>
                </c:pt>
                <c:pt idx="164">
                  <c:v>2.8395698198786183</c:v>
                </c:pt>
                <c:pt idx="165">
                  <c:v>2.943905907249313</c:v>
                </c:pt>
                <c:pt idx="166">
                  <c:v>2.9585529478937671</c:v>
                </c:pt>
                <c:pt idx="167">
                  <c:v>2.9011775481224182</c:v>
                </c:pt>
                <c:pt idx="168">
                  <c:v>2.8445137666582463</c:v>
                </c:pt>
                <c:pt idx="169">
                  <c:v>2.6171023846048804</c:v>
                </c:pt>
                <c:pt idx="170">
                  <c:v>2.2581530908491656</c:v>
                </c:pt>
                <c:pt idx="171">
                  <c:v>1.9526391998225356</c:v>
                </c:pt>
                <c:pt idx="172">
                  <c:v>1.6163991915179285</c:v>
                </c:pt>
                <c:pt idx="173">
                  <c:v>1.351264345032229</c:v>
                </c:pt>
                <c:pt idx="174">
                  <c:v>1.1261997267501513</c:v>
                </c:pt>
                <c:pt idx="175">
                  <c:v>0.85299747484922928</c:v>
                </c:pt>
                <c:pt idx="176">
                  <c:v>0.61449097924162055</c:v>
                </c:pt>
                <c:pt idx="177">
                  <c:v>0.43021232044402308</c:v>
                </c:pt>
                <c:pt idx="178">
                  <c:v>0.32178748718410094</c:v>
                </c:pt>
                <c:pt idx="179">
                  <c:v>0.14396501449547067</c:v>
                </c:pt>
                <c:pt idx="180">
                  <c:v>6.7844791617058531E-3</c:v>
                </c:pt>
                <c:pt idx="181">
                  <c:v>-0.15358716590173718</c:v>
                </c:pt>
                <c:pt idx="182">
                  <c:v>-0.38451244326899747</c:v>
                </c:pt>
                <c:pt idx="183">
                  <c:v>-0.62976585524784379</c:v>
                </c:pt>
                <c:pt idx="184">
                  <c:v>-0.78100139073079389</c:v>
                </c:pt>
                <c:pt idx="185">
                  <c:v>-0.80999342822352149</c:v>
                </c:pt>
                <c:pt idx="186">
                  <c:v>-0.99416783098606665</c:v>
                </c:pt>
                <c:pt idx="187">
                  <c:v>-1.3576584077763598</c:v>
                </c:pt>
                <c:pt idx="188">
                  <c:v>-1.7766109792872873</c:v>
                </c:pt>
                <c:pt idx="189">
                  <c:v>-2.1057164338161867</c:v>
                </c:pt>
                <c:pt idx="190">
                  <c:v>-2.3797491702640876</c:v>
                </c:pt>
                <c:pt idx="191">
                  <c:v>-2.663611031314062</c:v>
                </c:pt>
                <c:pt idx="192">
                  <c:v>-3.0970127132873584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3-4764-B00E-EAA5D37ED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581576"/>
        <c:axId val="518582232"/>
      </c:lineChart>
      <c:dateAx>
        <c:axId val="51858157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582232"/>
        <c:crosses val="autoZero"/>
        <c:auto val="1"/>
        <c:lblOffset val="100"/>
        <c:baseTimeUnit val="days"/>
      </c:dateAx>
      <c:valAx>
        <c:axId val="518582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581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Stochastic</a:t>
            </a:r>
            <a:r>
              <a:rPr lang="en-US" baseline="0"/>
              <a:t> Oscillator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Stochastic!$H$1</c:f>
              <c:strCache>
                <c:ptCount val="1"/>
                <c:pt idx="0">
                  <c:v>%k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Stochastic!$A$2:$A$220</c:f>
              <c:numCache>
                <c:formatCode>m/d/yyyy</c:formatCode>
                <c:ptCount val="21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43116</c:v>
                </c:pt>
                <c:pt idx="10">
                  <c:v>43117</c:v>
                </c:pt>
                <c:pt idx="11">
                  <c:v>43118</c:v>
                </c:pt>
                <c:pt idx="12">
                  <c:v>43119</c:v>
                </c:pt>
                <c:pt idx="13">
                  <c:v>43122</c:v>
                </c:pt>
                <c:pt idx="14">
                  <c:v>43123</c:v>
                </c:pt>
                <c:pt idx="15">
                  <c:v>43124</c:v>
                </c:pt>
                <c:pt idx="16">
                  <c:v>43125</c:v>
                </c:pt>
                <c:pt idx="17">
                  <c:v>43126</c:v>
                </c:pt>
                <c:pt idx="18">
                  <c:v>43129</c:v>
                </c:pt>
                <c:pt idx="19">
                  <c:v>43130</c:v>
                </c:pt>
                <c:pt idx="20">
                  <c:v>43131</c:v>
                </c:pt>
                <c:pt idx="21">
                  <c:v>43132</c:v>
                </c:pt>
                <c:pt idx="22">
                  <c:v>43133</c:v>
                </c:pt>
                <c:pt idx="23">
                  <c:v>43136</c:v>
                </c:pt>
                <c:pt idx="24">
                  <c:v>43137</c:v>
                </c:pt>
                <c:pt idx="25">
                  <c:v>43138</c:v>
                </c:pt>
                <c:pt idx="26">
                  <c:v>43139</c:v>
                </c:pt>
                <c:pt idx="27">
                  <c:v>43140</c:v>
                </c:pt>
                <c:pt idx="28">
                  <c:v>43143</c:v>
                </c:pt>
                <c:pt idx="29">
                  <c:v>43144</c:v>
                </c:pt>
                <c:pt idx="30">
                  <c:v>43145</c:v>
                </c:pt>
                <c:pt idx="31">
                  <c:v>43146</c:v>
                </c:pt>
                <c:pt idx="32">
                  <c:v>43147</c:v>
                </c:pt>
                <c:pt idx="33">
                  <c:v>43151</c:v>
                </c:pt>
                <c:pt idx="34">
                  <c:v>43152</c:v>
                </c:pt>
                <c:pt idx="35">
                  <c:v>43153</c:v>
                </c:pt>
                <c:pt idx="36">
                  <c:v>43154</c:v>
                </c:pt>
                <c:pt idx="37">
                  <c:v>43157</c:v>
                </c:pt>
                <c:pt idx="38">
                  <c:v>43158</c:v>
                </c:pt>
                <c:pt idx="39">
                  <c:v>43159</c:v>
                </c:pt>
                <c:pt idx="40">
                  <c:v>43160</c:v>
                </c:pt>
                <c:pt idx="41">
                  <c:v>43161</c:v>
                </c:pt>
                <c:pt idx="42">
                  <c:v>43164</c:v>
                </c:pt>
                <c:pt idx="43">
                  <c:v>43165</c:v>
                </c:pt>
                <c:pt idx="44">
                  <c:v>43166</c:v>
                </c:pt>
                <c:pt idx="45">
                  <c:v>43167</c:v>
                </c:pt>
                <c:pt idx="46">
                  <c:v>43168</c:v>
                </c:pt>
                <c:pt idx="47">
                  <c:v>43171</c:v>
                </c:pt>
                <c:pt idx="48">
                  <c:v>43172</c:v>
                </c:pt>
                <c:pt idx="49">
                  <c:v>43173</c:v>
                </c:pt>
                <c:pt idx="50">
                  <c:v>43174</c:v>
                </c:pt>
                <c:pt idx="51">
                  <c:v>43175</c:v>
                </c:pt>
                <c:pt idx="52">
                  <c:v>43178</c:v>
                </c:pt>
                <c:pt idx="53">
                  <c:v>43179</c:v>
                </c:pt>
                <c:pt idx="54">
                  <c:v>43180</c:v>
                </c:pt>
                <c:pt idx="55">
                  <c:v>43181</c:v>
                </c:pt>
                <c:pt idx="56">
                  <c:v>43182</c:v>
                </c:pt>
                <c:pt idx="57">
                  <c:v>43185</c:v>
                </c:pt>
                <c:pt idx="58">
                  <c:v>43186</c:v>
                </c:pt>
                <c:pt idx="59">
                  <c:v>43187</c:v>
                </c:pt>
                <c:pt idx="60">
                  <c:v>43188</c:v>
                </c:pt>
                <c:pt idx="61">
                  <c:v>43192</c:v>
                </c:pt>
                <c:pt idx="62">
                  <c:v>43193</c:v>
                </c:pt>
                <c:pt idx="63">
                  <c:v>43194</c:v>
                </c:pt>
                <c:pt idx="64">
                  <c:v>43195</c:v>
                </c:pt>
                <c:pt idx="65">
                  <c:v>43196</c:v>
                </c:pt>
                <c:pt idx="66">
                  <c:v>43199</c:v>
                </c:pt>
                <c:pt idx="67">
                  <c:v>43200</c:v>
                </c:pt>
                <c:pt idx="68">
                  <c:v>43201</c:v>
                </c:pt>
                <c:pt idx="69">
                  <c:v>43202</c:v>
                </c:pt>
                <c:pt idx="70">
                  <c:v>43203</c:v>
                </c:pt>
                <c:pt idx="71">
                  <c:v>43206</c:v>
                </c:pt>
                <c:pt idx="72">
                  <c:v>43207</c:v>
                </c:pt>
                <c:pt idx="73">
                  <c:v>43208</c:v>
                </c:pt>
                <c:pt idx="74">
                  <c:v>43209</c:v>
                </c:pt>
                <c:pt idx="75">
                  <c:v>43210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43217</c:v>
                </c:pt>
                <c:pt idx="81">
                  <c:v>43220</c:v>
                </c:pt>
                <c:pt idx="82">
                  <c:v>43221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43249</c:v>
                </c:pt>
                <c:pt idx="102">
                  <c:v>43250</c:v>
                </c:pt>
                <c:pt idx="103">
                  <c:v>43251</c:v>
                </c:pt>
                <c:pt idx="104">
                  <c:v>43252</c:v>
                </c:pt>
                <c:pt idx="105">
                  <c:v>43255</c:v>
                </c:pt>
                <c:pt idx="106">
                  <c:v>43256</c:v>
                </c:pt>
                <c:pt idx="107">
                  <c:v>43257</c:v>
                </c:pt>
                <c:pt idx="108">
                  <c:v>43258</c:v>
                </c:pt>
                <c:pt idx="109">
                  <c:v>43259</c:v>
                </c:pt>
                <c:pt idx="110">
                  <c:v>43262</c:v>
                </c:pt>
                <c:pt idx="111">
                  <c:v>43263</c:v>
                </c:pt>
                <c:pt idx="112">
                  <c:v>43264</c:v>
                </c:pt>
                <c:pt idx="113">
                  <c:v>43265</c:v>
                </c:pt>
                <c:pt idx="114">
                  <c:v>43266</c:v>
                </c:pt>
                <c:pt idx="115">
                  <c:v>43269</c:v>
                </c:pt>
                <c:pt idx="116">
                  <c:v>43270</c:v>
                </c:pt>
                <c:pt idx="117">
                  <c:v>43271</c:v>
                </c:pt>
                <c:pt idx="118">
                  <c:v>43272</c:v>
                </c:pt>
                <c:pt idx="119">
                  <c:v>43273</c:v>
                </c:pt>
                <c:pt idx="120">
                  <c:v>43276</c:v>
                </c:pt>
                <c:pt idx="121">
                  <c:v>43277</c:v>
                </c:pt>
                <c:pt idx="122">
                  <c:v>43278</c:v>
                </c:pt>
                <c:pt idx="123">
                  <c:v>43279</c:v>
                </c:pt>
                <c:pt idx="124">
                  <c:v>43280</c:v>
                </c:pt>
                <c:pt idx="125">
                  <c:v>43283</c:v>
                </c:pt>
                <c:pt idx="126">
                  <c:v>43284</c:v>
                </c:pt>
                <c:pt idx="127">
                  <c:v>43286</c:v>
                </c:pt>
                <c:pt idx="128">
                  <c:v>43287</c:v>
                </c:pt>
                <c:pt idx="129">
                  <c:v>43290</c:v>
                </c:pt>
                <c:pt idx="130">
                  <c:v>43291</c:v>
                </c:pt>
                <c:pt idx="131">
                  <c:v>43292</c:v>
                </c:pt>
                <c:pt idx="132">
                  <c:v>43293</c:v>
                </c:pt>
                <c:pt idx="133">
                  <c:v>43294</c:v>
                </c:pt>
                <c:pt idx="134">
                  <c:v>43297</c:v>
                </c:pt>
                <c:pt idx="135">
                  <c:v>43298</c:v>
                </c:pt>
                <c:pt idx="136">
                  <c:v>43299</c:v>
                </c:pt>
                <c:pt idx="137">
                  <c:v>43300</c:v>
                </c:pt>
                <c:pt idx="138">
                  <c:v>43301</c:v>
                </c:pt>
                <c:pt idx="139">
                  <c:v>43304</c:v>
                </c:pt>
                <c:pt idx="140">
                  <c:v>43305</c:v>
                </c:pt>
                <c:pt idx="141">
                  <c:v>43306</c:v>
                </c:pt>
                <c:pt idx="142">
                  <c:v>43307</c:v>
                </c:pt>
                <c:pt idx="143">
                  <c:v>43308</c:v>
                </c:pt>
                <c:pt idx="144">
                  <c:v>43311</c:v>
                </c:pt>
                <c:pt idx="145">
                  <c:v>43312</c:v>
                </c:pt>
                <c:pt idx="146">
                  <c:v>43313</c:v>
                </c:pt>
                <c:pt idx="147">
                  <c:v>43314</c:v>
                </c:pt>
                <c:pt idx="148">
                  <c:v>43315</c:v>
                </c:pt>
                <c:pt idx="149">
                  <c:v>43318</c:v>
                </c:pt>
                <c:pt idx="150">
                  <c:v>43319</c:v>
                </c:pt>
                <c:pt idx="151">
                  <c:v>43320</c:v>
                </c:pt>
                <c:pt idx="152">
                  <c:v>43321</c:v>
                </c:pt>
                <c:pt idx="153">
                  <c:v>43322</c:v>
                </c:pt>
                <c:pt idx="154">
                  <c:v>43325</c:v>
                </c:pt>
                <c:pt idx="155">
                  <c:v>43326</c:v>
                </c:pt>
                <c:pt idx="156">
                  <c:v>43327</c:v>
                </c:pt>
                <c:pt idx="157">
                  <c:v>43328</c:v>
                </c:pt>
                <c:pt idx="158">
                  <c:v>43329</c:v>
                </c:pt>
                <c:pt idx="159">
                  <c:v>43332</c:v>
                </c:pt>
                <c:pt idx="160">
                  <c:v>43333</c:v>
                </c:pt>
                <c:pt idx="161">
                  <c:v>43334</c:v>
                </c:pt>
                <c:pt idx="162">
                  <c:v>43335</c:v>
                </c:pt>
                <c:pt idx="163">
                  <c:v>43336</c:v>
                </c:pt>
                <c:pt idx="164">
                  <c:v>43339</c:v>
                </c:pt>
                <c:pt idx="165">
                  <c:v>43340</c:v>
                </c:pt>
                <c:pt idx="166">
                  <c:v>43341</c:v>
                </c:pt>
                <c:pt idx="167">
                  <c:v>43342</c:v>
                </c:pt>
                <c:pt idx="168">
                  <c:v>43343</c:v>
                </c:pt>
                <c:pt idx="169">
                  <c:v>43347</c:v>
                </c:pt>
                <c:pt idx="170">
                  <c:v>43348</c:v>
                </c:pt>
                <c:pt idx="171">
                  <c:v>43349</c:v>
                </c:pt>
                <c:pt idx="172">
                  <c:v>43350</c:v>
                </c:pt>
                <c:pt idx="173">
                  <c:v>43353</c:v>
                </c:pt>
                <c:pt idx="174">
                  <c:v>43354</c:v>
                </c:pt>
                <c:pt idx="175">
                  <c:v>43355</c:v>
                </c:pt>
                <c:pt idx="176">
                  <c:v>43356</c:v>
                </c:pt>
                <c:pt idx="177">
                  <c:v>43357</c:v>
                </c:pt>
                <c:pt idx="178">
                  <c:v>43360</c:v>
                </c:pt>
                <c:pt idx="179">
                  <c:v>43361</c:v>
                </c:pt>
                <c:pt idx="180">
                  <c:v>43362</c:v>
                </c:pt>
                <c:pt idx="181">
                  <c:v>43363</c:v>
                </c:pt>
                <c:pt idx="182">
                  <c:v>43364</c:v>
                </c:pt>
                <c:pt idx="183">
                  <c:v>43367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43384</c:v>
                </c:pt>
                <c:pt idx="197">
                  <c:v>43385</c:v>
                </c:pt>
                <c:pt idx="198">
                  <c:v>43388</c:v>
                </c:pt>
                <c:pt idx="199">
                  <c:v>43389</c:v>
                </c:pt>
                <c:pt idx="200">
                  <c:v>43390</c:v>
                </c:pt>
                <c:pt idx="201">
                  <c:v>43391</c:v>
                </c:pt>
                <c:pt idx="202">
                  <c:v>43392</c:v>
                </c:pt>
                <c:pt idx="203">
                  <c:v>43395</c:v>
                </c:pt>
                <c:pt idx="204">
                  <c:v>43396</c:v>
                </c:pt>
                <c:pt idx="205">
                  <c:v>43397</c:v>
                </c:pt>
                <c:pt idx="206">
                  <c:v>43398</c:v>
                </c:pt>
                <c:pt idx="207">
                  <c:v>43399</c:v>
                </c:pt>
                <c:pt idx="208">
                  <c:v>43402</c:v>
                </c:pt>
                <c:pt idx="209">
                  <c:v>43403</c:v>
                </c:pt>
                <c:pt idx="210">
                  <c:v>43404</c:v>
                </c:pt>
                <c:pt idx="211">
                  <c:v>43405</c:v>
                </c:pt>
                <c:pt idx="212">
                  <c:v>43406</c:v>
                </c:pt>
                <c:pt idx="213">
                  <c:v>43409</c:v>
                </c:pt>
                <c:pt idx="214">
                  <c:v>43410</c:v>
                </c:pt>
                <c:pt idx="215">
                  <c:v>43411</c:v>
                </c:pt>
                <c:pt idx="216">
                  <c:v>43412</c:v>
                </c:pt>
                <c:pt idx="217">
                  <c:v>43413</c:v>
                </c:pt>
                <c:pt idx="218">
                  <c:v>43416</c:v>
                </c:pt>
              </c:numCache>
            </c:numRef>
          </c:cat>
          <c:val>
            <c:numRef>
              <c:f>Stochastic!$H$2:$H$220</c:f>
              <c:numCache>
                <c:formatCode>0.00</c:formatCode>
                <c:ptCount val="219"/>
                <c:pt idx="13">
                  <c:v>71.402187691506896</c:v>
                </c:pt>
                <c:pt idx="14">
                  <c:v>62.407698084483897</c:v>
                </c:pt>
                <c:pt idx="15">
                  <c:v>26.683265993383404</c:v>
                </c:pt>
                <c:pt idx="16">
                  <c:v>6.0606225261904951</c:v>
                </c:pt>
                <c:pt idx="17">
                  <c:v>14.442189687498219</c:v>
                </c:pt>
                <c:pt idx="18">
                  <c:v>6.8303919286562191</c:v>
                </c:pt>
                <c:pt idx="19">
                  <c:v>14.740277099838048</c:v>
                </c:pt>
                <c:pt idx="20">
                  <c:v>17.727236393173524</c:v>
                </c:pt>
                <c:pt idx="21">
                  <c:v>20.000001298700575</c:v>
                </c:pt>
                <c:pt idx="22">
                  <c:v>1.9999699999999621</c:v>
                </c:pt>
                <c:pt idx="23">
                  <c:v>2.0332152614401684</c:v>
                </c:pt>
                <c:pt idx="24">
                  <c:v>34.597689364515858</c:v>
                </c:pt>
                <c:pt idx="25">
                  <c:v>21.657515898552347</c:v>
                </c:pt>
                <c:pt idx="26">
                  <c:v>4.5204163112879971</c:v>
                </c:pt>
                <c:pt idx="27">
                  <c:v>21.130135732548162</c:v>
                </c:pt>
                <c:pt idx="28">
                  <c:v>46.082789806562403</c:v>
                </c:pt>
                <c:pt idx="29">
                  <c:v>57.061900303326752</c:v>
                </c:pt>
                <c:pt idx="30">
                  <c:v>78.72239860349228</c:v>
                </c:pt>
                <c:pt idx="31">
                  <c:v>99.562402453462596</c:v>
                </c:pt>
                <c:pt idx="32">
                  <c:v>90.276591515330196</c:v>
                </c:pt>
                <c:pt idx="33">
                  <c:v>87.917002610496141</c:v>
                </c:pt>
                <c:pt idx="34">
                  <c:v>84.743695301570767</c:v>
                </c:pt>
                <c:pt idx="35">
                  <c:v>90.561404348136335</c:v>
                </c:pt>
                <c:pt idx="36">
                  <c:v>99.40970458507482</c:v>
                </c:pt>
                <c:pt idx="37">
                  <c:v>98.559183236881651</c:v>
                </c:pt>
                <c:pt idx="38">
                  <c:v>93.088632202304524</c:v>
                </c:pt>
                <c:pt idx="39">
                  <c:v>91.77089920042765</c:v>
                </c:pt>
                <c:pt idx="40">
                  <c:v>81.500997860762993</c:v>
                </c:pt>
                <c:pt idx="41">
                  <c:v>80.917403721332747</c:v>
                </c:pt>
                <c:pt idx="42">
                  <c:v>79.968435426018232</c:v>
                </c:pt>
                <c:pt idx="43">
                  <c:v>77.733938970653298</c:v>
                </c:pt>
                <c:pt idx="44">
                  <c:v>51.893301158907633</c:v>
                </c:pt>
                <c:pt idx="45">
                  <c:v>61.706628511966684</c:v>
                </c:pt>
                <c:pt idx="46">
                  <c:v>93.340280957336219</c:v>
                </c:pt>
                <c:pt idx="47">
                  <c:v>94.112497675747804</c:v>
                </c:pt>
                <c:pt idx="48">
                  <c:v>70.059363054753291</c:v>
                </c:pt>
                <c:pt idx="49">
                  <c:v>54.208175328097141</c:v>
                </c:pt>
                <c:pt idx="50">
                  <c:v>56.108554902654731</c:v>
                </c:pt>
                <c:pt idx="51">
                  <c:v>50.40728948218387</c:v>
                </c:pt>
                <c:pt idx="52">
                  <c:v>25.791902499936032</c:v>
                </c:pt>
                <c:pt idx="53">
                  <c:v>25.248934321556288</c:v>
                </c:pt>
                <c:pt idx="54">
                  <c:v>8.1772842413026847E-2</c:v>
                </c:pt>
                <c:pt idx="55">
                  <c:v>1.6778530246388028</c:v>
                </c:pt>
                <c:pt idx="56">
                  <c:v>0</c:v>
                </c:pt>
                <c:pt idx="57">
                  <c:v>42.187515321930555</c:v>
                </c:pt>
                <c:pt idx="58">
                  <c:v>18.318935163678461</c:v>
                </c:pt>
                <c:pt idx="59">
                  <c:v>8.2973823596317544</c:v>
                </c:pt>
                <c:pt idx="60">
                  <c:v>15.301709623029108</c:v>
                </c:pt>
                <c:pt idx="61">
                  <c:v>11.613200820451958</c:v>
                </c:pt>
                <c:pt idx="62">
                  <c:v>24.423658986231914</c:v>
                </c:pt>
                <c:pt idx="63">
                  <c:v>45.275828718876767</c:v>
                </c:pt>
                <c:pt idx="64">
                  <c:v>56.860105198677978</c:v>
                </c:pt>
                <c:pt idx="65">
                  <c:v>30.076953846153959</c:v>
                </c:pt>
                <c:pt idx="66">
                  <c:v>45.255483332443937</c:v>
                </c:pt>
                <c:pt idx="67">
                  <c:v>82.209782347235688</c:v>
                </c:pt>
                <c:pt idx="68">
                  <c:v>74.625526439951784</c:v>
                </c:pt>
                <c:pt idx="69">
                  <c:v>90.543111779193069</c:v>
                </c:pt>
                <c:pt idx="70">
                  <c:v>90.237462725357304</c:v>
                </c:pt>
                <c:pt idx="71">
                  <c:v>96.843046344450073</c:v>
                </c:pt>
                <c:pt idx="72">
                  <c:v>95.162426042679641</c:v>
                </c:pt>
                <c:pt idx="73">
                  <c:v>92.39802402225142</c:v>
                </c:pt>
                <c:pt idx="74">
                  <c:v>57.567390631141002</c:v>
                </c:pt>
                <c:pt idx="75">
                  <c:v>6.7042846442179931</c:v>
                </c:pt>
                <c:pt idx="76">
                  <c:v>7.7441652212126009</c:v>
                </c:pt>
                <c:pt idx="77">
                  <c:v>9.7065513709620941</c:v>
                </c:pt>
                <c:pt idx="78">
                  <c:v>13.713278007151336</c:v>
                </c:pt>
                <c:pt idx="79">
                  <c:v>16.930021617944607</c:v>
                </c:pt>
                <c:pt idx="80">
                  <c:v>9.2299414358177891</c:v>
                </c:pt>
                <c:pt idx="81">
                  <c:v>25.286678091754993</c:v>
                </c:pt>
                <c:pt idx="82">
                  <c:v>46.258887972510344</c:v>
                </c:pt>
                <c:pt idx="83">
                  <c:v>87.056278600154926</c:v>
                </c:pt>
                <c:pt idx="84">
                  <c:v>88.803914058533124</c:v>
                </c:pt>
                <c:pt idx="85">
                  <c:v>98.221853984304431</c:v>
                </c:pt>
                <c:pt idx="86">
                  <c:v>90.717475407630445</c:v>
                </c:pt>
                <c:pt idx="87">
                  <c:v>94.008892679816924</c:v>
                </c:pt>
                <c:pt idx="88">
                  <c:v>98.853561093747388</c:v>
                </c:pt>
                <c:pt idx="89">
                  <c:v>98.890376224067396</c:v>
                </c:pt>
                <c:pt idx="90">
                  <c:v>94.014796239003516</c:v>
                </c:pt>
                <c:pt idx="91">
                  <c:v>92.535300112743826</c:v>
                </c:pt>
                <c:pt idx="92">
                  <c:v>86.785493202923064</c:v>
                </c:pt>
                <c:pt idx="93">
                  <c:v>92.636171027629814</c:v>
                </c:pt>
                <c:pt idx="94">
                  <c:v>88.152856226878967</c:v>
                </c:pt>
                <c:pt idx="95">
                  <c:v>83.824707347504685</c:v>
                </c:pt>
                <c:pt idx="96">
                  <c:v>83.464144098560951</c:v>
                </c:pt>
                <c:pt idx="97">
                  <c:v>79.849388508833599</c:v>
                </c:pt>
                <c:pt idx="98">
                  <c:v>83.524635292943287</c:v>
                </c:pt>
                <c:pt idx="99">
                  <c:v>66.865641880138199</c:v>
                </c:pt>
                <c:pt idx="100">
                  <c:v>73.28367460463069</c:v>
                </c:pt>
                <c:pt idx="101">
                  <c:v>53.130812986516574</c:v>
                </c:pt>
                <c:pt idx="102">
                  <c:v>45.540778168607204</c:v>
                </c:pt>
                <c:pt idx="103">
                  <c:v>35.685319653740997</c:v>
                </c:pt>
                <c:pt idx="104">
                  <c:v>99.612596073363591</c:v>
                </c:pt>
                <c:pt idx="105">
                  <c:v>80.88945277832012</c:v>
                </c:pt>
                <c:pt idx="106">
                  <c:v>92.298246199544991</c:v>
                </c:pt>
                <c:pt idx="107">
                  <c:v>98.798005818985402</c:v>
                </c:pt>
                <c:pt idx="108">
                  <c:v>91.23234804920655</c:v>
                </c:pt>
                <c:pt idx="109">
                  <c:v>70.379153938589084</c:v>
                </c:pt>
                <c:pt idx="110">
                  <c:v>64.810423030705451</c:v>
                </c:pt>
                <c:pt idx="111">
                  <c:v>77.251213921513369</c:v>
                </c:pt>
                <c:pt idx="112">
                  <c:v>56.575671606866443</c:v>
                </c:pt>
                <c:pt idx="113">
                  <c:v>57.816441145519029</c:v>
                </c:pt>
                <c:pt idx="114">
                  <c:v>33.498730396707572</c:v>
                </c:pt>
                <c:pt idx="115">
                  <c:v>32.258146962319415</c:v>
                </c:pt>
                <c:pt idx="116">
                  <c:v>20.837255813953455</c:v>
                </c:pt>
                <c:pt idx="117">
                  <c:v>28.37212093023259</c:v>
                </c:pt>
                <c:pt idx="118">
                  <c:v>18.69776744186041</c:v>
                </c:pt>
                <c:pt idx="119">
                  <c:v>13.67442790697671</c:v>
                </c:pt>
                <c:pt idx="120">
                  <c:v>10.690437216745515</c:v>
                </c:pt>
                <c:pt idx="121">
                  <c:v>27.468424092915782</c:v>
                </c:pt>
                <c:pt idx="122">
                  <c:v>28.230497607038675</c:v>
                </c:pt>
                <c:pt idx="123">
                  <c:v>39.259263100134298</c:v>
                </c:pt>
                <c:pt idx="124">
                  <c:v>36.049397165055659</c:v>
                </c:pt>
                <c:pt idx="125">
                  <c:v>53.086355738501844</c:v>
                </c:pt>
                <c:pt idx="126">
                  <c:v>29.428032868232251</c:v>
                </c:pt>
                <c:pt idx="127">
                  <c:v>49.522736353988236</c:v>
                </c:pt>
                <c:pt idx="128">
                  <c:v>85.276804901763896</c:v>
                </c:pt>
                <c:pt idx="129">
                  <c:v>98.995065023637807</c:v>
                </c:pt>
                <c:pt idx="130">
                  <c:v>91.184902980596348</c:v>
                </c:pt>
                <c:pt idx="131">
                  <c:v>67.772577884575085</c:v>
                </c:pt>
                <c:pt idx="132">
                  <c:v>96.441903414304718</c:v>
                </c:pt>
                <c:pt idx="133">
                  <c:v>95.409594959495905</c:v>
                </c:pt>
                <c:pt idx="134">
                  <c:v>82.78941812171918</c:v>
                </c:pt>
                <c:pt idx="135">
                  <c:v>87.679689609537633</c:v>
                </c:pt>
                <c:pt idx="136">
                  <c:v>76.899360266283651</c:v>
                </c:pt>
                <c:pt idx="137">
                  <c:v>92.094560672033737</c:v>
                </c:pt>
                <c:pt idx="138">
                  <c:v>86.890655207217861</c:v>
                </c:pt>
                <c:pt idx="139">
                  <c:v>88.58405174708561</c:v>
                </c:pt>
                <c:pt idx="140">
                  <c:v>92.963713772007722</c:v>
                </c:pt>
                <c:pt idx="141">
                  <c:v>99.689129823609463</c:v>
                </c:pt>
                <c:pt idx="142">
                  <c:v>79.041931227354752</c:v>
                </c:pt>
                <c:pt idx="143">
                  <c:v>40.359192556268788</c:v>
                </c:pt>
                <c:pt idx="144">
                  <c:v>27.544926315022781</c:v>
                </c:pt>
                <c:pt idx="145">
                  <c:v>17.706618287373125</c:v>
                </c:pt>
                <c:pt idx="146">
                  <c:v>97.951180095678552</c:v>
                </c:pt>
                <c:pt idx="147">
                  <c:v>94.873091131340232</c:v>
                </c:pt>
                <c:pt idx="148">
                  <c:v>96.187086546729688</c:v>
                </c:pt>
                <c:pt idx="149">
                  <c:v>99.108062128663789</c:v>
                </c:pt>
                <c:pt idx="150">
                  <c:v>88.301518262879526</c:v>
                </c:pt>
                <c:pt idx="151">
                  <c:v>88.986780367472477</c:v>
                </c:pt>
                <c:pt idx="152">
                  <c:v>95.654300590748704</c:v>
                </c:pt>
                <c:pt idx="153">
                  <c:v>89.135679048065299</c:v>
                </c:pt>
                <c:pt idx="154">
                  <c:v>90.493587976959731</c:v>
                </c:pt>
                <c:pt idx="155">
                  <c:v>94.515550509849419</c:v>
                </c:pt>
                <c:pt idx="156">
                  <c:v>96.755062502313763</c:v>
                </c:pt>
                <c:pt idx="157">
                  <c:v>98.019437436335352</c:v>
                </c:pt>
                <c:pt idx="158">
                  <c:v>98.706763414653537</c:v>
                </c:pt>
                <c:pt idx="159">
                  <c:v>82.990457931060305</c:v>
                </c:pt>
                <c:pt idx="160">
                  <c:v>78.013792574578048</c:v>
                </c:pt>
                <c:pt idx="161">
                  <c:v>71.82815075782122</c:v>
                </c:pt>
                <c:pt idx="162">
                  <c:v>74.829530908924951</c:v>
                </c:pt>
                <c:pt idx="163">
                  <c:v>79.399786725624338</c:v>
                </c:pt>
                <c:pt idx="164">
                  <c:v>91.541664867552058</c:v>
                </c:pt>
                <c:pt idx="165">
                  <c:v>93.94379017440157</c:v>
                </c:pt>
                <c:pt idx="166">
                  <c:v>96.967843116831062</c:v>
                </c:pt>
                <c:pt idx="167">
                  <c:v>84.289901195515682</c:v>
                </c:pt>
                <c:pt idx="168">
                  <c:v>93.983551673944788</c:v>
                </c:pt>
                <c:pt idx="169">
                  <c:v>96.067182954659387</c:v>
                </c:pt>
                <c:pt idx="170">
                  <c:v>84.615365595939366</c:v>
                </c:pt>
                <c:pt idx="171">
                  <c:v>60.205969790176894</c:v>
                </c:pt>
                <c:pt idx="172">
                  <c:v>47.125748941787883</c:v>
                </c:pt>
                <c:pt idx="173">
                  <c:v>28.363900396222313</c:v>
                </c:pt>
                <c:pt idx="174">
                  <c:v>63.234420311507265</c:v>
                </c:pt>
                <c:pt idx="175">
                  <c:v>42.933008856275457</c:v>
                </c:pt>
                <c:pt idx="176">
                  <c:v>77.609926705341962</c:v>
                </c:pt>
                <c:pt idx="177">
                  <c:v>56.2968234773085</c:v>
                </c:pt>
                <c:pt idx="178">
                  <c:v>10.681850912541989</c:v>
                </c:pt>
                <c:pt idx="179">
                  <c:v>13.409124259649458</c:v>
                </c:pt>
                <c:pt idx="180">
                  <c:v>21.363904441163601</c:v>
                </c:pt>
                <c:pt idx="181">
                  <c:v>32.915780416068365</c:v>
                </c:pt>
                <c:pt idx="182">
                  <c:v>16.42311636155743</c:v>
                </c:pt>
                <c:pt idx="183">
                  <c:v>38.204536605614756</c:v>
                </c:pt>
                <c:pt idx="184">
                  <c:v>52.796915065843173</c:v>
                </c:pt>
                <c:pt idx="185">
                  <c:v>39.233669141685155</c:v>
                </c:pt>
                <c:pt idx="186">
                  <c:v>73.946297177096355</c:v>
                </c:pt>
                <c:pt idx="187">
                  <c:v>79.99999693486653</c:v>
                </c:pt>
                <c:pt idx="188">
                  <c:v>84.70252291165832</c:v>
                </c:pt>
                <c:pt idx="189">
                  <c:v>95.102033014020364</c:v>
                </c:pt>
                <c:pt idx="190">
                  <c:v>92.295023917999359</c:v>
                </c:pt>
                <c:pt idx="191">
                  <c:v>69.840414952164537</c:v>
                </c:pt>
                <c:pt idx="192">
                  <c:v>49.47711056434904</c:v>
                </c:pt>
                <c:pt idx="193">
                  <c:v>46.615310579560877</c:v>
                </c:pt>
                <c:pt idx="194">
                  <c:v>60.80755601129588</c:v>
                </c:pt>
                <c:pt idx="195">
                  <c:v>1.7795524431174301</c:v>
                </c:pt>
                <c:pt idx="196">
                  <c:v>10.070877561478236</c:v>
                </c:pt>
                <c:pt idx="197">
                  <c:v>46.288400838317074</c:v>
                </c:pt>
                <c:pt idx="198">
                  <c:v>23.82976562546547</c:v>
                </c:pt>
                <c:pt idx="199">
                  <c:v>46.477493090541735</c:v>
                </c:pt>
                <c:pt idx="200">
                  <c:v>41.938522535751041</c:v>
                </c:pt>
                <c:pt idx="201">
                  <c:v>17.494080612977942</c:v>
                </c:pt>
                <c:pt idx="202">
                  <c:v>33.04961221265598</c:v>
                </c:pt>
                <c:pt idx="203">
                  <c:v>39.385292497009651</c:v>
                </c:pt>
                <c:pt idx="204">
                  <c:v>51.971989614178185</c:v>
                </c:pt>
                <c:pt idx="205">
                  <c:v>17.215596746226939</c:v>
                </c:pt>
                <c:pt idx="206">
                  <c:v>50.033428100353476</c:v>
                </c:pt>
                <c:pt idx="207">
                  <c:v>26.622052164960309</c:v>
                </c:pt>
                <c:pt idx="208">
                  <c:v>30.355409498810637</c:v>
                </c:pt>
                <c:pt idx="209">
                  <c:v>39.746455347298763</c:v>
                </c:pt>
                <c:pt idx="210">
                  <c:v>70.396940463065093</c:v>
                </c:pt>
                <c:pt idx="211">
                  <c:v>88.919542447629524</c:v>
                </c:pt>
                <c:pt idx="212">
                  <c:v>10.904269536552752</c:v>
                </c:pt>
                <c:pt idx="213">
                  <c:v>13.123554345629726</c:v>
                </c:pt>
                <c:pt idx="214">
                  <c:v>21.488896507206199</c:v>
                </c:pt>
                <c:pt idx="215">
                  <c:v>45.203376454595279</c:v>
                </c:pt>
                <c:pt idx="216">
                  <c:v>39.600950851953257</c:v>
                </c:pt>
                <c:pt idx="217">
                  <c:v>24.174994180736324</c:v>
                </c:pt>
                <c:pt idx="218">
                  <c:v>1.2483737271641628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CA-40CA-88B3-059BE2981954}"/>
            </c:ext>
          </c:extLst>
        </c:ser>
        <c:ser>
          <c:idx val="1"/>
          <c:order val="1"/>
          <c:tx>
            <c:strRef>
              <c:f>Stochastic!$I$1</c:f>
              <c:strCache>
                <c:ptCount val="1"/>
                <c:pt idx="0">
                  <c:v>%D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Stochastic!$A$2:$A$220</c:f>
              <c:numCache>
                <c:formatCode>m/d/yyyy</c:formatCode>
                <c:ptCount val="21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43116</c:v>
                </c:pt>
                <c:pt idx="10">
                  <c:v>43117</c:v>
                </c:pt>
                <c:pt idx="11">
                  <c:v>43118</c:v>
                </c:pt>
                <c:pt idx="12">
                  <c:v>43119</c:v>
                </c:pt>
                <c:pt idx="13">
                  <c:v>43122</c:v>
                </c:pt>
                <c:pt idx="14">
                  <c:v>43123</c:v>
                </c:pt>
                <c:pt idx="15">
                  <c:v>43124</c:v>
                </c:pt>
                <c:pt idx="16">
                  <c:v>43125</c:v>
                </c:pt>
                <c:pt idx="17">
                  <c:v>43126</c:v>
                </c:pt>
                <c:pt idx="18">
                  <c:v>43129</c:v>
                </c:pt>
                <c:pt idx="19">
                  <c:v>43130</c:v>
                </c:pt>
                <c:pt idx="20">
                  <c:v>43131</c:v>
                </c:pt>
                <c:pt idx="21">
                  <c:v>43132</c:v>
                </c:pt>
                <c:pt idx="22">
                  <c:v>43133</c:v>
                </c:pt>
                <c:pt idx="23">
                  <c:v>43136</c:v>
                </c:pt>
                <c:pt idx="24">
                  <c:v>43137</c:v>
                </c:pt>
                <c:pt idx="25">
                  <c:v>43138</c:v>
                </c:pt>
                <c:pt idx="26">
                  <c:v>43139</c:v>
                </c:pt>
                <c:pt idx="27">
                  <c:v>43140</c:v>
                </c:pt>
                <c:pt idx="28">
                  <c:v>43143</c:v>
                </c:pt>
                <c:pt idx="29">
                  <c:v>43144</c:v>
                </c:pt>
                <c:pt idx="30">
                  <c:v>43145</c:v>
                </c:pt>
                <c:pt idx="31">
                  <c:v>43146</c:v>
                </c:pt>
                <c:pt idx="32">
                  <c:v>43147</c:v>
                </c:pt>
                <c:pt idx="33">
                  <c:v>43151</c:v>
                </c:pt>
                <c:pt idx="34">
                  <c:v>43152</c:v>
                </c:pt>
                <c:pt idx="35">
                  <c:v>43153</c:v>
                </c:pt>
                <c:pt idx="36">
                  <c:v>43154</c:v>
                </c:pt>
                <c:pt idx="37">
                  <c:v>43157</c:v>
                </c:pt>
                <c:pt idx="38">
                  <c:v>43158</c:v>
                </c:pt>
                <c:pt idx="39">
                  <c:v>43159</c:v>
                </c:pt>
                <c:pt idx="40">
                  <c:v>43160</c:v>
                </c:pt>
                <c:pt idx="41">
                  <c:v>43161</c:v>
                </c:pt>
                <c:pt idx="42">
                  <c:v>43164</c:v>
                </c:pt>
                <c:pt idx="43">
                  <c:v>43165</c:v>
                </c:pt>
                <c:pt idx="44">
                  <c:v>43166</c:v>
                </c:pt>
                <c:pt idx="45">
                  <c:v>43167</c:v>
                </c:pt>
                <c:pt idx="46">
                  <c:v>43168</c:v>
                </c:pt>
                <c:pt idx="47">
                  <c:v>43171</c:v>
                </c:pt>
                <c:pt idx="48">
                  <c:v>43172</c:v>
                </c:pt>
                <c:pt idx="49">
                  <c:v>43173</c:v>
                </c:pt>
                <c:pt idx="50">
                  <c:v>43174</c:v>
                </c:pt>
                <c:pt idx="51">
                  <c:v>43175</c:v>
                </c:pt>
                <c:pt idx="52">
                  <c:v>43178</c:v>
                </c:pt>
                <c:pt idx="53">
                  <c:v>43179</c:v>
                </c:pt>
                <c:pt idx="54">
                  <c:v>43180</c:v>
                </c:pt>
                <c:pt idx="55">
                  <c:v>43181</c:v>
                </c:pt>
                <c:pt idx="56">
                  <c:v>43182</c:v>
                </c:pt>
                <c:pt idx="57">
                  <c:v>43185</c:v>
                </c:pt>
                <c:pt idx="58">
                  <c:v>43186</c:v>
                </c:pt>
                <c:pt idx="59">
                  <c:v>43187</c:v>
                </c:pt>
                <c:pt idx="60">
                  <c:v>43188</c:v>
                </c:pt>
                <c:pt idx="61">
                  <c:v>43192</c:v>
                </c:pt>
                <c:pt idx="62">
                  <c:v>43193</c:v>
                </c:pt>
                <c:pt idx="63">
                  <c:v>43194</c:v>
                </c:pt>
                <c:pt idx="64">
                  <c:v>43195</c:v>
                </c:pt>
                <c:pt idx="65">
                  <c:v>43196</c:v>
                </c:pt>
                <c:pt idx="66">
                  <c:v>43199</c:v>
                </c:pt>
                <c:pt idx="67">
                  <c:v>43200</c:v>
                </c:pt>
                <c:pt idx="68">
                  <c:v>43201</c:v>
                </c:pt>
                <c:pt idx="69">
                  <c:v>43202</c:v>
                </c:pt>
                <c:pt idx="70">
                  <c:v>43203</c:v>
                </c:pt>
                <c:pt idx="71">
                  <c:v>43206</c:v>
                </c:pt>
                <c:pt idx="72">
                  <c:v>43207</c:v>
                </c:pt>
                <c:pt idx="73">
                  <c:v>43208</c:v>
                </c:pt>
                <c:pt idx="74">
                  <c:v>43209</c:v>
                </c:pt>
                <c:pt idx="75">
                  <c:v>43210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43217</c:v>
                </c:pt>
                <c:pt idx="81">
                  <c:v>43220</c:v>
                </c:pt>
                <c:pt idx="82">
                  <c:v>43221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43249</c:v>
                </c:pt>
                <c:pt idx="102">
                  <c:v>43250</c:v>
                </c:pt>
                <c:pt idx="103">
                  <c:v>43251</c:v>
                </c:pt>
                <c:pt idx="104">
                  <c:v>43252</c:v>
                </c:pt>
                <c:pt idx="105">
                  <c:v>43255</c:v>
                </c:pt>
                <c:pt idx="106">
                  <c:v>43256</c:v>
                </c:pt>
                <c:pt idx="107">
                  <c:v>43257</c:v>
                </c:pt>
                <c:pt idx="108">
                  <c:v>43258</c:v>
                </c:pt>
                <c:pt idx="109">
                  <c:v>43259</c:v>
                </c:pt>
                <c:pt idx="110">
                  <c:v>43262</c:v>
                </c:pt>
                <c:pt idx="111">
                  <c:v>43263</c:v>
                </c:pt>
                <c:pt idx="112">
                  <c:v>43264</c:v>
                </c:pt>
                <c:pt idx="113">
                  <c:v>43265</c:v>
                </c:pt>
                <c:pt idx="114">
                  <c:v>43266</c:v>
                </c:pt>
                <c:pt idx="115">
                  <c:v>43269</c:v>
                </c:pt>
                <c:pt idx="116">
                  <c:v>43270</c:v>
                </c:pt>
                <c:pt idx="117">
                  <c:v>43271</c:v>
                </c:pt>
                <c:pt idx="118">
                  <c:v>43272</c:v>
                </c:pt>
                <c:pt idx="119">
                  <c:v>43273</c:v>
                </c:pt>
                <c:pt idx="120">
                  <c:v>43276</c:v>
                </c:pt>
                <c:pt idx="121">
                  <c:v>43277</c:v>
                </c:pt>
                <c:pt idx="122">
                  <c:v>43278</c:v>
                </c:pt>
                <c:pt idx="123">
                  <c:v>43279</c:v>
                </c:pt>
                <c:pt idx="124">
                  <c:v>43280</c:v>
                </c:pt>
                <c:pt idx="125">
                  <c:v>43283</c:v>
                </c:pt>
                <c:pt idx="126">
                  <c:v>43284</c:v>
                </c:pt>
                <c:pt idx="127">
                  <c:v>43286</c:v>
                </c:pt>
                <c:pt idx="128">
                  <c:v>43287</c:v>
                </c:pt>
                <c:pt idx="129">
                  <c:v>43290</c:v>
                </c:pt>
                <c:pt idx="130">
                  <c:v>43291</c:v>
                </c:pt>
                <c:pt idx="131">
                  <c:v>43292</c:v>
                </c:pt>
                <c:pt idx="132">
                  <c:v>43293</c:v>
                </c:pt>
                <c:pt idx="133">
                  <c:v>43294</c:v>
                </c:pt>
                <c:pt idx="134">
                  <c:v>43297</c:v>
                </c:pt>
                <c:pt idx="135">
                  <c:v>43298</c:v>
                </c:pt>
                <c:pt idx="136">
                  <c:v>43299</c:v>
                </c:pt>
                <c:pt idx="137">
                  <c:v>43300</c:v>
                </c:pt>
                <c:pt idx="138">
                  <c:v>43301</c:v>
                </c:pt>
                <c:pt idx="139">
                  <c:v>43304</c:v>
                </c:pt>
                <c:pt idx="140">
                  <c:v>43305</c:v>
                </c:pt>
                <c:pt idx="141">
                  <c:v>43306</c:v>
                </c:pt>
                <c:pt idx="142">
                  <c:v>43307</c:v>
                </c:pt>
                <c:pt idx="143">
                  <c:v>43308</c:v>
                </c:pt>
                <c:pt idx="144">
                  <c:v>43311</c:v>
                </c:pt>
                <c:pt idx="145">
                  <c:v>43312</c:v>
                </c:pt>
                <c:pt idx="146">
                  <c:v>43313</c:v>
                </c:pt>
                <c:pt idx="147">
                  <c:v>43314</c:v>
                </c:pt>
                <c:pt idx="148">
                  <c:v>43315</c:v>
                </c:pt>
                <c:pt idx="149">
                  <c:v>43318</c:v>
                </c:pt>
                <c:pt idx="150">
                  <c:v>43319</c:v>
                </c:pt>
                <c:pt idx="151">
                  <c:v>43320</c:v>
                </c:pt>
                <c:pt idx="152">
                  <c:v>43321</c:v>
                </c:pt>
                <c:pt idx="153">
                  <c:v>43322</c:v>
                </c:pt>
                <c:pt idx="154">
                  <c:v>43325</c:v>
                </c:pt>
                <c:pt idx="155">
                  <c:v>43326</c:v>
                </c:pt>
                <c:pt idx="156">
                  <c:v>43327</c:v>
                </c:pt>
                <c:pt idx="157">
                  <c:v>43328</c:v>
                </c:pt>
                <c:pt idx="158">
                  <c:v>43329</c:v>
                </c:pt>
                <c:pt idx="159">
                  <c:v>43332</c:v>
                </c:pt>
                <c:pt idx="160">
                  <c:v>43333</c:v>
                </c:pt>
                <c:pt idx="161">
                  <c:v>43334</c:v>
                </c:pt>
                <c:pt idx="162">
                  <c:v>43335</c:v>
                </c:pt>
                <c:pt idx="163">
                  <c:v>43336</c:v>
                </c:pt>
                <c:pt idx="164">
                  <c:v>43339</c:v>
                </c:pt>
                <c:pt idx="165">
                  <c:v>43340</c:v>
                </c:pt>
                <c:pt idx="166">
                  <c:v>43341</c:v>
                </c:pt>
                <c:pt idx="167">
                  <c:v>43342</c:v>
                </c:pt>
                <c:pt idx="168">
                  <c:v>43343</c:v>
                </c:pt>
                <c:pt idx="169">
                  <c:v>43347</c:v>
                </c:pt>
                <c:pt idx="170">
                  <c:v>43348</c:v>
                </c:pt>
                <c:pt idx="171">
                  <c:v>43349</c:v>
                </c:pt>
                <c:pt idx="172">
                  <c:v>43350</c:v>
                </c:pt>
                <c:pt idx="173">
                  <c:v>43353</c:v>
                </c:pt>
                <c:pt idx="174">
                  <c:v>43354</c:v>
                </c:pt>
                <c:pt idx="175">
                  <c:v>43355</c:v>
                </c:pt>
                <c:pt idx="176">
                  <c:v>43356</c:v>
                </c:pt>
                <c:pt idx="177">
                  <c:v>43357</c:v>
                </c:pt>
                <c:pt idx="178">
                  <c:v>43360</c:v>
                </c:pt>
                <c:pt idx="179">
                  <c:v>43361</c:v>
                </c:pt>
                <c:pt idx="180">
                  <c:v>43362</c:v>
                </c:pt>
                <c:pt idx="181">
                  <c:v>43363</c:v>
                </c:pt>
                <c:pt idx="182">
                  <c:v>43364</c:v>
                </c:pt>
                <c:pt idx="183">
                  <c:v>43367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43384</c:v>
                </c:pt>
                <c:pt idx="197">
                  <c:v>43385</c:v>
                </c:pt>
                <c:pt idx="198">
                  <c:v>43388</c:v>
                </c:pt>
                <c:pt idx="199">
                  <c:v>43389</c:v>
                </c:pt>
                <c:pt idx="200">
                  <c:v>43390</c:v>
                </c:pt>
                <c:pt idx="201">
                  <c:v>43391</c:v>
                </c:pt>
                <c:pt idx="202">
                  <c:v>43392</c:v>
                </c:pt>
                <c:pt idx="203">
                  <c:v>43395</c:v>
                </c:pt>
                <c:pt idx="204">
                  <c:v>43396</c:v>
                </c:pt>
                <c:pt idx="205">
                  <c:v>43397</c:v>
                </c:pt>
                <c:pt idx="206">
                  <c:v>43398</c:v>
                </c:pt>
                <c:pt idx="207">
                  <c:v>43399</c:v>
                </c:pt>
                <c:pt idx="208">
                  <c:v>43402</c:v>
                </c:pt>
                <c:pt idx="209">
                  <c:v>43403</c:v>
                </c:pt>
                <c:pt idx="210">
                  <c:v>43404</c:v>
                </c:pt>
                <c:pt idx="211">
                  <c:v>43405</c:v>
                </c:pt>
                <c:pt idx="212">
                  <c:v>43406</c:v>
                </c:pt>
                <c:pt idx="213">
                  <c:v>43409</c:v>
                </c:pt>
                <c:pt idx="214">
                  <c:v>43410</c:v>
                </c:pt>
                <c:pt idx="215">
                  <c:v>43411</c:v>
                </c:pt>
                <c:pt idx="216">
                  <c:v>43412</c:v>
                </c:pt>
                <c:pt idx="217">
                  <c:v>43413</c:v>
                </c:pt>
                <c:pt idx="218">
                  <c:v>43416</c:v>
                </c:pt>
              </c:numCache>
            </c:numRef>
          </c:cat>
          <c:val>
            <c:numRef>
              <c:f>Stochastic!$I$2:$I$220</c:f>
              <c:numCache>
                <c:formatCode>0.00</c:formatCode>
                <c:ptCount val="219"/>
                <c:pt idx="15">
                  <c:v>53.49771725645806</c:v>
                </c:pt>
                <c:pt idx="16">
                  <c:v>31.717195534685931</c:v>
                </c:pt>
                <c:pt idx="17">
                  <c:v>15.728692735690707</c:v>
                </c:pt>
                <c:pt idx="18">
                  <c:v>9.1110680474483114</c:v>
                </c:pt>
                <c:pt idx="19">
                  <c:v>12.004286238664163</c:v>
                </c:pt>
                <c:pt idx="20">
                  <c:v>13.099301807222597</c:v>
                </c:pt>
                <c:pt idx="21">
                  <c:v>17.489171597237384</c:v>
                </c:pt>
                <c:pt idx="22">
                  <c:v>13.242402563958018</c:v>
                </c:pt>
                <c:pt idx="23">
                  <c:v>8.0110621867135681</c:v>
                </c:pt>
                <c:pt idx="24">
                  <c:v>12.876958208651997</c:v>
                </c:pt>
                <c:pt idx="25">
                  <c:v>19.429473508169458</c:v>
                </c:pt>
                <c:pt idx="26">
                  <c:v>20.258540524785399</c:v>
                </c:pt>
                <c:pt idx="27">
                  <c:v>15.769355980796169</c:v>
                </c:pt>
                <c:pt idx="28">
                  <c:v>23.911113950132854</c:v>
                </c:pt>
                <c:pt idx="29">
                  <c:v>41.424941947479105</c:v>
                </c:pt>
                <c:pt idx="30">
                  <c:v>60.622362904460481</c:v>
                </c:pt>
                <c:pt idx="31">
                  <c:v>78.448900453427214</c:v>
                </c:pt>
                <c:pt idx="32">
                  <c:v>89.520464190761686</c:v>
                </c:pt>
                <c:pt idx="33">
                  <c:v>92.585332193096306</c:v>
                </c:pt>
                <c:pt idx="34">
                  <c:v>87.645763142465697</c:v>
                </c:pt>
                <c:pt idx="35">
                  <c:v>87.740700753401072</c:v>
                </c:pt>
                <c:pt idx="36">
                  <c:v>91.571601411593974</c:v>
                </c:pt>
                <c:pt idx="37">
                  <c:v>96.176764056697607</c:v>
                </c:pt>
                <c:pt idx="38">
                  <c:v>97.019173341420313</c:v>
                </c:pt>
                <c:pt idx="39">
                  <c:v>94.47290487987128</c:v>
                </c:pt>
                <c:pt idx="40">
                  <c:v>88.786843087831713</c:v>
                </c:pt>
                <c:pt idx="41">
                  <c:v>84.729766927507796</c:v>
                </c:pt>
                <c:pt idx="42">
                  <c:v>80.795612336037991</c:v>
                </c:pt>
                <c:pt idx="43">
                  <c:v>79.539926039334759</c:v>
                </c:pt>
                <c:pt idx="44">
                  <c:v>69.865225185193054</c:v>
                </c:pt>
                <c:pt idx="45">
                  <c:v>63.777956213842536</c:v>
                </c:pt>
                <c:pt idx="46">
                  <c:v>68.980070209403507</c:v>
                </c:pt>
                <c:pt idx="47">
                  <c:v>83.053135715016893</c:v>
                </c:pt>
                <c:pt idx="48">
                  <c:v>85.837380562612438</c:v>
                </c:pt>
                <c:pt idx="49">
                  <c:v>72.793345352866083</c:v>
                </c:pt>
                <c:pt idx="50">
                  <c:v>60.125364428501719</c:v>
                </c:pt>
                <c:pt idx="51">
                  <c:v>53.574673237645243</c:v>
                </c:pt>
                <c:pt idx="52">
                  <c:v>44.102582294924879</c:v>
                </c:pt>
                <c:pt idx="53">
                  <c:v>33.816042101225399</c:v>
                </c:pt>
                <c:pt idx="54">
                  <c:v>17.040869887968448</c:v>
                </c:pt>
                <c:pt idx="55">
                  <c:v>9.0028533962027062</c:v>
                </c:pt>
                <c:pt idx="56">
                  <c:v>0.58654195568394318</c:v>
                </c:pt>
                <c:pt idx="57">
                  <c:v>14.621789448856452</c:v>
                </c:pt>
                <c:pt idx="58">
                  <c:v>20.16881682853634</c:v>
                </c:pt>
                <c:pt idx="59">
                  <c:v>22.934610948413592</c:v>
                </c:pt>
                <c:pt idx="60">
                  <c:v>13.972675715446442</c:v>
                </c:pt>
                <c:pt idx="61">
                  <c:v>11.73743093437094</c:v>
                </c:pt>
                <c:pt idx="62">
                  <c:v>17.112856476570993</c:v>
                </c:pt>
                <c:pt idx="63">
                  <c:v>27.104229508520216</c:v>
                </c:pt>
                <c:pt idx="64">
                  <c:v>42.186530967928888</c:v>
                </c:pt>
                <c:pt idx="65">
                  <c:v>44.070962587902905</c:v>
                </c:pt>
                <c:pt idx="66">
                  <c:v>44.064180792425297</c:v>
                </c:pt>
                <c:pt idx="67">
                  <c:v>52.514073175277865</c:v>
                </c:pt>
                <c:pt idx="68">
                  <c:v>67.363597373210467</c:v>
                </c:pt>
                <c:pt idx="69">
                  <c:v>82.459473522126856</c:v>
                </c:pt>
                <c:pt idx="70">
                  <c:v>85.135366981500724</c:v>
                </c:pt>
                <c:pt idx="71">
                  <c:v>92.541206949666801</c:v>
                </c:pt>
                <c:pt idx="72">
                  <c:v>94.080978370828987</c:v>
                </c:pt>
                <c:pt idx="73">
                  <c:v>94.801165469793716</c:v>
                </c:pt>
                <c:pt idx="74">
                  <c:v>81.709280232024014</c:v>
                </c:pt>
                <c:pt idx="75">
                  <c:v>52.223233099203476</c:v>
                </c:pt>
                <c:pt idx="76">
                  <c:v>24.005280165523867</c:v>
                </c:pt>
                <c:pt idx="77">
                  <c:v>8.0516670787975624</c:v>
                </c:pt>
                <c:pt idx="78">
                  <c:v>10.387998199775344</c:v>
                </c:pt>
                <c:pt idx="79">
                  <c:v>13.449950332019347</c:v>
                </c:pt>
                <c:pt idx="80">
                  <c:v>13.291080353637909</c:v>
                </c:pt>
                <c:pt idx="81">
                  <c:v>17.148880381839131</c:v>
                </c:pt>
                <c:pt idx="82">
                  <c:v>26.925169166694378</c:v>
                </c:pt>
                <c:pt idx="83">
                  <c:v>52.867281554806745</c:v>
                </c:pt>
                <c:pt idx="84">
                  <c:v>74.03969354373281</c:v>
                </c:pt>
                <c:pt idx="85">
                  <c:v>91.360682214330836</c:v>
                </c:pt>
                <c:pt idx="86">
                  <c:v>92.58108115015601</c:v>
                </c:pt>
                <c:pt idx="87">
                  <c:v>94.316074023917267</c:v>
                </c:pt>
                <c:pt idx="88">
                  <c:v>94.526643060398257</c:v>
                </c:pt>
                <c:pt idx="89">
                  <c:v>97.250943332543898</c:v>
                </c:pt>
                <c:pt idx="90">
                  <c:v>97.252911185606095</c:v>
                </c:pt>
                <c:pt idx="91">
                  <c:v>95.146824191938251</c:v>
                </c:pt>
                <c:pt idx="92">
                  <c:v>91.11186318489014</c:v>
                </c:pt>
                <c:pt idx="93">
                  <c:v>90.652321447765573</c:v>
                </c:pt>
                <c:pt idx="94">
                  <c:v>89.191506819143953</c:v>
                </c:pt>
                <c:pt idx="95">
                  <c:v>88.204578200671151</c:v>
                </c:pt>
                <c:pt idx="96">
                  <c:v>85.147235890981534</c:v>
                </c:pt>
                <c:pt idx="97">
                  <c:v>82.37941331829974</c:v>
                </c:pt>
                <c:pt idx="98">
                  <c:v>82.279389300112612</c:v>
                </c:pt>
                <c:pt idx="99">
                  <c:v>76.746555227305024</c:v>
                </c:pt>
                <c:pt idx="100">
                  <c:v>74.557983925904054</c:v>
                </c:pt>
                <c:pt idx="101">
                  <c:v>64.426709823761826</c:v>
                </c:pt>
                <c:pt idx="102">
                  <c:v>57.318421919918158</c:v>
                </c:pt>
                <c:pt idx="103">
                  <c:v>44.785636936288256</c:v>
                </c:pt>
                <c:pt idx="104">
                  <c:v>60.279564631903931</c:v>
                </c:pt>
                <c:pt idx="105">
                  <c:v>72.06245616847491</c:v>
                </c:pt>
                <c:pt idx="106">
                  <c:v>90.933431683742882</c:v>
                </c:pt>
                <c:pt idx="107">
                  <c:v>90.66190159895018</c:v>
                </c:pt>
                <c:pt idx="108">
                  <c:v>94.109533355912319</c:v>
                </c:pt>
                <c:pt idx="109">
                  <c:v>86.803169268927022</c:v>
                </c:pt>
                <c:pt idx="110">
                  <c:v>75.473975006167038</c:v>
                </c:pt>
                <c:pt idx="111">
                  <c:v>70.813596963602635</c:v>
                </c:pt>
                <c:pt idx="112">
                  <c:v>66.212436186361757</c:v>
                </c:pt>
                <c:pt idx="113">
                  <c:v>63.881108891299618</c:v>
                </c:pt>
                <c:pt idx="114">
                  <c:v>49.296947716364343</c:v>
                </c:pt>
                <c:pt idx="115">
                  <c:v>41.19110616818201</c:v>
                </c:pt>
                <c:pt idx="116">
                  <c:v>28.864711057660145</c:v>
                </c:pt>
                <c:pt idx="117">
                  <c:v>27.155841235501821</c:v>
                </c:pt>
                <c:pt idx="118">
                  <c:v>22.635714728682149</c:v>
                </c:pt>
                <c:pt idx="119">
                  <c:v>20.24810542635657</c:v>
                </c:pt>
                <c:pt idx="120">
                  <c:v>14.354210855194212</c:v>
                </c:pt>
                <c:pt idx="121">
                  <c:v>17.277763072212668</c:v>
                </c:pt>
                <c:pt idx="122">
                  <c:v>22.129786305566657</c:v>
                </c:pt>
                <c:pt idx="123">
                  <c:v>31.652728266696254</c:v>
                </c:pt>
                <c:pt idx="124">
                  <c:v>34.513052624076209</c:v>
                </c:pt>
                <c:pt idx="125">
                  <c:v>42.798338667897269</c:v>
                </c:pt>
                <c:pt idx="126">
                  <c:v>39.52126192392992</c:v>
                </c:pt>
                <c:pt idx="127">
                  <c:v>44.012374986907446</c:v>
                </c:pt>
                <c:pt idx="128">
                  <c:v>54.742524707994789</c:v>
                </c:pt>
                <c:pt idx="129">
                  <c:v>77.931535426463313</c:v>
                </c:pt>
                <c:pt idx="130">
                  <c:v>91.818924301999346</c:v>
                </c:pt>
                <c:pt idx="131">
                  <c:v>85.984181962936418</c:v>
                </c:pt>
                <c:pt idx="132">
                  <c:v>85.133128093158703</c:v>
                </c:pt>
                <c:pt idx="133">
                  <c:v>86.541358752791893</c:v>
                </c:pt>
                <c:pt idx="134">
                  <c:v>91.546972165173258</c:v>
                </c:pt>
                <c:pt idx="135">
                  <c:v>88.626234230250887</c:v>
                </c:pt>
                <c:pt idx="136">
                  <c:v>82.456155999180154</c:v>
                </c:pt>
                <c:pt idx="137">
                  <c:v>85.557870182618331</c:v>
                </c:pt>
                <c:pt idx="138">
                  <c:v>85.294858715178421</c:v>
                </c:pt>
                <c:pt idx="139">
                  <c:v>89.189755875445726</c:v>
                </c:pt>
                <c:pt idx="140">
                  <c:v>89.479473575437069</c:v>
                </c:pt>
                <c:pt idx="141">
                  <c:v>93.745631780900922</c:v>
                </c:pt>
                <c:pt idx="142">
                  <c:v>90.564924940990636</c:v>
                </c:pt>
                <c:pt idx="143">
                  <c:v>73.030084535744336</c:v>
                </c:pt>
                <c:pt idx="144">
                  <c:v>48.98201669954878</c:v>
                </c:pt>
                <c:pt idx="145">
                  <c:v>28.536912386221569</c:v>
                </c:pt>
                <c:pt idx="146">
                  <c:v>47.734241566024821</c:v>
                </c:pt>
                <c:pt idx="147">
                  <c:v>70.176963171463967</c:v>
                </c:pt>
                <c:pt idx="148">
                  <c:v>96.337119257916171</c:v>
                </c:pt>
                <c:pt idx="149">
                  <c:v>96.72274660224457</c:v>
                </c:pt>
                <c:pt idx="150">
                  <c:v>94.532222312757668</c:v>
                </c:pt>
                <c:pt idx="151">
                  <c:v>92.132120253005269</c:v>
                </c:pt>
                <c:pt idx="152">
                  <c:v>90.980866407033588</c:v>
                </c:pt>
                <c:pt idx="153">
                  <c:v>91.258920002095508</c:v>
                </c:pt>
                <c:pt idx="154">
                  <c:v>91.761189205257907</c:v>
                </c:pt>
                <c:pt idx="155">
                  <c:v>91.381605844958145</c:v>
                </c:pt>
                <c:pt idx="156">
                  <c:v>93.921400329707637</c:v>
                </c:pt>
                <c:pt idx="157">
                  <c:v>96.430016816166173</c:v>
                </c:pt>
                <c:pt idx="158">
                  <c:v>97.827087784434227</c:v>
                </c:pt>
                <c:pt idx="159">
                  <c:v>93.23888626068306</c:v>
                </c:pt>
                <c:pt idx="160">
                  <c:v>86.570337973430625</c:v>
                </c:pt>
                <c:pt idx="161">
                  <c:v>77.610800421153201</c:v>
                </c:pt>
                <c:pt idx="162">
                  <c:v>74.89049141377474</c:v>
                </c:pt>
                <c:pt idx="163">
                  <c:v>75.352489464123494</c:v>
                </c:pt>
                <c:pt idx="164">
                  <c:v>81.923660834033782</c:v>
                </c:pt>
                <c:pt idx="165">
                  <c:v>88.295080589192651</c:v>
                </c:pt>
                <c:pt idx="166">
                  <c:v>94.151099386261578</c:v>
                </c:pt>
                <c:pt idx="167">
                  <c:v>91.733844828916105</c:v>
                </c:pt>
                <c:pt idx="168">
                  <c:v>91.747098662097187</c:v>
                </c:pt>
                <c:pt idx="169">
                  <c:v>91.446878608039967</c:v>
                </c:pt>
                <c:pt idx="170">
                  <c:v>91.555366741514504</c:v>
                </c:pt>
                <c:pt idx="171">
                  <c:v>80.296172780258544</c:v>
                </c:pt>
                <c:pt idx="172">
                  <c:v>63.982361442634719</c:v>
                </c:pt>
                <c:pt idx="173">
                  <c:v>45.231873042729028</c:v>
                </c:pt>
                <c:pt idx="174">
                  <c:v>46.241356549839146</c:v>
                </c:pt>
                <c:pt idx="175">
                  <c:v>44.843776521335009</c:v>
                </c:pt>
                <c:pt idx="176">
                  <c:v>61.259118624374899</c:v>
                </c:pt>
                <c:pt idx="177">
                  <c:v>58.946586346308635</c:v>
                </c:pt>
                <c:pt idx="178">
                  <c:v>48.196200365064151</c:v>
                </c:pt>
                <c:pt idx="179">
                  <c:v>26.795932883166646</c:v>
                </c:pt>
                <c:pt idx="180">
                  <c:v>15.151626537785015</c:v>
                </c:pt>
                <c:pt idx="181">
                  <c:v>22.562936372293809</c:v>
                </c:pt>
                <c:pt idx="182">
                  <c:v>23.567600406263136</c:v>
                </c:pt>
                <c:pt idx="183">
                  <c:v>29.18114446108018</c:v>
                </c:pt>
                <c:pt idx="184">
                  <c:v>35.808189344338452</c:v>
                </c:pt>
                <c:pt idx="185">
                  <c:v>43.411706937714364</c:v>
                </c:pt>
                <c:pt idx="186">
                  <c:v>55.325627128208225</c:v>
                </c:pt>
                <c:pt idx="187">
                  <c:v>64.393321084549356</c:v>
                </c:pt>
                <c:pt idx="188">
                  <c:v>79.549605674540402</c:v>
                </c:pt>
                <c:pt idx="189">
                  <c:v>86.601517620181752</c:v>
                </c:pt>
                <c:pt idx="190">
                  <c:v>90.699859947892676</c:v>
                </c:pt>
                <c:pt idx="191">
                  <c:v>85.745823961394763</c:v>
                </c:pt>
                <c:pt idx="192">
                  <c:v>70.537516478170986</c:v>
                </c:pt>
                <c:pt idx="193">
                  <c:v>55.310945365358151</c:v>
                </c:pt>
                <c:pt idx="194">
                  <c:v>52.299992385068599</c:v>
                </c:pt>
                <c:pt idx="195">
                  <c:v>36.400806344658058</c:v>
                </c:pt>
                <c:pt idx="196">
                  <c:v>24.219328671963851</c:v>
                </c:pt>
                <c:pt idx="197">
                  <c:v>19.379610280970912</c:v>
                </c:pt>
                <c:pt idx="198">
                  <c:v>26.729681341753594</c:v>
                </c:pt>
                <c:pt idx="199">
                  <c:v>38.865219851441424</c:v>
                </c:pt>
                <c:pt idx="200">
                  <c:v>37.415260417252746</c:v>
                </c:pt>
                <c:pt idx="201">
                  <c:v>35.303365413090241</c:v>
                </c:pt>
                <c:pt idx="202">
                  <c:v>30.827405120461652</c:v>
                </c:pt>
                <c:pt idx="203">
                  <c:v>29.97632844088119</c:v>
                </c:pt>
                <c:pt idx="204">
                  <c:v>41.468964774614605</c:v>
                </c:pt>
                <c:pt idx="205">
                  <c:v>36.190959619138255</c:v>
                </c:pt>
                <c:pt idx="206">
                  <c:v>39.740338153586201</c:v>
                </c:pt>
                <c:pt idx="207">
                  <c:v>31.290359003846905</c:v>
                </c:pt>
                <c:pt idx="208">
                  <c:v>35.670296588041474</c:v>
                </c:pt>
                <c:pt idx="209">
                  <c:v>32.241305670356574</c:v>
                </c:pt>
                <c:pt idx="210">
                  <c:v>46.832935103058162</c:v>
                </c:pt>
                <c:pt idx="211">
                  <c:v>66.354312752664455</c:v>
                </c:pt>
                <c:pt idx="212">
                  <c:v>56.740250815749128</c:v>
                </c:pt>
                <c:pt idx="213">
                  <c:v>37.649122109937331</c:v>
                </c:pt>
                <c:pt idx="214">
                  <c:v>15.172240129796227</c:v>
                </c:pt>
                <c:pt idx="215">
                  <c:v>26.605275769143734</c:v>
                </c:pt>
                <c:pt idx="216">
                  <c:v>35.431074604584914</c:v>
                </c:pt>
                <c:pt idx="217">
                  <c:v>36.326440495761624</c:v>
                </c:pt>
                <c:pt idx="218">
                  <c:v>21.674772919951248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CA-40CA-88B3-059BE2981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695416"/>
        <c:axId val="405700992"/>
      </c:lineChart>
      <c:dateAx>
        <c:axId val="4056954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700992"/>
        <c:crosses val="autoZero"/>
        <c:auto val="1"/>
        <c:lblOffset val="100"/>
        <c:baseTimeUnit val="days"/>
      </c:dateAx>
      <c:valAx>
        <c:axId val="40570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695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</a:t>
            </a:r>
            <a:r>
              <a:rPr lang="en-US" baseline="0"/>
              <a:t> Candlestick 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tockChart>
        <c:ser>
          <c:idx val="0"/>
          <c:order val="0"/>
          <c:tx>
            <c:strRef>
              <c:f>'2018monthly'!$B$1</c:f>
              <c:strCache>
                <c:ptCount val="1"/>
                <c:pt idx="0">
                  <c:v>Open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'2018monthly'!$A$1:$A$13</c15:sqref>
                  </c15:fullRef>
                </c:ext>
              </c:extLst>
              <c:f>'2018monthly'!$A$2:$A$13</c:f>
              <c:strCache>
                <c:ptCount val="12"/>
                <c:pt idx="0">
                  <c:v>01-01-2018</c:v>
                </c:pt>
                <c:pt idx="1">
                  <c:v>01-02-2018</c:v>
                </c:pt>
                <c:pt idx="2">
                  <c:v>01-03-2018</c:v>
                </c:pt>
                <c:pt idx="3">
                  <c:v>01-04-2018</c:v>
                </c:pt>
                <c:pt idx="4">
                  <c:v>01-05-2018</c:v>
                </c:pt>
                <c:pt idx="5">
                  <c:v>01-06-2018</c:v>
                </c:pt>
                <c:pt idx="6">
                  <c:v>01-07-2018</c:v>
                </c:pt>
                <c:pt idx="7">
                  <c:v>01-08-2018</c:v>
                </c:pt>
                <c:pt idx="8">
                  <c:v>01-09-2018</c:v>
                </c:pt>
                <c:pt idx="9">
                  <c:v>01-10-2018</c:v>
                </c:pt>
                <c:pt idx="10">
                  <c:v>01-11-2018</c:v>
                </c:pt>
                <c:pt idx="11">
                  <c:v>09-11-2018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'2018monthly'!$B$2:$B$13</c15:sqref>
                  </c15:fullRef>
                </c:ext>
              </c:extLst>
              <c:f>'2018monthly'!$B$3:$B$13</c:f>
              <c:numCache>
                <c:formatCode>General</c:formatCode>
                <c:ptCount val="11"/>
                <c:pt idx="0">
                  <c:v>167.16999799999999</c:v>
                </c:pt>
                <c:pt idx="1">
                  <c:v>178.53999300000001</c:v>
                </c:pt>
                <c:pt idx="2">
                  <c:v>166.63999899999999</c:v>
                </c:pt>
                <c:pt idx="3">
                  <c:v>166.41000399999999</c:v>
                </c:pt>
                <c:pt idx="4">
                  <c:v>187.990005</c:v>
                </c:pt>
                <c:pt idx="5">
                  <c:v>183.820007</c:v>
                </c:pt>
                <c:pt idx="6">
                  <c:v>199.13000500000001</c:v>
                </c:pt>
                <c:pt idx="7">
                  <c:v>228.41000399999999</c:v>
                </c:pt>
                <c:pt idx="8">
                  <c:v>227.949997</c:v>
                </c:pt>
                <c:pt idx="9">
                  <c:v>219.050003</c:v>
                </c:pt>
                <c:pt idx="10">
                  <c:v>205.550003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14-447D-BBBB-3782B25CECCD}"/>
            </c:ext>
          </c:extLst>
        </c:ser>
        <c:ser>
          <c:idx val="1"/>
          <c:order val="1"/>
          <c:tx>
            <c:strRef>
              <c:f>'2018monthly'!$C$1</c:f>
              <c:strCache>
                <c:ptCount val="1"/>
                <c:pt idx="0">
                  <c:v>High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'2018monthly'!$A$1:$A$13</c15:sqref>
                  </c15:fullRef>
                </c:ext>
              </c:extLst>
              <c:f>'2018monthly'!$A$2:$A$13</c:f>
              <c:strCache>
                <c:ptCount val="12"/>
                <c:pt idx="0">
                  <c:v>01-01-2018</c:v>
                </c:pt>
                <c:pt idx="1">
                  <c:v>01-02-2018</c:v>
                </c:pt>
                <c:pt idx="2">
                  <c:v>01-03-2018</c:v>
                </c:pt>
                <c:pt idx="3">
                  <c:v>01-04-2018</c:v>
                </c:pt>
                <c:pt idx="4">
                  <c:v>01-05-2018</c:v>
                </c:pt>
                <c:pt idx="5">
                  <c:v>01-06-2018</c:v>
                </c:pt>
                <c:pt idx="6">
                  <c:v>01-07-2018</c:v>
                </c:pt>
                <c:pt idx="7">
                  <c:v>01-08-2018</c:v>
                </c:pt>
                <c:pt idx="8">
                  <c:v>01-09-2018</c:v>
                </c:pt>
                <c:pt idx="9">
                  <c:v>01-10-2018</c:v>
                </c:pt>
                <c:pt idx="10">
                  <c:v>01-11-2018</c:v>
                </c:pt>
                <c:pt idx="11">
                  <c:v>09-11-2018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'2018monthly'!$C$2:$C$13</c15:sqref>
                  </c15:fullRef>
                </c:ext>
              </c:extLst>
              <c:f>'2018monthly'!$C$3:$C$13</c:f>
              <c:numCache>
                <c:formatCode>General</c:formatCode>
                <c:ptCount val="11"/>
                <c:pt idx="0">
                  <c:v>180.61999499999999</c:v>
                </c:pt>
                <c:pt idx="1">
                  <c:v>183.5</c:v>
                </c:pt>
                <c:pt idx="2">
                  <c:v>178.94000199999999</c:v>
                </c:pt>
                <c:pt idx="3">
                  <c:v>190.36999499999999</c:v>
                </c:pt>
                <c:pt idx="4">
                  <c:v>194.199997</c:v>
                </c:pt>
                <c:pt idx="5">
                  <c:v>195.96000699999999</c:v>
                </c:pt>
                <c:pt idx="6">
                  <c:v>228.86999499999999</c:v>
                </c:pt>
                <c:pt idx="7">
                  <c:v>229.66999799999999</c:v>
                </c:pt>
                <c:pt idx="8">
                  <c:v>233.470001</c:v>
                </c:pt>
                <c:pt idx="9">
                  <c:v>222.36000100000001</c:v>
                </c:pt>
                <c:pt idx="10">
                  <c:v>206.009995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4-447D-BBBB-3782B25CECCD}"/>
            </c:ext>
          </c:extLst>
        </c:ser>
        <c:ser>
          <c:idx val="2"/>
          <c:order val="2"/>
          <c:tx>
            <c:strRef>
              <c:f>'2018monthly'!$D$1</c:f>
              <c:strCache>
                <c:ptCount val="1"/>
                <c:pt idx="0">
                  <c:v>Low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'2018monthly'!$A$1:$A$13</c15:sqref>
                  </c15:fullRef>
                </c:ext>
              </c:extLst>
              <c:f>'2018monthly'!$A$2:$A$13</c:f>
              <c:strCache>
                <c:ptCount val="12"/>
                <c:pt idx="0">
                  <c:v>01-01-2018</c:v>
                </c:pt>
                <c:pt idx="1">
                  <c:v>01-02-2018</c:v>
                </c:pt>
                <c:pt idx="2">
                  <c:v>01-03-2018</c:v>
                </c:pt>
                <c:pt idx="3">
                  <c:v>01-04-2018</c:v>
                </c:pt>
                <c:pt idx="4">
                  <c:v>01-05-2018</c:v>
                </c:pt>
                <c:pt idx="5">
                  <c:v>01-06-2018</c:v>
                </c:pt>
                <c:pt idx="6">
                  <c:v>01-07-2018</c:v>
                </c:pt>
                <c:pt idx="7">
                  <c:v>01-08-2018</c:v>
                </c:pt>
                <c:pt idx="8">
                  <c:v>01-09-2018</c:v>
                </c:pt>
                <c:pt idx="9">
                  <c:v>01-10-2018</c:v>
                </c:pt>
                <c:pt idx="10">
                  <c:v>01-11-2018</c:v>
                </c:pt>
                <c:pt idx="11">
                  <c:v>09-11-2018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'2018monthly'!$D$2:$D$13</c15:sqref>
                  </c15:fullRef>
                </c:ext>
              </c:extLst>
              <c:f>'2018monthly'!$D$3:$D$13</c:f>
              <c:numCache>
                <c:formatCode>General</c:formatCode>
                <c:ptCount val="11"/>
                <c:pt idx="0">
                  <c:v>150.240005</c:v>
                </c:pt>
                <c:pt idx="1">
                  <c:v>164.94000199999999</c:v>
                </c:pt>
                <c:pt idx="2">
                  <c:v>160.63000500000001</c:v>
                </c:pt>
                <c:pt idx="3">
                  <c:v>165.270004</c:v>
                </c:pt>
                <c:pt idx="4">
                  <c:v>180.729996</c:v>
                </c:pt>
                <c:pt idx="5">
                  <c:v>183.41999799999999</c:v>
                </c:pt>
                <c:pt idx="6">
                  <c:v>197.30999800000001</c:v>
                </c:pt>
                <c:pt idx="7">
                  <c:v>215.300003</c:v>
                </c:pt>
                <c:pt idx="8">
                  <c:v>206.08999600000001</c:v>
                </c:pt>
                <c:pt idx="9">
                  <c:v>198.16999799999999</c:v>
                </c:pt>
                <c:pt idx="10">
                  <c:v>202.259995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14-447D-BBBB-3782B25CECCD}"/>
            </c:ext>
          </c:extLst>
        </c:ser>
        <c:ser>
          <c:idx val="3"/>
          <c:order val="3"/>
          <c:tx>
            <c:strRef>
              <c:f>'2018monthly'!$E$1</c:f>
              <c:strCache>
                <c:ptCount val="1"/>
                <c:pt idx="0">
                  <c:v>Close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'2018monthly'!$A$1:$A$13</c15:sqref>
                  </c15:fullRef>
                </c:ext>
              </c:extLst>
              <c:f>'2018monthly'!$A$2:$A$13</c:f>
              <c:strCache>
                <c:ptCount val="12"/>
                <c:pt idx="0">
                  <c:v>01-01-2018</c:v>
                </c:pt>
                <c:pt idx="1">
                  <c:v>01-02-2018</c:v>
                </c:pt>
                <c:pt idx="2">
                  <c:v>01-03-2018</c:v>
                </c:pt>
                <c:pt idx="3">
                  <c:v>01-04-2018</c:v>
                </c:pt>
                <c:pt idx="4">
                  <c:v>01-05-2018</c:v>
                </c:pt>
                <c:pt idx="5">
                  <c:v>01-06-2018</c:v>
                </c:pt>
                <c:pt idx="6">
                  <c:v>01-07-2018</c:v>
                </c:pt>
                <c:pt idx="7">
                  <c:v>01-08-2018</c:v>
                </c:pt>
                <c:pt idx="8">
                  <c:v>01-09-2018</c:v>
                </c:pt>
                <c:pt idx="9">
                  <c:v>01-10-2018</c:v>
                </c:pt>
                <c:pt idx="10">
                  <c:v>01-11-2018</c:v>
                </c:pt>
                <c:pt idx="11">
                  <c:v>09-11-2018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'2018monthly'!$E$2:$E$13</c15:sqref>
                  </c15:fullRef>
                </c:ext>
              </c:extLst>
              <c:f>'2018monthly'!$E$3:$E$13</c:f>
              <c:numCache>
                <c:formatCode>General</c:formatCode>
                <c:ptCount val="11"/>
                <c:pt idx="0">
                  <c:v>178.11999499999999</c:v>
                </c:pt>
                <c:pt idx="1">
                  <c:v>167.779999</c:v>
                </c:pt>
                <c:pt idx="2">
                  <c:v>165.259995</c:v>
                </c:pt>
                <c:pt idx="3">
                  <c:v>186.86999499999999</c:v>
                </c:pt>
                <c:pt idx="4">
                  <c:v>185.11000100000001</c:v>
                </c:pt>
                <c:pt idx="5">
                  <c:v>190.28999300000001</c:v>
                </c:pt>
                <c:pt idx="6">
                  <c:v>227.63000500000001</c:v>
                </c:pt>
                <c:pt idx="7">
                  <c:v>225.740005</c:v>
                </c:pt>
                <c:pt idx="8">
                  <c:v>218.86000100000001</c:v>
                </c:pt>
                <c:pt idx="9">
                  <c:v>204.470001</c:v>
                </c:pt>
                <c:pt idx="10">
                  <c:v>204.470001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14-447D-BBBB-3782B25CE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rgbClr val="C00000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accent6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481578952"/>
        <c:axId val="481579936"/>
      </c:stockChart>
      <c:dateAx>
        <c:axId val="4815789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579936"/>
        <c:crosses val="autoZero"/>
        <c:auto val="1"/>
        <c:lblOffset val="100"/>
        <c:baseTimeUnit val="months"/>
      </c:dateAx>
      <c:valAx>
        <c:axId val="48157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578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'2018monthly'!$F$1</c:f>
              <c:strCache>
                <c:ptCount val="1"/>
              </c:strCache>
            </c:strRef>
          </c:tx>
          <c:spPr>
            <a:solidFill>
              <a:schemeClr val="accent1"/>
            </a:solidFill>
            <a:ln cap="sq" cmpd="sng">
              <a:solidFill>
                <a:schemeClr val="accent1"/>
              </a:solidFill>
              <a:prstDash val="solid"/>
            </a:ln>
            <a:effectLst/>
          </c:spPr>
          <c:invertIfNegative val="0"/>
          <c:cat>
            <c:numRef>
              <c:f>'2018monthly'!$A$2:$A$13</c:f>
              <c:numCache>
                <c:formatCode>m/d/yyyy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43413</c:v>
                </c:pt>
              </c:numCache>
            </c:numRef>
          </c:cat>
          <c:val>
            <c:numRef>
              <c:f>'2018monthly'!$I$2:$I$13</c:f>
              <c:numCache>
                <c:formatCode>General</c:formatCode>
                <c:ptCount val="12"/>
                <c:pt idx="0">
                  <c:v>659487300</c:v>
                </c:pt>
                <c:pt idx="1">
                  <c:v>927894300</c:v>
                </c:pt>
                <c:pt idx="2">
                  <c:v>713010900</c:v>
                </c:pt>
                <c:pt idx="3">
                  <c:v>666057900</c:v>
                </c:pt>
                <c:pt idx="4">
                  <c:v>620976300</c:v>
                </c:pt>
                <c:pt idx="5">
                  <c:v>527624500</c:v>
                </c:pt>
                <c:pt idx="6">
                  <c:v>393691400</c:v>
                </c:pt>
                <c:pt idx="7">
                  <c:v>700318900</c:v>
                </c:pt>
                <c:pt idx="8">
                  <c:v>678972000</c:v>
                </c:pt>
                <c:pt idx="9">
                  <c:v>789748500</c:v>
                </c:pt>
                <c:pt idx="10">
                  <c:v>340815800</c:v>
                </c:pt>
                <c:pt idx="11">
                  <c:v>9227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3-44B7-B716-AE6755BE9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3224808"/>
        <c:axId val="503227104"/>
      </c:barChart>
      <c:dateAx>
        <c:axId val="5032248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27104"/>
        <c:crosses val="autoZero"/>
        <c:auto val="1"/>
        <c:lblOffset val="100"/>
        <c:baseTimeUnit val="days"/>
      </c:dateAx>
      <c:valAx>
        <c:axId val="50322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2480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777777777777776E-2"/>
                <c:y val="0.36615740740740743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glow>
        <a:schemeClr val="accent1">
          <a:alpha val="40000"/>
        </a:schemeClr>
      </a:glo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'2008montly'!$B$1</c:f>
              <c:strCache>
                <c:ptCount val="1"/>
                <c:pt idx="0">
                  <c:v>Volume Traded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'2008montly'!$A$2:$A$13</c:f>
              <c:numCache>
                <c:formatCode>m/d/yyyy</c:formatCode>
                <c:ptCount val="1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</c:numCache>
            </c:numRef>
          </c:cat>
          <c:val>
            <c:numRef>
              <c:f>'2008montly'!$B$2:$B$13</c:f>
              <c:numCache>
                <c:formatCode>General</c:formatCode>
                <c:ptCount val="12"/>
                <c:pt idx="0">
                  <c:v>8793472100</c:v>
                </c:pt>
                <c:pt idx="1">
                  <c:v>6216488600</c:v>
                </c:pt>
                <c:pt idx="2">
                  <c:v>5731818400</c:v>
                </c:pt>
                <c:pt idx="3">
                  <c:v>5696745600</c:v>
                </c:pt>
                <c:pt idx="4">
                  <c:v>4647053600</c:v>
                </c:pt>
                <c:pt idx="5">
                  <c:v>4868948700</c:v>
                </c:pt>
                <c:pt idx="6">
                  <c:v>4937440200</c:v>
                </c:pt>
                <c:pt idx="7">
                  <c:v>3271438800</c:v>
                </c:pt>
                <c:pt idx="8">
                  <c:v>6016890600</c:v>
                </c:pt>
                <c:pt idx="9">
                  <c:v>10356677800</c:v>
                </c:pt>
                <c:pt idx="10">
                  <c:v>5904865400</c:v>
                </c:pt>
                <c:pt idx="11">
                  <c:v>5053461700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7-4E96-8246-6DE83B929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333400"/>
        <c:axId val="408333072"/>
      </c:barChart>
      <c:dateAx>
        <c:axId val="4083334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333072"/>
        <c:crosses val="autoZero"/>
        <c:auto val="1"/>
        <c:lblOffset val="100"/>
        <c:baseTimeUnit val="months"/>
      </c:dateAx>
      <c:valAx>
        <c:axId val="40833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333400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3.0555555555555555E-2"/>
                <c:y val="0.4402314814814815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</a:t>
            </a:r>
            <a:r>
              <a:rPr lang="en-US" baseline="0"/>
              <a:t> Candlestick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tockChart>
        <c:ser>
          <c:idx val="0"/>
          <c:order val="0"/>
          <c:tx>
            <c:strRef>
              <c:f>'2008montly'!$C$1</c:f>
              <c:strCache>
                <c:ptCount val="1"/>
                <c:pt idx="0">
                  <c:v>Opening 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'2008montly'!$A$2:$A$13</c:f>
              <c:numCache>
                <c:formatCode>m/d/yyyy</c:formatCode>
                <c:ptCount val="1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</c:numCache>
            </c:numRef>
          </c:cat>
          <c:val>
            <c:numRef>
              <c:f>'2008montly'!$C$2:$C$13</c:f>
              <c:numCache>
                <c:formatCode>General</c:formatCode>
                <c:ptCount val="12"/>
                <c:pt idx="0">
                  <c:v>28.467141999999999</c:v>
                </c:pt>
                <c:pt idx="1">
                  <c:v>19.462855999999999</c:v>
                </c:pt>
                <c:pt idx="2">
                  <c:v>17.777142999999999</c:v>
                </c:pt>
                <c:pt idx="3">
                  <c:v>20.9</c:v>
                </c:pt>
                <c:pt idx="4">
                  <c:v>24.994285999999999</c:v>
                </c:pt>
                <c:pt idx="5">
                  <c:v>26.942858000000001</c:v>
                </c:pt>
                <c:pt idx="6">
                  <c:v>23.461428000000002</c:v>
                </c:pt>
                <c:pt idx="7">
                  <c:v>22.842856999999999</c:v>
                </c:pt>
                <c:pt idx="8">
                  <c:v>24.628571000000001</c:v>
                </c:pt>
                <c:pt idx="9">
                  <c:v>15.988571</c:v>
                </c:pt>
                <c:pt idx="10">
                  <c:v>15.132857</c:v>
                </c:pt>
                <c:pt idx="11">
                  <c:v>13.042857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A0-40ED-A920-FFDB7B7AE64C}"/>
            </c:ext>
          </c:extLst>
        </c:ser>
        <c:ser>
          <c:idx val="1"/>
          <c:order val="1"/>
          <c:tx>
            <c:strRef>
              <c:f>'2008montly'!$D$1</c:f>
              <c:strCache>
                <c:ptCount val="1"/>
                <c:pt idx="0">
                  <c:v>High 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'2008montly'!$A$2:$A$13</c:f>
              <c:numCache>
                <c:formatCode>m/d/yyyy</c:formatCode>
                <c:ptCount val="1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</c:numCache>
            </c:numRef>
          </c:cat>
          <c:val>
            <c:numRef>
              <c:f>'2008montly'!$D$2:$D$13</c:f>
              <c:numCache>
                <c:formatCode>General</c:formatCode>
                <c:ptCount val="12"/>
                <c:pt idx="0">
                  <c:v>28.608571999999999</c:v>
                </c:pt>
                <c:pt idx="1">
                  <c:v>19.512857</c:v>
                </c:pt>
                <c:pt idx="2">
                  <c:v>20.82</c:v>
                </c:pt>
                <c:pt idx="3">
                  <c:v>25.714285</c:v>
                </c:pt>
                <c:pt idx="4">
                  <c:v>27.462855999999999</c:v>
                </c:pt>
                <c:pt idx="5">
                  <c:v>27.135714</c:v>
                </c:pt>
                <c:pt idx="6">
                  <c:v>25.844286</c:v>
                </c:pt>
                <c:pt idx="7">
                  <c:v>25.778572</c:v>
                </c:pt>
                <c:pt idx="8">
                  <c:v>24.785715</c:v>
                </c:pt>
                <c:pt idx="9">
                  <c:v>16.628571000000001</c:v>
                </c:pt>
                <c:pt idx="10">
                  <c:v>15.97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A0-40ED-A920-FFDB7B7AE64C}"/>
            </c:ext>
          </c:extLst>
        </c:ser>
        <c:ser>
          <c:idx val="2"/>
          <c:order val="2"/>
          <c:tx>
            <c:strRef>
              <c:f>'2008montly'!$E$1</c:f>
              <c:strCache>
                <c:ptCount val="1"/>
                <c:pt idx="0">
                  <c:v>Low 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'2008montly'!$A$2:$A$13</c:f>
              <c:numCache>
                <c:formatCode>m/d/yyyy</c:formatCode>
                <c:ptCount val="1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</c:numCache>
            </c:numRef>
          </c:cat>
          <c:val>
            <c:numRef>
              <c:f>'2008montly'!$E$2:$E$13</c:f>
              <c:numCache>
                <c:formatCode>General</c:formatCode>
                <c:ptCount val="12"/>
                <c:pt idx="0">
                  <c:v>18.02</c:v>
                </c:pt>
                <c:pt idx="1">
                  <c:v>16.491427999999999</c:v>
                </c:pt>
                <c:pt idx="2">
                  <c:v>16.857143000000001</c:v>
                </c:pt>
                <c:pt idx="3">
                  <c:v>20.515715</c:v>
                </c:pt>
                <c:pt idx="4">
                  <c:v>24.571428000000001</c:v>
                </c:pt>
                <c:pt idx="5">
                  <c:v>23.450001</c:v>
                </c:pt>
                <c:pt idx="6">
                  <c:v>20.932858</c:v>
                </c:pt>
                <c:pt idx="7">
                  <c:v>21.844286</c:v>
                </c:pt>
                <c:pt idx="8">
                  <c:v>14.37</c:v>
                </c:pt>
                <c:pt idx="9">
                  <c:v>12.142858</c:v>
                </c:pt>
                <c:pt idx="10">
                  <c:v>11.305714999999999</c:v>
                </c:pt>
                <c:pt idx="11">
                  <c:v>12.078571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A0-40ED-A920-FFDB7B7AE64C}"/>
            </c:ext>
          </c:extLst>
        </c:ser>
        <c:ser>
          <c:idx val="3"/>
          <c:order val="3"/>
          <c:tx>
            <c:strRef>
              <c:f>'2008montly'!$F$1</c:f>
              <c:strCache>
                <c:ptCount val="1"/>
                <c:pt idx="0">
                  <c:v>Closing 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'2008montly'!$A$2:$A$13</c:f>
              <c:numCache>
                <c:formatCode>m/d/yyyy</c:formatCode>
                <c:ptCount val="1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</c:numCache>
            </c:numRef>
          </c:cat>
          <c:val>
            <c:numRef>
              <c:f>'2008montly'!$F$2:$F$13</c:f>
              <c:numCache>
                <c:formatCode>General</c:formatCode>
                <c:ptCount val="12"/>
                <c:pt idx="0">
                  <c:v>19.337143000000001</c:v>
                </c:pt>
                <c:pt idx="1">
                  <c:v>17.860001</c:v>
                </c:pt>
                <c:pt idx="2">
                  <c:v>20.5</c:v>
                </c:pt>
                <c:pt idx="3">
                  <c:v>24.85</c:v>
                </c:pt>
                <c:pt idx="4">
                  <c:v>26.964285</c:v>
                </c:pt>
                <c:pt idx="5">
                  <c:v>23.92</c:v>
                </c:pt>
                <c:pt idx="6">
                  <c:v>22.707144</c:v>
                </c:pt>
                <c:pt idx="7">
                  <c:v>24.218571000000001</c:v>
                </c:pt>
                <c:pt idx="8">
                  <c:v>16.237143</c:v>
                </c:pt>
                <c:pt idx="9">
                  <c:v>15.37</c:v>
                </c:pt>
                <c:pt idx="10">
                  <c:v>13.238571</c:v>
                </c:pt>
                <c:pt idx="11">
                  <c:v>12.192857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A0-40ED-A920-FFDB7B7AE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accent6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rgbClr val="C00000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406957200"/>
        <c:axId val="406954904"/>
      </c:stockChart>
      <c:dateAx>
        <c:axId val="40695720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54904"/>
        <c:crosses val="autoZero"/>
        <c:auto val="1"/>
        <c:lblOffset val="100"/>
        <c:baseTimeUnit val="months"/>
      </c:dateAx>
      <c:valAx>
        <c:axId val="406954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5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289560</xdr:colOff>
      <xdr:row>3</xdr:row>
      <xdr:rowOff>34290</xdr:rowOff>
    </xdr:from>
    <xdr:to>
      <xdr:col>23</xdr:col>
      <xdr:colOff>236220</xdr:colOff>
      <xdr:row>19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01DDA9-A735-49A8-8F69-C190342B2F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464820</xdr:colOff>
      <xdr:row>4</xdr:row>
      <xdr:rowOff>140970</xdr:rowOff>
    </xdr:from>
    <xdr:to>
      <xdr:col>21</xdr:col>
      <xdr:colOff>426720</xdr:colOff>
      <xdr:row>22</xdr:row>
      <xdr:rowOff>106680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5EBE991-9B6F-4DD7-87E6-47C054A717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</xdr:colOff>
      <xdr:row>1</xdr:row>
      <xdr:rowOff>15240</xdr:rowOff>
    </xdr:from>
    <xdr:to>
      <xdr:col>21</xdr:col>
      <xdr:colOff>15240</xdr:colOff>
      <xdr:row>18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C84561-724A-42F8-9FA7-55932CE995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68580</xdr:rowOff>
    </xdr:from>
    <xdr:to>
      <xdr:col>20</xdr:col>
      <xdr:colOff>342900</xdr:colOff>
      <xdr:row>15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D3FDA6-D23A-48D2-A91C-724D7C7C4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13</xdr:row>
      <xdr:rowOff>91440</xdr:rowOff>
    </xdr:from>
    <xdr:to>
      <xdr:col>12</xdr:col>
      <xdr:colOff>358140</xdr:colOff>
      <xdr:row>28</xdr:row>
      <xdr:rowOff>91440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335E86-7214-4C67-9126-4A4DAF517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441960</xdr:colOff>
      <xdr:row>14</xdr:row>
      <xdr:rowOff>22860</xdr:rowOff>
    </xdr:from>
    <xdr:to>
      <xdr:col>11</xdr:col>
      <xdr:colOff>586740</xdr:colOff>
      <xdr:row>29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7631A3-8B24-4350-8C24-732B7B5E8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381000</xdr:colOff>
      <xdr:row>1</xdr:row>
      <xdr:rowOff>137160</xdr:rowOff>
    </xdr:from>
    <xdr:to>
      <xdr:col>20</xdr:col>
      <xdr:colOff>76200</xdr:colOff>
      <xdr:row>16</xdr:row>
      <xdr:rowOff>137160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4502E3-A9A5-4786-A7C8-C2513BBB7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0"/>
  <sheetViews>
    <sheetView workbookViewId="0">
      <selection activeCell="K15" sqref="K15"/>
    </sheetView>
  </sheetViews>
  <sheetFormatPr defaultRowHeight="14.4" x14ac:dyDescent="0.3"/>
  <cols>
    <col min="1" max="1" width="10.33203125" bestFit="1" customWidth="1"/>
    <col min="2" max="2" width="11" style="20" customWidth="1"/>
    <col min="3" max="5" width="8.88671875" style="20"/>
    <col min="6" max="6" width="9.21875" style="20" customWidth="1"/>
    <col min="7" max="7" width="8.88671875" style="20"/>
    <col min="8" max="8" width="8.6640625" style="20" customWidth="1"/>
    <col min="9" max="9" width="8.88671875" style="20"/>
  </cols>
  <sheetData>
    <row r="1" spans="1:9" x14ac:dyDescent="0.3">
      <c r="A1" t="s">
        <v>0</v>
      </c>
      <c r="B1" s="20" t="s">
        <v>6</v>
      </c>
      <c r="D1" s="20" t="s">
        <v>11</v>
      </c>
      <c r="E1" s="20" t="s">
        <v>12</v>
      </c>
      <c r="F1" s="20" t="s">
        <v>13</v>
      </c>
      <c r="G1" s="20" t="s">
        <v>14</v>
      </c>
      <c r="H1" s="20" t="s">
        <v>15</v>
      </c>
      <c r="I1" s="20" t="s">
        <v>16</v>
      </c>
    </row>
    <row r="2" spans="1:9" x14ac:dyDescent="0.3">
      <c r="A2" s="1">
        <v>43102</v>
      </c>
      <c r="B2" s="20">
        <v>172.259995</v>
      </c>
    </row>
    <row r="3" spans="1:9" x14ac:dyDescent="0.3">
      <c r="A3" s="1">
        <v>43103</v>
      </c>
      <c r="B3" s="20">
        <v>172.229996</v>
      </c>
      <c r="C3" s="20">
        <f t="shared" ref="C3:C66" si="0">B3-B2</f>
        <v>-2.9999000000003662E-2</v>
      </c>
      <c r="D3" s="20">
        <f>IF(C3&gt;0,C3,0)</f>
        <v>0</v>
      </c>
      <c r="E3" s="20">
        <f>IF(C3&lt;0,ABS(C3),0)</f>
        <v>2.9999000000003662E-2</v>
      </c>
    </row>
    <row r="4" spans="1:9" x14ac:dyDescent="0.3">
      <c r="A4" s="1">
        <v>43104</v>
      </c>
      <c r="B4" s="20">
        <v>173.029999</v>
      </c>
      <c r="C4" s="20">
        <f t="shared" si="0"/>
        <v>0.80000300000000379</v>
      </c>
      <c r="D4" s="20">
        <f t="shared" ref="D4:D67" si="1">IF(C4&gt;0,C4,0)</f>
        <v>0.80000300000000379</v>
      </c>
      <c r="E4" s="20">
        <f t="shared" ref="E4:E67" si="2">IF(C4&lt;0,ABS(C4),0)</f>
        <v>0</v>
      </c>
    </row>
    <row r="5" spans="1:9" x14ac:dyDescent="0.3">
      <c r="A5" s="1">
        <v>43105</v>
      </c>
      <c r="B5" s="20">
        <v>175</v>
      </c>
      <c r="C5" s="20">
        <f t="shared" si="0"/>
        <v>1.9700009999999963</v>
      </c>
      <c r="D5" s="20">
        <f t="shared" si="1"/>
        <v>1.9700009999999963</v>
      </c>
      <c r="E5" s="20">
        <f t="shared" si="2"/>
        <v>0</v>
      </c>
    </row>
    <row r="6" spans="1:9" x14ac:dyDescent="0.3">
      <c r="A6" s="1">
        <v>43108</v>
      </c>
      <c r="B6" s="20">
        <v>174.35000600000001</v>
      </c>
      <c r="C6" s="20">
        <f t="shared" si="0"/>
        <v>-0.64999399999999241</v>
      </c>
      <c r="D6" s="20">
        <f t="shared" si="1"/>
        <v>0</v>
      </c>
      <c r="E6" s="20">
        <f t="shared" si="2"/>
        <v>0.64999399999999241</v>
      </c>
    </row>
    <row r="7" spans="1:9" x14ac:dyDescent="0.3">
      <c r="A7" s="1">
        <v>43109</v>
      </c>
      <c r="B7" s="20">
        <v>174.33000200000001</v>
      </c>
      <c r="C7" s="20">
        <f t="shared" si="0"/>
        <v>-2.0004000000000133E-2</v>
      </c>
      <c r="D7" s="20">
        <f t="shared" si="1"/>
        <v>0</v>
      </c>
      <c r="E7" s="20">
        <f t="shared" si="2"/>
        <v>2.0004000000000133E-2</v>
      </c>
    </row>
    <row r="8" spans="1:9" x14ac:dyDescent="0.3">
      <c r="A8" s="1">
        <v>43110</v>
      </c>
      <c r="B8" s="20">
        <v>174.28999300000001</v>
      </c>
      <c r="C8" s="20">
        <f t="shared" si="0"/>
        <v>-4.0008999999997741E-2</v>
      </c>
      <c r="D8" s="20">
        <f t="shared" si="1"/>
        <v>0</v>
      </c>
      <c r="E8" s="20">
        <f t="shared" si="2"/>
        <v>4.0008999999997741E-2</v>
      </c>
    </row>
    <row r="9" spans="1:9" x14ac:dyDescent="0.3">
      <c r="A9" s="1">
        <v>43111</v>
      </c>
      <c r="B9" s="20">
        <v>175.279999</v>
      </c>
      <c r="C9" s="20">
        <f t="shared" si="0"/>
        <v>0.99000599999999395</v>
      </c>
      <c r="D9" s="20">
        <f t="shared" si="1"/>
        <v>0.99000599999999395</v>
      </c>
      <c r="E9" s="20">
        <f t="shared" si="2"/>
        <v>0</v>
      </c>
    </row>
    <row r="10" spans="1:9" x14ac:dyDescent="0.3">
      <c r="A10" s="1">
        <v>43112</v>
      </c>
      <c r="B10" s="20">
        <v>177.08999600000001</v>
      </c>
      <c r="C10" s="20">
        <f t="shared" si="0"/>
        <v>1.8099970000000098</v>
      </c>
      <c r="D10" s="20">
        <f t="shared" si="1"/>
        <v>1.8099970000000098</v>
      </c>
      <c r="E10" s="20">
        <f t="shared" si="2"/>
        <v>0</v>
      </c>
    </row>
    <row r="11" spans="1:9" x14ac:dyDescent="0.3">
      <c r="A11" s="1">
        <v>43116</v>
      </c>
      <c r="B11" s="20">
        <v>176.19000199999999</v>
      </c>
      <c r="C11" s="20">
        <f t="shared" si="0"/>
        <v>-0.89999400000002083</v>
      </c>
      <c r="D11" s="20">
        <f t="shared" si="1"/>
        <v>0</v>
      </c>
      <c r="E11" s="20">
        <f t="shared" si="2"/>
        <v>0.89999400000002083</v>
      </c>
    </row>
    <row r="12" spans="1:9" x14ac:dyDescent="0.3">
      <c r="A12" s="1">
        <v>43117</v>
      </c>
      <c r="B12" s="20">
        <v>179.10000600000001</v>
      </c>
      <c r="C12" s="20">
        <f t="shared" si="0"/>
        <v>2.9100040000000149</v>
      </c>
      <c r="D12" s="20">
        <f t="shared" si="1"/>
        <v>2.9100040000000149</v>
      </c>
      <c r="E12" s="20">
        <f t="shared" si="2"/>
        <v>0</v>
      </c>
    </row>
    <row r="13" spans="1:9" x14ac:dyDescent="0.3">
      <c r="A13" s="1">
        <v>43118</v>
      </c>
      <c r="B13" s="20">
        <v>179.259995</v>
      </c>
      <c r="C13" s="20">
        <f t="shared" si="0"/>
        <v>0.15998899999999594</v>
      </c>
      <c r="D13" s="20">
        <f t="shared" si="1"/>
        <v>0.15998899999999594</v>
      </c>
      <c r="E13" s="20">
        <f t="shared" si="2"/>
        <v>0</v>
      </c>
    </row>
    <row r="14" spans="1:9" x14ac:dyDescent="0.3">
      <c r="A14" s="1">
        <v>43119</v>
      </c>
      <c r="B14" s="20">
        <v>178.46000699999999</v>
      </c>
      <c r="C14" s="20">
        <f t="shared" si="0"/>
        <v>-0.79998800000001324</v>
      </c>
      <c r="D14" s="20">
        <f t="shared" si="1"/>
        <v>0</v>
      </c>
      <c r="E14" s="20">
        <f t="shared" si="2"/>
        <v>0.79998800000001324</v>
      </c>
    </row>
    <row r="15" spans="1:9" x14ac:dyDescent="0.3">
      <c r="A15" s="1">
        <v>43122</v>
      </c>
      <c r="B15" s="20">
        <v>177</v>
      </c>
      <c r="C15" s="20">
        <f t="shared" si="0"/>
        <v>-1.4600069999999903</v>
      </c>
      <c r="D15" s="20">
        <f t="shared" si="1"/>
        <v>0</v>
      </c>
      <c r="E15" s="20">
        <f t="shared" si="2"/>
        <v>1.4600069999999903</v>
      </c>
    </row>
    <row r="16" spans="1:9" x14ac:dyDescent="0.3">
      <c r="A16" s="1">
        <v>43123</v>
      </c>
      <c r="B16" s="20">
        <v>177.03999300000001</v>
      </c>
      <c r="C16" s="20">
        <f t="shared" si="0"/>
        <v>3.9993000000009715E-2</v>
      </c>
      <c r="D16" s="20">
        <f t="shared" si="1"/>
        <v>3.9993000000009715E-2</v>
      </c>
      <c r="E16" s="20">
        <f t="shared" si="2"/>
        <v>0</v>
      </c>
      <c r="F16" s="20">
        <f>AVERAGE(D3:D16)</f>
        <v>0.6199995000000017</v>
      </c>
      <c r="G16" s="20">
        <f>AVERAGE(E3:E16)</f>
        <v>0.27857107142857274</v>
      </c>
      <c r="H16" s="20">
        <f>F16/G16</f>
        <v>2.2256420841565139</v>
      </c>
      <c r="I16" s="20">
        <f>100-(100/(H16+1))</f>
        <v>68.998420348254655</v>
      </c>
    </row>
    <row r="17" spans="1:9" x14ac:dyDescent="0.3">
      <c r="A17" s="1">
        <v>43124</v>
      </c>
      <c r="B17" s="20">
        <v>174.220001</v>
      </c>
      <c r="C17" s="20">
        <f t="shared" si="0"/>
        <v>-2.8199920000000134</v>
      </c>
      <c r="D17" s="20">
        <f t="shared" si="1"/>
        <v>0</v>
      </c>
      <c r="E17" s="20">
        <f t="shared" si="2"/>
        <v>2.8199920000000134</v>
      </c>
      <c r="F17" s="20">
        <f>(13*(F16+D17)/14)</f>
        <v>0.57571382142857297</v>
      </c>
      <c r="G17" s="20">
        <f>(13*(G16+E17)/14)</f>
        <v>2.8772371377551158</v>
      </c>
      <c r="H17" s="20">
        <f t="shared" ref="H17:H80" si="3">F17/G17</f>
        <v>0.20009258669508126</v>
      </c>
      <c r="I17" s="20">
        <f t="shared" ref="I17:I80" si="4">100-(100/(H17+1))</f>
        <v>16.673095802225859</v>
      </c>
    </row>
    <row r="18" spans="1:9" x14ac:dyDescent="0.3">
      <c r="A18" s="1">
        <v>43125</v>
      </c>
      <c r="B18" s="20">
        <v>171.11000100000001</v>
      </c>
      <c r="C18" s="20">
        <f t="shared" si="0"/>
        <v>-3.1099999999999852</v>
      </c>
      <c r="D18" s="20">
        <f t="shared" si="1"/>
        <v>0</v>
      </c>
      <c r="E18" s="20">
        <f t="shared" si="2"/>
        <v>3.1099999999999852</v>
      </c>
      <c r="F18" s="20">
        <f t="shared" ref="F18:F81" si="5">(13*(F17+D18)/14)</f>
        <v>0.53459140561224638</v>
      </c>
      <c r="G18" s="20">
        <f t="shared" ref="G18:G81" si="6">(13*(G17+E18)/14)</f>
        <v>5.5595773422011652</v>
      </c>
      <c r="H18" s="20">
        <f t="shared" si="3"/>
        <v>9.6156842994936972E-2</v>
      </c>
      <c r="I18" s="20">
        <f t="shared" si="4"/>
        <v>8.7721792378010122</v>
      </c>
    </row>
    <row r="19" spans="1:9" x14ac:dyDescent="0.3">
      <c r="A19" s="1">
        <v>43126</v>
      </c>
      <c r="B19" s="20">
        <v>171.509995</v>
      </c>
      <c r="C19" s="20">
        <f t="shared" si="0"/>
        <v>0.39999399999999241</v>
      </c>
      <c r="D19" s="20">
        <f t="shared" si="1"/>
        <v>0.39999399999999241</v>
      </c>
      <c r="E19" s="20">
        <f t="shared" si="2"/>
        <v>0</v>
      </c>
      <c r="F19" s="20">
        <f t="shared" si="5"/>
        <v>0.8678293052113647</v>
      </c>
      <c r="G19" s="20">
        <f t="shared" si="6"/>
        <v>5.1624646749010816</v>
      </c>
      <c r="H19" s="20">
        <f t="shared" si="3"/>
        <v>0.16810367912648105</v>
      </c>
      <c r="I19" s="20">
        <f t="shared" si="4"/>
        <v>14.39116083019195</v>
      </c>
    </row>
    <row r="20" spans="1:9" x14ac:dyDescent="0.3">
      <c r="A20" s="1">
        <v>43129</v>
      </c>
      <c r="B20" s="20">
        <v>167.96000699999999</v>
      </c>
      <c r="C20" s="20">
        <f t="shared" si="0"/>
        <v>-3.5499880000000132</v>
      </c>
      <c r="D20" s="20">
        <f t="shared" si="1"/>
        <v>0</v>
      </c>
      <c r="E20" s="20">
        <f t="shared" si="2"/>
        <v>3.5499880000000132</v>
      </c>
      <c r="F20" s="20">
        <f t="shared" si="5"/>
        <v>0.80584149769626723</v>
      </c>
      <c r="G20" s="20">
        <f t="shared" si="6"/>
        <v>8.0901346266938727</v>
      </c>
      <c r="H20" s="20">
        <f t="shared" si="3"/>
        <v>9.9607921855508569E-2</v>
      </c>
      <c r="I20" s="20">
        <f t="shared" si="4"/>
        <v>9.0584943847464672</v>
      </c>
    </row>
    <row r="21" spans="1:9" x14ac:dyDescent="0.3">
      <c r="A21" s="1">
        <v>43130</v>
      </c>
      <c r="B21" s="20">
        <v>166.970001</v>
      </c>
      <c r="C21" s="20">
        <f t="shared" si="0"/>
        <v>-0.99000599999999395</v>
      </c>
      <c r="D21" s="20">
        <f t="shared" si="1"/>
        <v>0</v>
      </c>
      <c r="E21" s="20">
        <f t="shared" si="2"/>
        <v>0.99000599999999395</v>
      </c>
      <c r="F21" s="20">
        <f t="shared" si="5"/>
        <v>0.7482813907179624</v>
      </c>
      <c r="G21" s="20">
        <f t="shared" si="6"/>
        <v>8.4315591533585899</v>
      </c>
      <c r="H21" s="20">
        <f t="shared" si="3"/>
        <v>8.8747689141206496E-2</v>
      </c>
      <c r="I21" s="20">
        <f t="shared" si="4"/>
        <v>8.1513549949492727</v>
      </c>
    </row>
    <row r="22" spans="1:9" x14ac:dyDescent="0.3">
      <c r="A22" s="1">
        <v>43131</v>
      </c>
      <c r="B22" s="20">
        <v>167.429993</v>
      </c>
      <c r="C22" s="20">
        <f t="shared" si="0"/>
        <v>0.45999199999999973</v>
      </c>
      <c r="D22" s="20">
        <f t="shared" si="1"/>
        <v>0.45999199999999973</v>
      </c>
      <c r="E22" s="20">
        <f t="shared" si="2"/>
        <v>0</v>
      </c>
      <c r="F22" s="20">
        <f t="shared" si="5"/>
        <v>1.121968148523822</v>
      </c>
      <c r="G22" s="20">
        <f t="shared" si="6"/>
        <v>7.8293049281186899</v>
      </c>
      <c r="H22" s="20">
        <f t="shared" si="3"/>
        <v>0.14330367239808356</v>
      </c>
      <c r="I22" s="20">
        <f t="shared" si="4"/>
        <v>12.534174065714637</v>
      </c>
    </row>
    <row r="23" spans="1:9" x14ac:dyDescent="0.3">
      <c r="A23" s="1">
        <v>43132</v>
      </c>
      <c r="B23" s="20">
        <v>167.779999</v>
      </c>
      <c r="C23" s="20">
        <f t="shared" si="0"/>
        <v>0.35000600000000759</v>
      </c>
      <c r="D23" s="20">
        <f t="shared" si="1"/>
        <v>0.35000600000000759</v>
      </c>
      <c r="E23" s="20">
        <f t="shared" si="2"/>
        <v>0</v>
      </c>
      <c r="F23" s="20">
        <f t="shared" si="5"/>
        <v>1.3668331379149845</v>
      </c>
      <c r="G23" s="20">
        <f t="shared" si="6"/>
        <v>7.2700688618244982</v>
      </c>
      <c r="H23" s="20">
        <f t="shared" si="3"/>
        <v>0.18800827941153281</v>
      </c>
      <c r="I23" s="20">
        <f t="shared" si="4"/>
        <v>15.825502453961064</v>
      </c>
    </row>
    <row r="24" spans="1:9" x14ac:dyDescent="0.3">
      <c r="A24" s="1">
        <v>43133</v>
      </c>
      <c r="B24" s="20">
        <v>160.5</v>
      </c>
      <c r="C24" s="20">
        <f t="shared" si="0"/>
        <v>-7.2799990000000037</v>
      </c>
      <c r="D24" s="20">
        <f t="shared" si="1"/>
        <v>0</v>
      </c>
      <c r="E24" s="20">
        <f t="shared" si="2"/>
        <v>7.2799990000000037</v>
      </c>
      <c r="F24" s="20">
        <f t="shared" si="5"/>
        <v>1.2692021994924858</v>
      </c>
      <c r="G24" s="20">
        <f t="shared" si="6"/>
        <v>13.510777300265611</v>
      </c>
      <c r="H24" s="20">
        <f t="shared" si="3"/>
        <v>9.3939983709711086E-2</v>
      </c>
      <c r="I24" s="20">
        <f t="shared" si="4"/>
        <v>8.5873069006168663</v>
      </c>
    </row>
    <row r="25" spans="1:9" x14ac:dyDescent="0.3">
      <c r="A25" s="1">
        <v>43136</v>
      </c>
      <c r="B25" s="20">
        <v>156.490005</v>
      </c>
      <c r="C25" s="20">
        <f t="shared" si="0"/>
        <v>-4.0099950000000035</v>
      </c>
      <c r="D25" s="20">
        <f t="shared" si="1"/>
        <v>0</v>
      </c>
      <c r="E25" s="20">
        <f t="shared" si="2"/>
        <v>4.0099950000000035</v>
      </c>
      <c r="F25" s="20">
        <f t="shared" si="5"/>
        <v>1.1785448995287369</v>
      </c>
      <c r="G25" s="20">
        <f t="shared" si="6"/>
        <v>16.269288564532353</v>
      </c>
      <c r="H25" s="20">
        <f t="shared" si="3"/>
        <v>7.2439854690266425E-2</v>
      </c>
      <c r="I25" s="20">
        <f t="shared" si="4"/>
        <v>6.754677604851608</v>
      </c>
    </row>
    <row r="26" spans="1:9" x14ac:dyDescent="0.3">
      <c r="A26" s="1">
        <v>43137</v>
      </c>
      <c r="B26" s="20">
        <v>163.029999</v>
      </c>
      <c r="C26" s="20">
        <f t="shared" si="0"/>
        <v>6.5399940000000072</v>
      </c>
      <c r="D26" s="20">
        <f t="shared" si="1"/>
        <v>6.5399940000000072</v>
      </c>
      <c r="E26" s="20">
        <f t="shared" si="2"/>
        <v>0</v>
      </c>
      <c r="F26" s="20">
        <f t="shared" si="5"/>
        <v>7.1672146924195479</v>
      </c>
      <c r="G26" s="20">
        <f t="shared" si="6"/>
        <v>15.107196524208614</v>
      </c>
      <c r="H26" s="20">
        <f t="shared" si="3"/>
        <v>0.47442387347873599</v>
      </c>
      <c r="I26" s="20">
        <f t="shared" si="4"/>
        <v>32.176898516936433</v>
      </c>
    </row>
    <row r="27" spans="1:9" x14ac:dyDescent="0.3">
      <c r="A27" s="1">
        <v>43138</v>
      </c>
      <c r="B27" s="20">
        <v>159.53999300000001</v>
      </c>
      <c r="C27" s="20">
        <f t="shared" si="0"/>
        <v>-3.4900059999999939</v>
      </c>
      <c r="D27" s="20">
        <f t="shared" si="1"/>
        <v>0</v>
      </c>
      <c r="E27" s="20">
        <f t="shared" si="2"/>
        <v>3.4900059999999939</v>
      </c>
      <c r="F27" s="20">
        <f t="shared" si="5"/>
        <v>6.6552707858181517</v>
      </c>
      <c r="G27" s="20">
        <f t="shared" si="6"/>
        <v>17.268830915336565</v>
      </c>
      <c r="H27" s="20">
        <f t="shared" si="3"/>
        <v>0.38539208695983934</v>
      </c>
      <c r="I27" s="20">
        <f t="shared" si="4"/>
        <v>27.818268242426541</v>
      </c>
    </row>
    <row r="28" spans="1:9" x14ac:dyDescent="0.3">
      <c r="A28" s="1">
        <v>43139</v>
      </c>
      <c r="B28" s="20">
        <v>155.14999399999999</v>
      </c>
      <c r="C28" s="20">
        <f t="shared" si="0"/>
        <v>-4.3899990000000173</v>
      </c>
      <c r="D28" s="20">
        <f t="shared" si="1"/>
        <v>0</v>
      </c>
      <c r="E28" s="20">
        <f t="shared" si="2"/>
        <v>4.3899990000000173</v>
      </c>
      <c r="F28" s="20">
        <f t="shared" si="5"/>
        <v>6.179894301116855</v>
      </c>
      <c r="G28" s="20">
        <f t="shared" si="6"/>
        <v>20.111770635669682</v>
      </c>
      <c r="H28" s="20">
        <f t="shared" si="3"/>
        <v>0.30727748506421232</v>
      </c>
      <c r="I28" s="20">
        <f t="shared" si="4"/>
        <v>23.505146273449299</v>
      </c>
    </row>
    <row r="29" spans="1:9" x14ac:dyDescent="0.3">
      <c r="A29" s="1">
        <v>43140</v>
      </c>
      <c r="B29" s="20">
        <v>156.41000399999999</v>
      </c>
      <c r="C29" s="20">
        <f t="shared" si="0"/>
        <v>1.2600099999999941</v>
      </c>
      <c r="D29" s="20">
        <f t="shared" si="1"/>
        <v>1.2600099999999941</v>
      </c>
      <c r="E29" s="20">
        <f t="shared" si="2"/>
        <v>0</v>
      </c>
      <c r="F29" s="20">
        <f t="shared" si="5"/>
        <v>6.9084825653227879</v>
      </c>
      <c r="G29" s="20">
        <f t="shared" si="6"/>
        <v>18.675215590264706</v>
      </c>
      <c r="H29" s="20">
        <f t="shared" si="3"/>
        <v>0.36992786144456313</v>
      </c>
      <c r="I29" s="20">
        <f t="shared" si="4"/>
        <v>27.003455572797918</v>
      </c>
    </row>
    <row r="30" spans="1:9" x14ac:dyDescent="0.3">
      <c r="A30" s="1">
        <v>43143</v>
      </c>
      <c r="B30" s="20">
        <v>162.71000699999999</v>
      </c>
      <c r="C30" s="20">
        <f t="shared" si="0"/>
        <v>6.3000030000000038</v>
      </c>
      <c r="D30" s="20">
        <f t="shared" si="1"/>
        <v>6.3000030000000038</v>
      </c>
      <c r="E30" s="20">
        <f t="shared" si="2"/>
        <v>0</v>
      </c>
      <c r="F30" s="20">
        <f t="shared" si="5"/>
        <v>12.265022310656878</v>
      </c>
      <c r="G30" s="20">
        <f t="shared" si="6"/>
        <v>17.341271619531515</v>
      </c>
      <c r="H30" s="20">
        <f t="shared" si="3"/>
        <v>0.70727352524959908</v>
      </c>
      <c r="I30" s="20">
        <f t="shared" si="4"/>
        <v>41.42707743014978</v>
      </c>
    </row>
    <row r="31" spans="1:9" x14ac:dyDescent="0.3">
      <c r="A31" s="1">
        <v>43144</v>
      </c>
      <c r="B31" s="20">
        <v>164.33999600000001</v>
      </c>
      <c r="C31" s="20">
        <f t="shared" si="0"/>
        <v>1.6299890000000232</v>
      </c>
      <c r="D31" s="20">
        <f t="shared" si="1"/>
        <v>1.6299890000000232</v>
      </c>
      <c r="E31" s="20">
        <f t="shared" si="2"/>
        <v>0</v>
      </c>
      <c r="F31" s="20">
        <f t="shared" si="5"/>
        <v>12.902510502752836</v>
      </c>
      <c r="G31" s="20">
        <f t="shared" si="6"/>
        <v>16.102609360993551</v>
      </c>
      <c r="H31" s="20">
        <f t="shared" si="3"/>
        <v>0.80126830462691767</v>
      </c>
      <c r="I31" s="20">
        <f t="shared" si="4"/>
        <v>44.483562086153405</v>
      </c>
    </row>
    <row r="32" spans="1:9" x14ac:dyDescent="0.3">
      <c r="A32" s="1">
        <v>43145</v>
      </c>
      <c r="B32" s="20">
        <v>167.36999499999999</v>
      </c>
      <c r="C32" s="20">
        <f t="shared" si="0"/>
        <v>3.0299989999999752</v>
      </c>
      <c r="D32" s="20">
        <f t="shared" si="1"/>
        <v>3.0299989999999752</v>
      </c>
      <c r="E32" s="20">
        <f t="shared" si="2"/>
        <v>0</v>
      </c>
      <c r="F32" s="20">
        <f t="shared" si="5"/>
        <v>14.794473109699039</v>
      </c>
      <c r="G32" s="20">
        <f t="shared" si="6"/>
        <v>14.952422978065441</v>
      </c>
      <c r="H32" s="20">
        <f t="shared" si="3"/>
        <v>0.98943650346180634</v>
      </c>
      <c r="I32" s="20">
        <f t="shared" si="4"/>
        <v>49.734510336977024</v>
      </c>
    </row>
    <row r="33" spans="1:9" x14ac:dyDescent="0.3">
      <c r="A33" s="1">
        <v>43146</v>
      </c>
      <c r="B33" s="20">
        <v>172.990005</v>
      </c>
      <c r="C33" s="20">
        <f t="shared" si="0"/>
        <v>5.6200100000000077</v>
      </c>
      <c r="D33" s="20">
        <f t="shared" si="1"/>
        <v>5.6200100000000077</v>
      </c>
      <c r="E33" s="20">
        <f t="shared" si="2"/>
        <v>0</v>
      </c>
      <c r="F33" s="20">
        <f t="shared" si="5"/>
        <v>18.956305744720545</v>
      </c>
      <c r="G33" s="20">
        <f t="shared" si="6"/>
        <v>13.88439276534648</v>
      </c>
      <c r="H33" s="20">
        <f t="shared" si="3"/>
        <v>1.3652959884592761</v>
      </c>
      <c r="I33" s="20">
        <f t="shared" si="4"/>
        <v>57.72199315099725</v>
      </c>
    </row>
    <row r="34" spans="1:9" x14ac:dyDescent="0.3">
      <c r="A34" s="1">
        <v>43147</v>
      </c>
      <c r="B34" s="20">
        <v>172.429993</v>
      </c>
      <c r="C34" s="20">
        <f t="shared" si="0"/>
        <v>-0.5600120000000004</v>
      </c>
      <c r="D34" s="20">
        <f t="shared" si="1"/>
        <v>0</v>
      </c>
      <c r="E34" s="20">
        <f t="shared" si="2"/>
        <v>0.5600120000000004</v>
      </c>
      <c r="F34" s="20">
        <f t="shared" si="5"/>
        <v>17.602283905811934</v>
      </c>
      <c r="G34" s="20">
        <f t="shared" si="6"/>
        <v>13.412661567821731</v>
      </c>
      <c r="H34" s="20">
        <f t="shared" si="3"/>
        <v>1.3123632335614515</v>
      </c>
      <c r="I34" s="20">
        <f t="shared" si="4"/>
        <v>56.754199103061254</v>
      </c>
    </row>
    <row r="35" spans="1:9" x14ac:dyDescent="0.3">
      <c r="A35" s="1">
        <v>43151</v>
      </c>
      <c r="B35" s="20">
        <v>171.85000600000001</v>
      </c>
      <c r="C35" s="20">
        <f t="shared" si="0"/>
        <v>-0.57998699999998848</v>
      </c>
      <c r="D35" s="20">
        <f t="shared" si="1"/>
        <v>0</v>
      </c>
      <c r="E35" s="20">
        <f t="shared" si="2"/>
        <v>0.57998699999998848</v>
      </c>
      <c r="F35" s="20">
        <f t="shared" si="5"/>
        <v>16.344977912539655</v>
      </c>
      <c r="G35" s="20">
        <f t="shared" si="6"/>
        <v>12.993173670120168</v>
      </c>
      <c r="H35" s="20">
        <f t="shared" si="3"/>
        <v>1.2579665544013687</v>
      </c>
      <c r="I35" s="20">
        <f t="shared" si="4"/>
        <v>55.712364381538876</v>
      </c>
    </row>
    <row r="36" spans="1:9" x14ac:dyDescent="0.3">
      <c r="A36" s="1">
        <v>43152</v>
      </c>
      <c r="B36" s="20">
        <v>171.070007</v>
      </c>
      <c r="C36" s="20">
        <f t="shared" si="0"/>
        <v>-0.77999900000000366</v>
      </c>
      <c r="D36" s="20">
        <f t="shared" si="1"/>
        <v>0</v>
      </c>
      <c r="E36" s="20">
        <f t="shared" si="2"/>
        <v>0.77999900000000366</v>
      </c>
      <c r="F36" s="20">
        <f t="shared" si="5"/>
        <v>15.177479490215394</v>
      </c>
      <c r="G36" s="20">
        <f t="shared" si="6"/>
        <v>12.789374622254444</v>
      </c>
      <c r="H36" s="20">
        <f t="shared" si="3"/>
        <v>1.1867256952349705</v>
      </c>
      <c r="I36" s="20">
        <f t="shared" si="4"/>
        <v>54.269527166618545</v>
      </c>
    </row>
    <row r="37" spans="1:9" x14ac:dyDescent="0.3">
      <c r="A37" s="1">
        <v>43153</v>
      </c>
      <c r="B37" s="20">
        <v>172.5</v>
      </c>
      <c r="C37" s="20">
        <f t="shared" si="0"/>
        <v>1.4299929999999961</v>
      </c>
      <c r="D37" s="20">
        <f t="shared" si="1"/>
        <v>1.4299929999999961</v>
      </c>
      <c r="E37" s="20">
        <f t="shared" si="2"/>
        <v>0</v>
      </c>
      <c r="F37" s="20">
        <f t="shared" si="5"/>
        <v>15.421224455200004</v>
      </c>
      <c r="G37" s="20">
        <f t="shared" si="6"/>
        <v>11.875847863521983</v>
      </c>
      <c r="H37" s="20">
        <f t="shared" si="3"/>
        <v>1.2985367135400958</v>
      </c>
      <c r="I37" s="20">
        <f t="shared" si="4"/>
        <v>56.494060150997193</v>
      </c>
    </row>
    <row r="38" spans="1:9" x14ac:dyDescent="0.3">
      <c r="A38" s="1">
        <v>43154</v>
      </c>
      <c r="B38" s="20">
        <v>175.5</v>
      </c>
      <c r="C38" s="20">
        <f t="shared" si="0"/>
        <v>3</v>
      </c>
      <c r="D38" s="20">
        <f t="shared" si="1"/>
        <v>3</v>
      </c>
      <c r="E38" s="20">
        <f t="shared" si="2"/>
        <v>0</v>
      </c>
      <c r="F38" s="20">
        <f t="shared" si="5"/>
        <v>17.105422708400003</v>
      </c>
      <c r="G38" s="20">
        <f t="shared" si="6"/>
        <v>11.027573016127556</v>
      </c>
      <c r="H38" s="20">
        <f t="shared" si="3"/>
        <v>1.5511502561246922</v>
      </c>
      <c r="I38" s="20">
        <f t="shared" si="4"/>
        <v>60.80199519415828</v>
      </c>
    </row>
    <row r="39" spans="1:9" x14ac:dyDescent="0.3">
      <c r="A39" s="1">
        <v>43157</v>
      </c>
      <c r="B39" s="20">
        <v>178.970001</v>
      </c>
      <c r="C39" s="20">
        <f t="shared" si="0"/>
        <v>3.4700009999999963</v>
      </c>
      <c r="D39" s="20">
        <f t="shared" si="1"/>
        <v>3.4700009999999963</v>
      </c>
      <c r="E39" s="20">
        <f t="shared" si="2"/>
        <v>0</v>
      </c>
      <c r="F39" s="20">
        <f t="shared" si="5"/>
        <v>19.105750586371425</v>
      </c>
      <c r="G39" s="20">
        <f t="shared" si="6"/>
        <v>10.239889229261303</v>
      </c>
      <c r="H39" s="20">
        <f t="shared" si="3"/>
        <v>1.8658161390823655</v>
      </c>
      <c r="I39" s="20">
        <f t="shared" si="4"/>
        <v>65.105926149184157</v>
      </c>
    </row>
    <row r="40" spans="1:9" x14ac:dyDescent="0.3">
      <c r="A40" s="1">
        <v>43158</v>
      </c>
      <c r="B40" s="20">
        <v>178.38999899999999</v>
      </c>
      <c r="C40" s="20">
        <f t="shared" si="0"/>
        <v>-0.58000200000000746</v>
      </c>
      <c r="D40" s="20">
        <f t="shared" si="1"/>
        <v>0</v>
      </c>
      <c r="E40" s="20">
        <f t="shared" si="2"/>
        <v>0.58000200000000746</v>
      </c>
      <c r="F40" s="20">
        <f t="shared" si="5"/>
        <v>17.741054115916324</v>
      </c>
      <c r="G40" s="20">
        <f t="shared" si="6"/>
        <v>10.047041855742647</v>
      </c>
      <c r="H40" s="20">
        <f t="shared" si="3"/>
        <v>1.765798766507175</v>
      </c>
      <c r="I40" s="20">
        <f t="shared" si="4"/>
        <v>63.844079615999576</v>
      </c>
    </row>
    <row r="41" spans="1:9" x14ac:dyDescent="0.3">
      <c r="A41" s="1">
        <v>43159</v>
      </c>
      <c r="B41" s="20">
        <v>178.11999499999999</v>
      </c>
      <c r="C41" s="20">
        <f t="shared" si="0"/>
        <v>-0.27000400000000013</v>
      </c>
      <c r="D41" s="20">
        <f t="shared" si="1"/>
        <v>0</v>
      </c>
      <c r="E41" s="20">
        <f t="shared" si="2"/>
        <v>0.27000400000000013</v>
      </c>
      <c r="F41" s="20">
        <f t="shared" si="5"/>
        <v>16.473835964779443</v>
      </c>
      <c r="G41" s="20">
        <f t="shared" si="6"/>
        <v>9.5801140089038874</v>
      </c>
      <c r="H41" s="20">
        <f t="shared" si="3"/>
        <v>1.7195866301244889</v>
      </c>
      <c r="I41" s="20">
        <f t="shared" si="4"/>
        <v>63.229705980933396</v>
      </c>
    </row>
    <row r="42" spans="1:9" x14ac:dyDescent="0.3">
      <c r="A42" s="1">
        <v>43160</v>
      </c>
      <c r="B42" s="20">
        <v>175</v>
      </c>
      <c r="C42" s="20">
        <f t="shared" si="0"/>
        <v>-3.1199949999999887</v>
      </c>
      <c r="D42" s="20">
        <f t="shared" si="1"/>
        <v>0</v>
      </c>
      <c r="E42" s="20">
        <f t="shared" si="2"/>
        <v>3.1199949999999887</v>
      </c>
      <c r="F42" s="20">
        <f t="shared" si="5"/>
        <v>15.297133395866625</v>
      </c>
      <c r="G42" s="20">
        <f t="shared" si="6"/>
        <v>11.792958365410742</v>
      </c>
      <c r="H42" s="20">
        <f t="shared" si="3"/>
        <v>1.2971413043171407</v>
      </c>
      <c r="I42" s="20">
        <f t="shared" si="4"/>
        <v>56.467632264473828</v>
      </c>
    </row>
    <row r="43" spans="1:9" x14ac:dyDescent="0.3">
      <c r="A43" s="1">
        <v>43161</v>
      </c>
      <c r="B43" s="20">
        <v>176.21000699999999</v>
      </c>
      <c r="C43" s="20">
        <f t="shared" si="0"/>
        <v>1.2100069999999903</v>
      </c>
      <c r="D43" s="20">
        <f t="shared" si="1"/>
        <v>1.2100069999999903</v>
      </c>
      <c r="E43" s="20">
        <f t="shared" si="2"/>
        <v>0</v>
      </c>
      <c r="F43" s="20">
        <f t="shared" si="5"/>
        <v>15.328058939018998</v>
      </c>
      <c r="G43" s="20">
        <f t="shared" si="6"/>
        <v>10.950604196452831</v>
      </c>
      <c r="H43" s="20">
        <f t="shared" si="3"/>
        <v>1.399745499338213</v>
      </c>
      <c r="I43" s="20">
        <f t="shared" si="4"/>
        <v>58.328914450479274</v>
      </c>
    </row>
    <row r="44" spans="1:9" x14ac:dyDescent="0.3">
      <c r="A44" s="1">
        <v>43164</v>
      </c>
      <c r="B44" s="20">
        <v>176.820007</v>
      </c>
      <c r="C44" s="20">
        <f t="shared" si="0"/>
        <v>0.61000000000001364</v>
      </c>
      <c r="D44" s="20">
        <f t="shared" si="1"/>
        <v>0.61000000000001364</v>
      </c>
      <c r="E44" s="20">
        <f t="shared" si="2"/>
        <v>0</v>
      </c>
      <c r="F44" s="20">
        <f t="shared" si="5"/>
        <v>14.79962615766051</v>
      </c>
      <c r="G44" s="20">
        <f t="shared" si="6"/>
        <v>10.168418182420485</v>
      </c>
      <c r="H44" s="20">
        <f t="shared" si="3"/>
        <v>1.4554501882354345</v>
      </c>
      <c r="I44" s="20">
        <f t="shared" si="4"/>
        <v>59.274270567930671</v>
      </c>
    </row>
    <row r="45" spans="1:9" x14ac:dyDescent="0.3">
      <c r="A45" s="1">
        <v>43165</v>
      </c>
      <c r="B45" s="20">
        <v>176.66999799999999</v>
      </c>
      <c r="C45" s="20">
        <f t="shared" si="0"/>
        <v>-0.15000900000001138</v>
      </c>
      <c r="D45" s="20">
        <f t="shared" si="1"/>
        <v>0</v>
      </c>
      <c r="E45" s="20">
        <f t="shared" si="2"/>
        <v>0.15000900000001138</v>
      </c>
      <c r="F45" s="20">
        <f t="shared" si="5"/>
        <v>13.742510003541904</v>
      </c>
      <c r="G45" s="20">
        <f t="shared" si="6"/>
        <v>9.5813966693904611</v>
      </c>
      <c r="H45" s="20">
        <f t="shared" si="3"/>
        <v>1.4342908949219153</v>
      </c>
      <c r="I45" s="20">
        <f t="shared" si="4"/>
        <v>58.920275219117677</v>
      </c>
    </row>
    <row r="46" spans="1:9" x14ac:dyDescent="0.3">
      <c r="A46" s="1">
        <v>43166</v>
      </c>
      <c r="B46" s="20">
        <v>175.029999</v>
      </c>
      <c r="C46" s="20">
        <f t="shared" si="0"/>
        <v>-1.6399989999999889</v>
      </c>
      <c r="D46" s="20">
        <f t="shared" si="1"/>
        <v>0</v>
      </c>
      <c r="E46" s="20">
        <f t="shared" si="2"/>
        <v>1.6399989999999889</v>
      </c>
      <c r="F46" s="20">
        <f t="shared" si="5"/>
        <v>12.760902146146053</v>
      </c>
      <c r="G46" s="20">
        <f t="shared" si="6"/>
        <v>10.419867407291132</v>
      </c>
      <c r="H46" s="20">
        <f t="shared" si="3"/>
        <v>1.2246703002397918</v>
      </c>
      <c r="I46" s="20">
        <f t="shared" si="4"/>
        <v>55.04951902795608</v>
      </c>
    </row>
    <row r="47" spans="1:9" x14ac:dyDescent="0.3">
      <c r="A47" s="1">
        <v>43167</v>
      </c>
      <c r="B47" s="20">
        <v>176.94000199999999</v>
      </c>
      <c r="C47" s="20">
        <f t="shared" si="0"/>
        <v>1.910002999999989</v>
      </c>
      <c r="D47" s="20">
        <f t="shared" si="1"/>
        <v>1.910002999999989</v>
      </c>
      <c r="E47" s="20">
        <f t="shared" si="2"/>
        <v>0</v>
      </c>
      <c r="F47" s="20">
        <f t="shared" si="5"/>
        <v>13.622983349992753</v>
      </c>
      <c r="G47" s="20">
        <f t="shared" si="6"/>
        <v>9.6755911639131948</v>
      </c>
      <c r="H47" s="20">
        <f t="shared" si="3"/>
        <v>1.4079742642291506</v>
      </c>
      <c r="I47" s="20">
        <f t="shared" si="4"/>
        <v>58.47131695487105</v>
      </c>
    </row>
    <row r="48" spans="1:9" x14ac:dyDescent="0.3">
      <c r="A48" s="1">
        <v>43168</v>
      </c>
      <c r="B48" s="20">
        <v>179.979996</v>
      </c>
      <c r="C48" s="20">
        <f t="shared" si="0"/>
        <v>3.0399940000000072</v>
      </c>
      <c r="D48" s="20">
        <f t="shared" si="1"/>
        <v>3.0399940000000072</v>
      </c>
      <c r="E48" s="20">
        <f t="shared" si="2"/>
        <v>0</v>
      </c>
      <c r="F48" s="20">
        <f t="shared" si="5"/>
        <v>15.472764682136132</v>
      </c>
      <c r="G48" s="20">
        <f t="shared" si="6"/>
        <v>8.9844775093479665</v>
      </c>
      <c r="H48" s="20">
        <f t="shared" si="3"/>
        <v>1.7221663325482621</v>
      </c>
      <c r="I48" s="20">
        <f t="shared" si="4"/>
        <v>63.264551910614351</v>
      </c>
    </row>
    <row r="49" spans="1:9" x14ac:dyDescent="0.3">
      <c r="A49" s="1">
        <v>43171</v>
      </c>
      <c r="B49" s="20">
        <v>181.720001</v>
      </c>
      <c r="C49" s="20">
        <f t="shared" si="0"/>
        <v>1.7400049999999965</v>
      </c>
      <c r="D49" s="20">
        <f t="shared" si="1"/>
        <v>1.7400049999999965</v>
      </c>
      <c r="E49" s="20">
        <f t="shared" si="2"/>
        <v>0</v>
      </c>
      <c r="F49" s="20">
        <f t="shared" si="5"/>
        <v>15.983286133412118</v>
      </c>
      <c r="G49" s="20">
        <f t="shared" si="6"/>
        <v>8.3427291158231114</v>
      </c>
      <c r="H49" s="20">
        <f t="shared" si="3"/>
        <v>1.9158342445876206</v>
      </c>
      <c r="I49" s="20">
        <f t="shared" si="4"/>
        <v>65.704497714292131</v>
      </c>
    </row>
    <row r="50" spans="1:9" x14ac:dyDescent="0.3">
      <c r="A50" s="1">
        <v>43172</v>
      </c>
      <c r="B50" s="20">
        <v>179.970001</v>
      </c>
      <c r="C50" s="20">
        <f t="shared" si="0"/>
        <v>-1.75</v>
      </c>
      <c r="D50" s="20">
        <f t="shared" si="1"/>
        <v>0</v>
      </c>
      <c r="E50" s="20">
        <f t="shared" si="2"/>
        <v>1.75</v>
      </c>
      <c r="F50" s="20">
        <f t="shared" si="5"/>
        <v>14.841622838168394</v>
      </c>
      <c r="G50" s="20">
        <f t="shared" si="6"/>
        <v>9.371819893264318</v>
      </c>
      <c r="H50" s="20">
        <f t="shared" si="3"/>
        <v>1.5836436260192446</v>
      </c>
      <c r="I50" s="20">
        <f t="shared" si="4"/>
        <v>61.294971569250343</v>
      </c>
    </row>
    <row r="51" spans="1:9" x14ac:dyDescent="0.3">
      <c r="A51" s="1">
        <v>43173</v>
      </c>
      <c r="B51" s="20">
        <v>178.44000199999999</v>
      </c>
      <c r="C51" s="20">
        <f t="shared" si="0"/>
        <v>-1.5299990000000037</v>
      </c>
      <c r="D51" s="20">
        <f t="shared" si="1"/>
        <v>0</v>
      </c>
      <c r="E51" s="20">
        <f t="shared" si="2"/>
        <v>1.5299990000000037</v>
      </c>
      <c r="F51" s="20">
        <f t="shared" si="5"/>
        <v>13.781506921156366</v>
      </c>
      <c r="G51" s="20">
        <f t="shared" si="6"/>
        <v>10.12311754374544</v>
      </c>
      <c r="H51" s="20">
        <f t="shared" si="3"/>
        <v>1.3613895977797135</v>
      </c>
      <c r="I51" s="20">
        <f t="shared" si="4"/>
        <v>57.652053649247641</v>
      </c>
    </row>
    <row r="52" spans="1:9" x14ac:dyDescent="0.3">
      <c r="A52" s="1">
        <v>43174</v>
      </c>
      <c r="B52" s="20">
        <v>178.64999399999999</v>
      </c>
      <c r="C52" s="20">
        <f t="shared" si="0"/>
        <v>0.20999199999999973</v>
      </c>
      <c r="D52" s="20">
        <f t="shared" si="1"/>
        <v>0.20999199999999973</v>
      </c>
      <c r="E52" s="20">
        <f t="shared" si="2"/>
        <v>0</v>
      </c>
      <c r="F52" s="20">
        <f t="shared" si="5"/>
        <v>12.992106141073767</v>
      </c>
      <c r="G52" s="20">
        <f t="shared" si="6"/>
        <v>9.4000377191921949</v>
      </c>
      <c r="H52" s="20">
        <f t="shared" si="3"/>
        <v>1.3821334051189598</v>
      </c>
      <c r="I52" s="20">
        <f t="shared" si="4"/>
        <v>58.020822937493641</v>
      </c>
    </row>
    <row r="53" spans="1:9" x14ac:dyDescent="0.3">
      <c r="A53" s="1">
        <v>43175</v>
      </c>
      <c r="B53" s="20">
        <v>178.020004</v>
      </c>
      <c r="C53" s="20">
        <f t="shared" si="0"/>
        <v>-0.62998999999999228</v>
      </c>
      <c r="D53" s="20">
        <f t="shared" si="1"/>
        <v>0</v>
      </c>
      <c r="E53" s="20">
        <f t="shared" si="2"/>
        <v>0.62998999999999228</v>
      </c>
      <c r="F53" s="20">
        <f t="shared" si="5"/>
        <v>12.064098559568498</v>
      </c>
      <c r="G53" s="20">
        <f t="shared" si="6"/>
        <v>9.3135971678213156</v>
      </c>
      <c r="H53" s="20">
        <f t="shared" si="3"/>
        <v>1.2953210604008325</v>
      </c>
      <c r="I53" s="20">
        <f t="shared" si="4"/>
        <v>56.433110066729846</v>
      </c>
    </row>
    <row r="54" spans="1:9" x14ac:dyDescent="0.3">
      <c r="A54" s="1">
        <v>43178</v>
      </c>
      <c r="B54" s="20">
        <v>175.300003</v>
      </c>
      <c r="C54" s="20">
        <f t="shared" si="0"/>
        <v>-2.7200009999999963</v>
      </c>
      <c r="D54" s="20">
        <f t="shared" si="1"/>
        <v>0</v>
      </c>
      <c r="E54" s="20">
        <f t="shared" si="2"/>
        <v>2.7200009999999963</v>
      </c>
      <c r="F54" s="20">
        <f t="shared" si="5"/>
        <v>11.202377233885032</v>
      </c>
      <c r="G54" s="20">
        <f t="shared" si="6"/>
        <v>11.174055441548362</v>
      </c>
      <c r="H54" s="20">
        <f t="shared" si="3"/>
        <v>1.0025346028113806</v>
      </c>
      <c r="I54" s="20">
        <f t="shared" si="4"/>
        <v>50.063284869280714</v>
      </c>
    </row>
    <row r="55" spans="1:9" x14ac:dyDescent="0.3">
      <c r="A55" s="1">
        <v>43179</v>
      </c>
      <c r="B55" s="20">
        <v>175.240005</v>
      </c>
      <c r="C55" s="20">
        <f t="shared" si="0"/>
        <v>-5.9998000000007323E-2</v>
      </c>
      <c r="D55" s="20">
        <f t="shared" si="1"/>
        <v>0</v>
      </c>
      <c r="E55" s="20">
        <f t="shared" si="2"/>
        <v>5.9998000000007323E-2</v>
      </c>
      <c r="F55" s="20">
        <f t="shared" si="5"/>
        <v>10.402207431464673</v>
      </c>
      <c r="G55" s="20">
        <f t="shared" si="6"/>
        <v>10.431621052866344</v>
      </c>
      <c r="H55" s="20">
        <f t="shared" si="3"/>
        <v>0.9971803403083177</v>
      </c>
      <c r="I55" s="20">
        <f t="shared" si="4"/>
        <v>49.929408986390108</v>
      </c>
    </row>
    <row r="56" spans="1:9" x14ac:dyDescent="0.3">
      <c r="A56" s="1">
        <v>43180</v>
      </c>
      <c r="B56" s="20">
        <v>171.270004</v>
      </c>
      <c r="C56" s="20">
        <f t="shared" si="0"/>
        <v>-3.9700009999999963</v>
      </c>
      <c r="D56" s="20">
        <f t="shared" si="1"/>
        <v>0</v>
      </c>
      <c r="E56" s="20">
        <f t="shared" si="2"/>
        <v>3.9700009999999963</v>
      </c>
      <c r="F56" s="20">
        <f t="shared" si="5"/>
        <v>9.6591926149314826</v>
      </c>
      <c r="G56" s="20">
        <f t="shared" si="6"/>
        <v>13.372934763375886</v>
      </c>
      <c r="H56" s="20">
        <f t="shared" si="3"/>
        <v>0.72229415501112482</v>
      </c>
      <c r="I56" s="20">
        <f t="shared" si="4"/>
        <v>41.937908975047257</v>
      </c>
    </row>
    <row r="57" spans="1:9" x14ac:dyDescent="0.3">
      <c r="A57" s="1">
        <v>43181</v>
      </c>
      <c r="B57" s="20">
        <v>168.85000600000001</v>
      </c>
      <c r="C57" s="20">
        <f t="shared" si="0"/>
        <v>-2.4199979999999925</v>
      </c>
      <c r="D57" s="20">
        <f t="shared" si="1"/>
        <v>0</v>
      </c>
      <c r="E57" s="20">
        <f t="shared" si="2"/>
        <v>2.4199979999999925</v>
      </c>
      <c r="F57" s="20">
        <f t="shared" si="5"/>
        <v>8.9692502852935192</v>
      </c>
      <c r="G57" s="20">
        <f t="shared" si="6"/>
        <v>14.664866137420459</v>
      </c>
      <c r="H57" s="20">
        <f t="shared" si="3"/>
        <v>0.61161487607490739</v>
      </c>
      <c r="I57" s="20">
        <f t="shared" si="4"/>
        <v>37.950436245940914</v>
      </c>
    </row>
    <row r="58" spans="1:9" x14ac:dyDescent="0.3">
      <c r="A58" s="1">
        <v>43182</v>
      </c>
      <c r="B58" s="20">
        <v>164.94000199999999</v>
      </c>
      <c r="C58" s="20">
        <f t="shared" si="0"/>
        <v>-3.9100040000000149</v>
      </c>
      <c r="D58" s="20">
        <f t="shared" si="1"/>
        <v>0</v>
      </c>
      <c r="E58" s="20">
        <f t="shared" si="2"/>
        <v>3.9100040000000149</v>
      </c>
      <c r="F58" s="20">
        <f t="shared" si="5"/>
        <v>8.3285895506296974</v>
      </c>
      <c r="G58" s="20">
        <f t="shared" si="6"/>
        <v>17.248093699033298</v>
      </c>
      <c r="H58" s="20">
        <f t="shared" si="3"/>
        <v>0.48287014762080571</v>
      </c>
      <c r="I58" s="20">
        <f t="shared" si="4"/>
        <v>32.563211849368457</v>
      </c>
    </row>
    <row r="59" spans="1:9" x14ac:dyDescent="0.3">
      <c r="A59" s="1">
        <v>43185</v>
      </c>
      <c r="B59" s="20">
        <v>172.770004</v>
      </c>
      <c r="C59" s="20">
        <f t="shared" si="0"/>
        <v>7.8300020000000075</v>
      </c>
      <c r="D59" s="20">
        <f t="shared" si="1"/>
        <v>7.8300020000000075</v>
      </c>
      <c r="E59" s="20">
        <f t="shared" si="2"/>
        <v>0</v>
      </c>
      <c r="F59" s="20">
        <f t="shared" si="5"/>
        <v>15.00440643987044</v>
      </c>
      <c r="G59" s="20">
        <f t="shared" si="6"/>
        <v>16.016087006245204</v>
      </c>
      <c r="H59" s="20">
        <f t="shared" si="3"/>
        <v>0.93683347461959487</v>
      </c>
      <c r="I59" s="20">
        <f t="shared" si="4"/>
        <v>48.369335149145655</v>
      </c>
    </row>
    <row r="60" spans="1:9" x14ac:dyDescent="0.3">
      <c r="A60" s="1">
        <v>43186</v>
      </c>
      <c r="B60" s="20">
        <v>168.33999600000001</v>
      </c>
      <c r="C60" s="20">
        <f t="shared" si="0"/>
        <v>-4.4300079999999866</v>
      </c>
      <c r="D60" s="20">
        <f t="shared" si="1"/>
        <v>0</v>
      </c>
      <c r="E60" s="20">
        <f t="shared" si="2"/>
        <v>4.4300079999999866</v>
      </c>
      <c r="F60" s="20">
        <f t="shared" si="5"/>
        <v>13.932663122736837</v>
      </c>
      <c r="G60" s="20">
        <f t="shared" si="6"/>
        <v>18.985659648656249</v>
      </c>
      <c r="H60" s="20">
        <f t="shared" si="3"/>
        <v>0.733851937755713</v>
      </c>
      <c r="I60" s="20">
        <f t="shared" si="4"/>
        <v>42.324948386631348</v>
      </c>
    </row>
    <row r="61" spans="1:9" x14ac:dyDescent="0.3">
      <c r="A61" s="1">
        <v>43187</v>
      </c>
      <c r="B61" s="20">
        <v>166.479996</v>
      </c>
      <c r="C61" s="20">
        <f t="shared" si="0"/>
        <v>-1.8600000000000136</v>
      </c>
      <c r="D61" s="20">
        <f t="shared" si="1"/>
        <v>0</v>
      </c>
      <c r="E61" s="20">
        <f t="shared" si="2"/>
        <v>1.8600000000000136</v>
      </c>
      <c r="F61" s="20">
        <f t="shared" si="5"/>
        <v>12.937472899684206</v>
      </c>
      <c r="G61" s="20">
        <f t="shared" si="6"/>
        <v>19.35668395946653</v>
      </c>
      <c r="H61" s="20">
        <f t="shared" si="3"/>
        <v>0.6683723785941672</v>
      </c>
      <c r="I61" s="20">
        <f t="shared" si="4"/>
        <v>40.061342849452039</v>
      </c>
    </row>
    <row r="62" spans="1:9" x14ac:dyDescent="0.3">
      <c r="A62" s="1">
        <v>43188</v>
      </c>
      <c r="B62" s="20">
        <v>167.779999</v>
      </c>
      <c r="C62" s="20">
        <f t="shared" si="0"/>
        <v>1.3000030000000038</v>
      </c>
      <c r="D62" s="20">
        <f t="shared" si="1"/>
        <v>1.3000030000000038</v>
      </c>
      <c r="E62" s="20">
        <f t="shared" si="2"/>
        <v>0</v>
      </c>
      <c r="F62" s="20">
        <f t="shared" si="5"/>
        <v>13.220513335421051</v>
      </c>
      <c r="G62" s="20">
        <f t="shared" si="6"/>
        <v>17.974063676647493</v>
      </c>
      <c r="H62" s="20">
        <f t="shared" si="3"/>
        <v>0.73553279732716126</v>
      </c>
      <c r="I62" s="20">
        <f t="shared" si="4"/>
        <v>42.380806543093385</v>
      </c>
    </row>
    <row r="63" spans="1:9" x14ac:dyDescent="0.3">
      <c r="A63" s="1">
        <v>43192</v>
      </c>
      <c r="B63" s="20">
        <v>166.679993</v>
      </c>
      <c r="C63" s="20">
        <f t="shared" si="0"/>
        <v>-1.1000060000000076</v>
      </c>
      <c r="D63" s="20">
        <f t="shared" si="1"/>
        <v>0</v>
      </c>
      <c r="E63" s="20">
        <f t="shared" si="2"/>
        <v>1.1000060000000076</v>
      </c>
      <c r="F63" s="20">
        <f t="shared" si="5"/>
        <v>12.276190954319548</v>
      </c>
      <c r="G63" s="20">
        <f t="shared" si="6"/>
        <v>17.711636128315536</v>
      </c>
      <c r="H63" s="20">
        <f t="shared" si="3"/>
        <v>0.69311445116544823</v>
      </c>
      <c r="I63" s="20">
        <f t="shared" si="4"/>
        <v>40.937247372045391</v>
      </c>
    </row>
    <row r="64" spans="1:9" x14ac:dyDescent="0.3">
      <c r="A64" s="1">
        <v>43193</v>
      </c>
      <c r="B64" s="20">
        <v>168.38999899999999</v>
      </c>
      <c r="C64" s="20">
        <f t="shared" si="0"/>
        <v>1.7100059999999928</v>
      </c>
      <c r="D64" s="20">
        <f t="shared" si="1"/>
        <v>1.7100059999999928</v>
      </c>
      <c r="E64" s="20">
        <f t="shared" si="2"/>
        <v>0</v>
      </c>
      <c r="F64" s="20">
        <f t="shared" si="5"/>
        <v>12.987182886153859</v>
      </c>
      <c r="G64" s="20">
        <f t="shared" si="6"/>
        <v>16.446519262007282</v>
      </c>
      <c r="H64" s="20">
        <f t="shared" si="3"/>
        <v>0.78966148880847054</v>
      </c>
      <c r="I64" s="20">
        <f t="shared" si="4"/>
        <v>44.123511275543798</v>
      </c>
    </row>
    <row r="65" spans="1:9" x14ac:dyDescent="0.3">
      <c r="A65" s="1">
        <v>43194</v>
      </c>
      <c r="B65" s="20">
        <v>171.61000100000001</v>
      </c>
      <c r="C65" s="20">
        <f t="shared" si="0"/>
        <v>3.2200020000000222</v>
      </c>
      <c r="D65" s="20">
        <f t="shared" si="1"/>
        <v>3.2200020000000222</v>
      </c>
      <c r="E65" s="20">
        <f t="shared" si="2"/>
        <v>0</v>
      </c>
      <c r="F65" s="20">
        <f t="shared" si="5"/>
        <v>15.049528822857175</v>
      </c>
      <c r="G65" s="20">
        <f t="shared" si="6"/>
        <v>15.271767886149618</v>
      </c>
      <c r="H65" s="20">
        <f t="shared" si="3"/>
        <v>0.98544771863027081</v>
      </c>
      <c r="I65" s="20">
        <f t="shared" si="4"/>
        <v>49.633526452669109</v>
      </c>
    </row>
    <row r="66" spans="1:9" x14ac:dyDescent="0.3">
      <c r="A66" s="1">
        <v>43195</v>
      </c>
      <c r="B66" s="20">
        <v>172.800003</v>
      </c>
      <c r="C66" s="20">
        <f t="shared" si="0"/>
        <v>1.1900019999999927</v>
      </c>
      <c r="D66" s="20">
        <f t="shared" si="1"/>
        <v>1.1900019999999927</v>
      </c>
      <c r="E66" s="20">
        <f t="shared" si="2"/>
        <v>0</v>
      </c>
      <c r="F66" s="20">
        <f t="shared" si="5"/>
        <v>15.079564335510229</v>
      </c>
      <c r="G66" s="20">
        <f t="shared" si="6"/>
        <v>14.180927322853218</v>
      </c>
      <c r="H66" s="20">
        <f t="shared" si="3"/>
        <v>1.0633694110545799</v>
      </c>
      <c r="I66" s="20">
        <f t="shared" si="4"/>
        <v>51.535580849339823</v>
      </c>
    </row>
    <row r="67" spans="1:9" x14ac:dyDescent="0.3">
      <c r="A67" s="1">
        <v>43196</v>
      </c>
      <c r="B67" s="20">
        <v>168.38000500000001</v>
      </c>
      <c r="C67" s="20">
        <f t="shared" ref="C67:C130" si="7">B67-B66</f>
        <v>-4.4199979999999925</v>
      </c>
      <c r="D67" s="20">
        <f t="shared" si="1"/>
        <v>0</v>
      </c>
      <c r="E67" s="20">
        <f t="shared" si="2"/>
        <v>4.4199979999999925</v>
      </c>
      <c r="F67" s="20">
        <f t="shared" si="5"/>
        <v>14.002452597259497</v>
      </c>
      <c r="G67" s="20">
        <f t="shared" si="6"/>
        <v>17.272287799792267</v>
      </c>
      <c r="H67" s="20">
        <f t="shared" si="3"/>
        <v>0.8106889347587124</v>
      </c>
      <c r="I67" s="20">
        <f t="shared" si="4"/>
        <v>44.772402326893477</v>
      </c>
    </row>
    <row r="68" spans="1:9" x14ac:dyDescent="0.3">
      <c r="A68" s="1">
        <v>43199</v>
      </c>
      <c r="B68" s="20">
        <v>170.050003</v>
      </c>
      <c r="C68" s="20">
        <f t="shared" si="7"/>
        <v>1.6699979999999925</v>
      </c>
      <c r="D68" s="20">
        <f t="shared" ref="D68:D131" si="8">IF(C68&gt;0,C68,0)</f>
        <v>1.6699979999999925</v>
      </c>
      <c r="E68" s="20">
        <f t="shared" ref="E68:E131" si="9">IF(C68&lt;0,ABS(C68),0)</f>
        <v>0</v>
      </c>
      <c r="F68" s="20">
        <f t="shared" si="5"/>
        <v>14.552989840312382</v>
      </c>
      <c r="G68" s="20">
        <f t="shared" si="6"/>
        <v>16.03855295694996</v>
      </c>
      <c r="H68" s="20">
        <f t="shared" si="3"/>
        <v>0.90737548950799563</v>
      </c>
      <c r="I68" s="20">
        <f t="shared" si="4"/>
        <v>47.5719382208299</v>
      </c>
    </row>
    <row r="69" spans="1:9" x14ac:dyDescent="0.3">
      <c r="A69" s="1">
        <v>43200</v>
      </c>
      <c r="B69" s="20">
        <v>173.25</v>
      </c>
      <c r="C69" s="20">
        <f t="shared" si="7"/>
        <v>3.1999969999999962</v>
      </c>
      <c r="D69" s="20">
        <f t="shared" si="8"/>
        <v>3.1999969999999962</v>
      </c>
      <c r="E69" s="20">
        <f t="shared" si="9"/>
        <v>0</v>
      </c>
      <c r="F69" s="20">
        <f t="shared" si="5"/>
        <v>16.484916351718635</v>
      </c>
      <c r="G69" s="20">
        <f t="shared" si="6"/>
        <v>14.892942031453535</v>
      </c>
      <c r="H69" s="20">
        <f t="shared" si="3"/>
        <v>1.1068945489012774</v>
      </c>
      <c r="I69" s="20">
        <f t="shared" si="4"/>
        <v>52.536779758555589</v>
      </c>
    </row>
    <row r="70" spans="1:9" x14ac:dyDescent="0.3">
      <c r="A70" s="1">
        <v>43201</v>
      </c>
      <c r="B70" s="20">
        <v>172.44000199999999</v>
      </c>
      <c r="C70" s="20">
        <f t="shared" si="7"/>
        <v>-0.80999800000000732</v>
      </c>
      <c r="D70" s="20">
        <f t="shared" si="8"/>
        <v>0</v>
      </c>
      <c r="E70" s="20">
        <f t="shared" si="9"/>
        <v>0.80999800000000732</v>
      </c>
      <c r="F70" s="20">
        <f t="shared" si="5"/>
        <v>15.307422326595875</v>
      </c>
      <c r="G70" s="20">
        <f t="shared" si="6"/>
        <v>14.58130145777829</v>
      </c>
      <c r="H70" s="20">
        <f t="shared" si="3"/>
        <v>1.0497980835880902</v>
      </c>
      <c r="I70" s="20">
        <f t="shared" si="4"/>
        <v>51.214707048143019</v>
      </c>
    </row>
    <row r="71" spans="1:9" x14ac:dyDescent="0.3">
      <c r="A71" s="1">
        <v>43202</v>
      </c>
      <c r="B71" s="20">
        <v>174.13999899999999</v>
      </c>
      <c r="C71" s="20">
        <f t="shared" si="7"/>
        <v>1.6999969999999962</v>
      </c>
      <c r="D71" s="20">
        <f t="shared" si="8"/>
        <v>1.6999969999999962</v>
      </c>
      <c r="E71" s="20">
        <f t="shared" si="9"/>
        <v>0</v>
      </c>
      <c r="F71" s="20">
        <f t="shared" si="5"/>
        <v>15.792603660410453</v>
      </c>
      <c r="G71" s="20">
        <f t="shared" si="6"/>
        <v>13.539779925079841</v>
      </c>
      <c r="H71" s="20">
        <f t="shared" si="3"/>
        <v>1.1663855504148697</v>
      </c>
      <c r="I71" s="20">
        <f t="shared" si="4"/>
        <v>53.840164793912294</v>
      </c>
    </row>
    <row r="72" spans="1:9" x14ac:dyDescent="0.3">
      <c r="A72" s="1">
        <v>43203</v>
      </c>
      <c r="B72" s="20">
        <v>174.729996</v>
      </c>
      <c r="C72" s="20">
        <f t="shared" si="7"/>
        <v>0.58999700000001098</v>
      </c>
      <c r="D72" s="20">
        <f t="shared" si="8"/>
        <v>0.58999700000001098</v>
      </c>
      <c r="E72" s="20">
        <f t="shared" si="9"/>
        <v>0</v>
      </c>
      <c r="F72" s="20">
        <f t="shared" si="5"/>
        <v>15.212414898952574</v>
      </c>
      <c r="G72" s="20">
        <f t="shared" si="6"/>
        <v>12.572652787574139</v>
      </c>
      <c r="H72" s="20">
        <f t="shared" si="3"/>
        <v>1.209960630901012</v>
      </c>
      <c r="I72" s="20">
        <f t="shared" si="4"/>
        <v>54.750325140756239</v>
      </c>
    </row>
    <row r="73" spans="1:9" x14ac:dyDescent="0.3">
      <c r="A73" s="1">
        <v>43206</v>
      </c>
      <c r="B73" s="20">
        <v>175.820007</v>
      </c>
      <c r="C73" s="20">
        <f t="shared" si="7"/>
        <v>1.0900110000000041</v>
      </c>
      <c r="D73" s="20">
        <f t="shared" si="8"/>
        <v>1.0900110000000041</v>
      </c>
      <c r="E73" s="20">
        <f t="shared" si="9"/>
        <v>0</v>
      </c>
      <c r="F73" s="20">
        <f t="shared" si="5"/>
        <v>15.13796690617025</v>
      </c>
      <c r="G73" s="20">
        <f t="shared" si="6"/>
        <v>11.674606159890272</v>
      </c>
      <c r="H73" s="20">
        <f t="shared" si="3"/>
        <v>1.2966576087319188</v>
      </c>
      <c r="I73" s="20">
        <f t="shared" si="4"/>
        <v>56.458463978348867</v>
      </c>
    </row>
    <row r="74" spans="1:9" x14ac:dyDescent="0.3">
      <c r="A74" s="1">
        <v>43207</v>
      </c>
      <c r="B74" s="20">
        <v>178.240005</v>
      </c>
      <c r="C74" s="20">
        <f t="shared" si="7"/>
        <v>2.4199979999999925</v>
      </c>
      <c r="D74" s="20">
        <f t="shared" si="8"/>
        <v>2.4199979999999925</v>
      </c>
      <c r="E74" s="20">
        <f t="shared" si="9"/>
        <v>0</v>
      </c>
      <c r="F74" s="20">
        <f t="shared" si="5"/>
        <v>16.303824555729509</v>
      </c>
      <c r="G74" s="20">
        <f t="shared" si="6"/>
        <v>10.840705719898111</v>
      </c>
      <c r="H74" s="20">
        <f t="shared" si="3"/>
        <v>1.5039449438982415</v>
      </c>
      <c r="I74" s="20">
        <f t="shared" si="4"/>
        <v>60.063019658764539</v>
      </c>
    </row>
    <row r="75" spans="1:9" x14ac:dyDescent="0.3">
      <c r="A75" s="1">
        <v>43208</v>
      </c>
      <c r="B75" s="20">
        <v>177.83999600000001</v>
      </c>
      <c r="C75" s="20">
        <f t="shared" si="7"/>
        <v>-0.40000899999998296</v>
      </c>
      <c r="D75" s="20">
        <f t="shared" si="8"/>
        <v>0</v>
      </c>
      <c r="E75" s="20">
        <f t="shared" si="9"/>
        <v>0.40000899999998296</v>
      </c>
      <c r="F75" s="20">
        <f t="shared" si="5"/>
        <v>15.139265658891688</v>
      </c>
      <c r="G75" s="20">
        <f t="shared" si="6"/>
        <v>10.43780652561966</v>
      </c>
      <c r="H75" s="20">
        <f t="shared" si="3"/>
        <v>1.4504259704117208</v>
      </c>
      <c r="I75" s="20">
        <f t="shared" si="4"/>
        <v>59.190768785723414</v>
      </c>
    </row>
    <row r="76" spans="1:9" x14ac:dyDescent="0.3">
      <c r="A76" s="1">
        <v>43209</v>
      </c>
      <c r="B76" s="20">
        <v>172.800003</v>
      </c>
      <c r="C76" s="20">
        <f t="shared" si="7"/>
        <v>-5.0399930000000097</v>
      </c>
      <c r="D76" s="20">
        <f t="shared" si="8"/>
        <v>0</v>
      </c>
      <c r="E76" s="20">
        <f t="shared" si="9"/>
        <v>5.0399930000000097</v>
      </c>
      <c r="F76" s="20">
        <f t="shared" si="5"/>
        <v>14.057889540399426</v>
      </c>
      <c r="G76" s="20">
        <f t="shared" si="6"/>
        <v>14.372242416646836</v>
      </c>
      <c r="H76" s="20">
        <f t="shared" si="3"/>
        <v>0.97812777803668915</v>
      </c>
      <c r="I76" s="20">
        <f t="shared" si="4"/>
        <v>49.447148404512589</v>
      </c>
    </row>
    <row r="77" spans="1:9" x14ac:dyDescent="0.3">
      <c r="A77" s="1">
        <v>43210</v>
      </c>
      <c r="B77" s="20">
        <v>165.720001</v>
      </c>
      <c r="C77" s="20">
        <f t="shared" si="7"/>
        <v>-7.0800020000000075</v>
      </c>
      <c r="D77" s="20">
        <f t="shared" si="8"/>
        <v>0</v>
      </c>
      <c r="E77" s="20">
        <f t="shared" si="9"/>
        <v>7.0800020000000075</v>
      </c>
      <c r="F77" s="20">
        <f t="shared" si="5"/>
        <v>13.053754573228037</v>
      </c>
      <c r="G77" s="20">
        <f t="shared" si="6"/>
        <v>19.919941244029211</v>
      </c>
      <c r="H77" s="20">
        <f t="shared" si="3"/>
        <v>0.65531089742248916</v>
      </c>
      <c r="I77" s="20">
        <f t="shared" si="4"/>
        <v>39.588387803335564</v>
      </c>
    </row>
    <row r="78" spans="1:9" x14ac:dyDescent="0.3">
      <c r="A78" s="1">
        <v>43213</v>
      </c>
      <c r="B78" s="20">
        <v>165.240005</v>
      </c>
      <c r="C78" s="20">
        <f t="shared" si="7"/>
        <v>-0.47999599999999987</v>
      </c>
      <c r="D78" s="20">
        <f t="shared" si="8"/>
        <v>0</v>
      </c>
      <c r="E78" s="20">
        <f t="shared" si="9"/>
        <v>0.47999599999999987</v>
      </c>
      <c r="F78" s="20">
        <f t="shared" si="5"/>
        <v>12.121343532283177</v>
      </c>
      <c r="G78" s="20">
        <f t="shared" si="6"/>
        <v>18.942798869455693</v>
      </c>
      <c r="H78" s="20">
        <f t="shared" si="3"/>
        <v>0.63989189854241824</v>
      </c>
      <c r="I78" s="20">
        <f t="shared" si="4"/>
        <v>39.020370739752543</v>
      </c>
    </row>
    <row r="79" spans="1:9" x14ac:dyDescent="0.3">
      <c r="A79" s="1">
        <v>43214</v>
      </c>
      <c r="B79" s="20">
        <v>162.94000199999999</v>
      </c>
      <c r="C79" s="20">
        <f t="shared" si="7"/>
        <v>-2.3000030000000038</v>
      </c>
      <c r="D79" s="20">
        <f t="shared" si="8"/>
        <v>0</v>
      </c>
      <c r="E79" s="20">
        <f t="shared" si="9"/>
        <v>2.3000030000000038</v>
      </c>
      <c r="F79" s="20">
        <f t="shared" si="5"/>
        <v>11.255533279977234</v>
      </c>
      <c r="G79" s="20">
        <f t="shared" si="6"/>
        <v>19.725458878780291</v>
      </c>
      <c r="H79" s="20">
        <f t="shared" si="3"/>
        <v>0.57060945193449475</v>
      </c>
      <c r="I79" s="20">
        <f t="shared" si="4"/>
        <v>36.330448109279125</v>
      </c>
    </row>
    <row r="80" spans="1:9" x14ac:dyDescent="0.3">
      <c r="A80" s="1">
        <v>43215</v>
      </c>
      <c r="B80" s="20">
        <v>163.64999399999999</v>
      </c>
      <c r="C80" s="20">
        <f t="shared" si="7"/>
        <v>0.70999199999999973</v>
      </c>
      <c r="D80" s="20">
        <f t="shared" si="8"/>
        <v>0.70999199999999973</v>
      </c>
      <c r="E80" s="20">
        <f t="shared" si="9"/>
        <v>0</v>
      </c>
      <c r="F80" s="20">
        <f t="shared" si="5"/>
        <v>11.110844902836003</v>
      </c>
      <c r="G80" s="20">
        <f t="shared" si="6"/>
        <v>18.316497530295983</v>
      </c>
      <c r="H80" s="20">
        <f t="shared" si="3"/>
        <v>0.60660313929878595</v>
      </c>
      <c r="I80" s="20">
        <f t="shared" si="4"/>
        <v>37.756875015415602</v>
      </c>
    </row>
    <row r="81" spans="1:9" x14ac:dyDescent="0.3">
      <c r="A81" s="1">
        <v>43216</v>
      </c>
      <c r="B81" s="20">
        <v>164.220001</v>
      </c>
      <c r="C81" s="20">
        <f t="shared" si="7"/>
        <v>0.57000700000000393</v>
      </c>
      <c r="D81" s="20">
        <f t="shared" si="8"/>
        <v>0.57000700000000393</v>
      </c>
      <c r="E81" s="20">
        <f t="shared" si="9"/>
        <v>0</v>
      </c>
      <c r="F81" s="20">
        <f t="shared" si="5"/>
        <v>10.846505338347722</v>
      </c>
      <c r="G81" s="20">
        <f t="shared" si="6"/>
        <v>17.008176278131984</v>
      </c>
      <c r="H81" s="20">
        <f t="shared" ref="H81:H144" si="10">F81/G81</f>
        <v>0.63772300809778526</v>
      </c>
      <c r="I81" s="20">
        <f t="shared" ref="I81:I144" si="11">100-(100/(H81+1))</f>
        <v>38.939613411092047</v>
      </c>
    </row>
    <row r="82" spans="1:9" x14ac:dyDescent="0.3">
      <c r="A82" s="1">
        <v>43217</v>
      </c>
      <c r="B82" s="20">
        <v>162.320007</v>
      </c>
      <c r="C82" s="20">
        <f t="shared" si="7"/>
        <v>-1.8999939999999924</v>
      </c>
      <c r="D82" s="20">
        <f t="shared" si="8"/>
        <v>0</v>
      </c>
      <c r="E82" s="20">
        <f t="shared" si="9"/>
        <v>1.8999939999999924</v>
      </c>
      <c r="F82" s="20">
        <f t="shared" ref="F82:F145" si="12">(13*(F81+D82)/14)</f>
        <v>10.07175495703717</v>
      </c>
      <c r="G82" s="20">
        <f t="shared" ref="G82:G145" si="13">(13*(G81+E82)/14)</f>
        <v>17.557586686836835</v>
      </c>
      <c r="H82" s="20">
        <f t="shared" si="10"/>
        <v>0.57364119207727471</v>
      </c>
      <c r="I82" s="20">
        <f t="shared" si="11"/>
        <v>36.453112371826229</v>
      </c>
    </row>
    <row r="83" spans="1:9" x14ac:dyDescent="0.3">
      <c r="A83" s="1">
        <v>43220</v>
      </c>
      <c r="B83" s="20">
        <v>165.259995</v>
      </c>
      <c r="C83" s="20">
        <f t="shared" si="7"/>
        <v>2.9399879999999996</v>
      </c>
      <c r="D83" s="20">
        <f t="shared" si="8"/>
        <v>2.9399879999999996</v>
      </c>
      <c r="E83" s="20">
        <f t="shared" si="9"/>
        <v>0</v>
      </c>
      <c r="F83" s="20">
        <f t="shared" si="12"/>
        <v>12.082332745820228</v>
      </c>
      <c r="G83" s="20">
        <f t="shared" si="13"/>
        <v>16.303473352062774</v>
      </c>
      <c r="H83" s="20">
        <f t="shared" si="10"/>
        <v>0.74108948963881538</v>
      </c>
      <c r="I83" s="20">
        <f t="shared" si="11"/>
        <v>42.564698371279725</v>
      </c>
    </row>
    <row r="84" spans="1:9" x14ac:dyDescent="0.3">
      <c r="A84" s="1">
        <v>43221</v>
      </c>
      <c r="B84" s="20">
        <v>169.10000600000001</v>
      </c>
      <c r="C84" s="20">
        <f t="shared" si="7"/>
        <v>3.8400110000000041</v>
      </c>
      <c r="D84" s="20">
        <f t="shared" si="8"/>
        <v>3.8400110000000041</v>
      </c>
      <c r="E84" s="20">
        <f t="shared" si="9"/>
        <v>0</v>
      </c>
      <c r="F84" s="20">
        <f t="shared" si="12"/>
        <v>14.785033478261644</v>
      </c>
      <c r="G84" s="20">
        <f t="shared" si="13"/>
        <v>15.138939541201148</v>
      </c>
      <c r="H84" s="20">
        <f t="shared" si="10"/>
        <v>0.97662279699470778</v>
      </c>
      <c r="I84" s="20">
        <f t="shared" si="11"/>
        <v>49.408657963450707</v>
      </c>
    </row>
    <row r="85" spans="1:9" x14ac:dyDescent="0.3">
      <c r="A85" s="1">
        <v>43222</v>
      </c>
      <c r="B85" s="20">
        <v>176.570007</v>
      </c>
      <c r="C85" s="20">
        <f t="shared" si="7"/>
        <v>7.4700009999999963</v>
      </c>
      <c r="D85" s="20">
        <f t="shared" si="8"/>
        <v>7.4700009999999963</v>
      </c>
      <c r="E85" s="20">
        <f t="shared" si="9"/>
        <v>0</v>
      </c>
      <c r="F85" s="20">
        <f t="shared" si="12"/>
        <v>20.66538915838581</v>
      </c>
      <c r="G85" s="20">
        <f t="shared" si="13"/>
        <v>14.057586716829638</v>
      </c>
      <c r="H85" s="20">
        <f t="shared" si="10"/>
        <v>1.4700524047733856</v>
      </c>
      <c r="I85" s="20">
        <f t="shared" si="11"/>
        <v>59.515028990174606</v>
      </c>
    </row>
    <row r="86" spans="1:9" x14ac:dyDescent="0.3">
      <c r="A86" s="1">
        <v>43223</v>
      </c>
      <c r="B86" s="20">
        <v>176.88999899999999</v>
      </c>
      <c r="C86" s="20">
        <f t="shared" si="7"/>
        <v>0.31999199999998496</v>
      </c>
      <c r="D86" s="20">
        <f t="shared" si="8"/>
        <v>0.31999199999998496</v>
      </c>
      <c r="E86" s="20">
        <f t="shared" si="9"/>
        <v>0</v>
      </c>
      <c r="F86" s="20">
        <f t="shared" si="12"/>
        <v>19.48642536135824</v>
      </c>
      <c r="G86" s="20">
        <f t="shared" si="13"/>
        <v>13.053473379913234</v>
      </c>
      <c r="H86" s="20">
        <f t="shared" si="10"/>
        <v>1.4928153445614003</v>
      </c>
      <c r="I86" s="20">
        <f t="shared" si="11"/>
        <v>59.884714197475162</v>
      </c>
    </row>
    <row r="87" spans="1:9" x14ac:dyDescent="0.3">
      <c r="A87" s="1">
        <v>43224</v>
      </c>
      <c r="B87" s="20">
        <v>183.83000200000001</v>
      </c>
      <c r="C87" s="20">
        <f t="shared" si="7"/>
        <v>6.9400030000000186</v>
      </c>
      <c r="D87" s="20">
        <f t="shared" si="8"/>
        <v>6.9400030000000186</v>
      </c>
      <c r="E87" s="20">
        <f t="shared" si="9"/>
        <v>0</v>
      </c>
      <c r="F87" s="20">
        <f t="shared" si="12"/>
        <v>24.538826335546954</v>
      </c>
      <c r="G87" s="20">
        <f t="shared" si="13"/>
        <v>12.121082424205145</v>
      </c>
      <c r="H87" s="20">
        <f t="shared" si="10"/>
        <v>2.0244748345695798</v>
      </c>
      <c r="I87" s="20">
        <f t="shared" si="11"/>
        <v>66.936408642913619</v>
      </c>
    </row>
    <row r="88" spans="1:9" x14ac:dyDescent="0.3">
      <c r="A88" s="1">
        <v>43227</v>
      </c>
      <c r="B88" s="20">
        <v>185.16000399999999</v>
      </c>
      <c r="C88" s="20">
        <f t="shared" si="7"/>
        <v>1.330001999999979</v>
      </c>
      <c r="D88" s="20">
        <f t="shared" si="8"/>
        <v>1.330001999999979</v>
      </c>
      <c r="E88" s="20">
        <f t="shared" si="9"/>
        <v>0</v>
      </c>
      <c r="F88" s="20">
        <f t="shared" si="12"/>
        <v>24.021054883007867</v>
      </c>
      <c r="G88" s="20">
        <f t="shared" si="13"/>
        <v>11.255290822476207</v>
      </c>
      <c r="H88" s="20">
        <f t="shared" si="10"/>
        <v>2.1342011736417437</v>
      </c>
      <c r="I88" s="20">
        <f t="shared" si="11"/>
        <v>68.09394341340051</v>
      </c>
    </row>
    <row r="89" spans="1:9" x14ac:dyDescent="0.3">
      <c r="A89" s="1">
        <v>43228</v>
      </c>
      <c r="B89" s="20">
        <v>186.050003</v>
      </c>
      <c r="C89" s="20">
        <f t="shared" si="7"/>
        <v>0.8899990000000173</v>
      </c>
      <c r="D89" s="20">
        <f t="shared" si="8"/>
        <v>0.8899990000000173</v>
      </c>
      <c r="E89" s="20">
        <f t="shared" si="9"/>
        <v>0</v>
      </c>
      <c r="F89" s="20">
        <f t="shared" si="12"/>
        <v>23.131692891364462</v>
      </c>
      <c r="G89" s="20">
        <f t="shared" si="13"/>
        <v>10.451341478013621</v>
      </c>
      <c r="H89" s="20">
        <f t="shared" si="10"/>
        <v>2.2132750078089369</v>
      </c>
      <c r="I89" s="20">
        <f t="shared" si="11"/>
        <v>68.879103171381573</v>
      </c>
    </row>
    <row r="90" spans="1:9" x14ac:dyDescent="0.3">
      <c r="A90" s="1">
        <v>43229</v>
      </c>
      <c r="B90" s="20">
        <v>187.36000100000001</v>
      </c>
      <c r="C90" s="20">
        <f t="shared" si="7"/>
        <v>1.3099980000000073</v>
      </c>
      <c r="D90" s="20">
        <f t="shared" si="8"/>
        <v>1.3099980000000073</v>
      </c>
      <c r="E90" s="20">
        <f t="shared" si="9"/>
        <v>0</v>
      </c>
      <c r="F90" s="20">
        <f t="shared" si="12"/>
        <v>22.695855827695578</v>
      </c>
      <c r="G90" s="20">
        <f t="shared" si="13"/>
        <v>9.7048170867269334</v>
      </c>
      <c r="H90" s="20">
        <f t="shared" si="10"/>
        <v>2.3386175777322178</v>
      </c>
      <c r="I90" s="20">
        <f t="shared" si="11"/>
        <v>70.047482926173956</v>
      </c>
    </row>
    <row r="91" spans="1:9" x14ac:dyDescent="0.3">
      <c r="A91" s="1">
        <v>43230</v>
      </c>
      <c r="B91" s="20">
        <v>190.03999300000001</v>
      </c>
      <c r="C91" s="20">
        <f t="shared" si="7"/>
        <v>2.6799919999999986</v>
      </c>
      <c r="D91" s="20">
        <f t="shared" si="8"/>
        <v>2.6799919999999986</v>
      </c>
      <c r="E91" s="20">
        <f t="shared" si="9"/>
        <v>0</v>
      </c>
      <c r="F91" s="20">
        <f t="shared" si="12"/>
        <v>23.563287268574463</v>
      </c>
      <c r="G91" s="20">
        <f t="shared" si="13"/>
        <v>9.011615866246439</v>
      </c>
      <c r="H91" s="20">
        <f t="shared" si="10"/>
        <v>2.6147682744481155</v>
      </c>
      <c r="I91" s="20">
        <f t="shared" si="11"/>
        <v>72.335709398891552</v>
      </c>
    </row>
    <row r="92" spans="1:9" x14ac:dyDescent="0.3">
      <c r="A92" s="1">
        <v>43231</v>
      </c>
      <c r="B92" s="20">
        <v>188.58999600000001</v>
      </c>
      <c r="C92" s="20">
        <f t="shared" si="7"/>
        <v>-1.4499969999999962</v>
      </c>
      <c r="D92" s="20">
        <f t="shared" si="8"/>
        <v>0</v>
      </c>
      <c r="E92" s="20">
        <f t="shared" si="9"/>
        <v>1.4499969999999962</v>
      </c>
      <c r="F92" s="20">
        <f t="shared" si="12"/>
        <v>21.880195320819144</v>
      </c>
      <c r="G92" s="20">
        <f t="shared" si="13"/>
        <v>9.7143548043716912</v>
      </c>
      <c r="H92" s="20">
        <f t="shared" si="10"/>
        <v>2.2523570284845409</v>
      </c>
      <c r="I92" s="20">
        <f t="shared" si="11"/>
        <v>69.253068121307791</v>
      </c>
    </row>
    <row r="93" spans="1:9" x14ac:dyDescent="0.3">
      <c r="A93" s="1">
        <v>43234</v>
      </c>
      <c r="B93" s="20">
        <v>188.14999399999999</v>
      </c>
      <c r="C93" s="20">
        <f t="shared" si="7"/>
        <v>-0.4400020000000211</v>
      </c>
      <c r="D93" s="20">
        <f t="shared" si="8"/>
        <v>0</v>
      </c>
      <c r="E93" s="20">
        <f t="shared" si="9"/>
        <v>0.4400020000000211</v>
      </c>
      <c r="F93" s="20">
        <f t="shared" si="12"/>
        <v>20.31732422647492</v>
      </c>
      <c r="G93" s="20">
        <f t="shared" si="13"/>
        <v>9.4290456040594481</v>
      </c>
      <c r="H93" s="20">
        <f t="shared" si="10"/>
        <v>2.15475935525519</v>
      </c>
      <c r="I93" s="20">
        <f t="shared" si="11"/>
        <v>68.301861175743795</v>
      </c>
    </row>
    <row r="94" spans="1:9" x14ac:dyDescent="0.3">
      <c r="A94" s="1">
        <v>43235</v>
      </c>
      <c r="B94" s="20">
        <v>186.44000199999999</v>
      </c>
      <c r="C94" s="20">
        <f t="shared" si="7"/>
        <v>-1.7099919999999997</v>
      </c>
      <c r="D94" s="20">
        <f t="shared" si="8"/>
        <v>0</v>
      </c>
      <c r="E94" s="20">
        <f t="shared" si="9"/>
        <v>1.7099919999999997</v>
      </c>
      <c r="F94" s="20">
        <f t="shared" si="12"/>
        <v>18.866086781726711</v>
      </c>
      <c r="G94" s="20">
        <f t="shared" si="13"/>
        <v>10.343392060912345</v>
      </c>
      <c r="H94" s="20">
        <f t="shared" si="10"/>
        <v>1.8239748305608185</v>
      </c>
      <c r="I94" s="20">
        <f t="shared" si="11"/>
        <v>64.588919519462991</v>
      </c>
    </row>
    <row r="95" spans="1:9" x14ac:dyDescent="0.3">
      <c r="A95" s="1">
        <v>43236</v>
      </c>
      <c r="B95" s="20">
        <v>188.179993</v>
      </c>
      <c r="C95" s="20">
        <f t="shared" si="7"/>
        <v>1.7399910000000034</v>
      </c>
      <c r="D95" s="20">
        <f t="shared" si="8"/>
        <v>1.7399910000000034</v>
      </c>
      <c r="E95" s="20">
        <f t="shared" si="9"/>
        <v>0</v>
      </c>
      <c r="F95" s="20">
        <f t="shared" si="12"/>
        <v>19.13421508303195</v>
      </c>
      <c r="G95" s="20">
        <f t="shared" si="13"/>
        <v>9.6045783422757491</v>
      </c>
      <c r="H95" s="20">
        <f t="shared" si="10"/>
        <v>1.9921973043637238</v>
      </c>
      <c r="I95" s="20">
        <f t="shared" si="11"/>
        <v>66.579743971374057</v>
      </c>
    </row>
    <row r="96" spans="1:9" x14ac:dyDescent="0.3">
      <c r="A96" s="1">
        <v>43237</v>
      </c>
      <c r="B96" s="20">
        <v>186.990005</v>
      </c>
      <c r="C96" s="20">
        <f t="shared" si="7"/>
        <v>-1.1899879999999996</v>
      </c>
      <c r="D96" s="20">
        <f t="shared" si="8"/>
        <v>0</v>
      </c>
      <c r="E96" s="20">
        <f t="shared" si="9"/>
        <v>1.1899879999999996</v>
      </c>
      <c r="F96" s="20">
        <f t="shared" si="12"/>
        <v>17.767485434243955</v>
      </c>
      <c r="G96" s="20">
        <f t="shared" si="13"/>
        <v>10.023525889256051</v>
      </c>
      <c r="H96" s="20">
        <f t="shared" si="10"/>
        <v>1.772578395122264</v>
      </c>
      <c r="I96" s="20">
        <f t="shared" si="11"/>
        <v>63.932489636387636</v>
      </c>
    </row>
    <row r="97" spans="1:9" x14ac:dyDescent="0.3">
      <c r="A97" s="1">
        <v>43238</v>
      </c>
      <c r="B97" s="20">
        <v>186.30999800000001</v>
      </c>
      <c r="C97" s="20">
        <f t="shared" si="7"/>
        <v>-0.68000699999998915</v>
      </c>
      <c r="D97" s="20">
        <f t="shared" si="8"/>
        <v>0</v>
      </c>
      <c r="E97" s="20">
        <f t="shared" si="9"/>
        <v>0.68000699999998915</v>
      </c>
      <c r="F97" s="20">
        <f t="shared" si="12"/>
        <v>16.49837933179796</v>
      </c>
      <c r="G97" s="20">
        <f t="shared" si="13"/>
        <v>9.9389948257377512</v>
      </c>
      <c r="H97" s="20">
        <f t="shared" si="10"/>
        <v>1.6599645760026158</v>
      </c>
      <c r="I97" s="20">
        <f t="shared" si="11"/>
        <v>62.405514380842021</v>
      </c>
    </row>
    <row r="98" spans="1:9" x14ac:dyDescent="0.3">
      <c r="A98" s="1">
        <v>43241</v>
      </c>
      <c r="B98" s="20">
        <v>187.63000500000001</v>
      </c>
      <c r="C98" s="20">
        <f t="shared" si="7"/>
        <v>1.3200070000000039</v>
      </c>
      <c r="D98" s="20">
        <f t="shared" si="8"/>
        <v>1.3200070000000039</v>
      </c>
      <c r="E98" s="20">
        <f t="shared" si="9"/>
        <v>0</v>
      </c>
      <c r="F98" s="20">
        <f t="shared" si="12"/>
        <v>16.545644450955251</v>
      </c>
      <c r="G98" s="20">
        <f t="shared" si="13"/>
        <v>9.2290666238993406</v>
      </c>
      <c r="H98" s="20">
        <f t="shared" si="10"/>
        <v>1.7927754913058163</v>
      </c>
      <c r="I98" s="20">
        <f t="shared" si="11"/>
        <v>64.193326563015972</v>
      </c>
    </row>
    <row r="99" spans="1:9" x14ac:dyDescent="0.3">
      <c r="A99" s="1">
        <v>43242</v>
      </c>
      <c r="B99" s="20">
        <v>187.16000399999999</v>
      </c>
      <c r="C99" s="20">
        <f t="shared" si="7"/>
        <v>-0.47000100000002476</v>
      </c>
      <c r="D99" s="20">
        <f t="shared" si="8"/>
        <v>0</v>
      </c>
      <c r="E99" s="20">
        <f t="shared" si="9"/>
        <v>0.47000100000002476</v>
      </c>
      <c r="F99" s="20">
        <f t="shared" si="12"/>
        <v>15.363812704458448</v>
      </c>
      <c r="G99" s="20">
        <f t="shared" si="13"/>
        <v>9.0062770793351241</v>
      </c>
      <c r="H99" s="20">
        <f t="shared" si="10"/>
        <v>1.7059005146211492</v>
      </c>
      <c r="I99" s="20">
        <f t="shared" si="11"/>
        <v>63.043726308614517</v>
      </c>
    </row>
    <row r="100" spans="1:9" x14ac:dyDescent="0.3">
      <c r="A100" s="1">
        <v>43243</v>
      </c>
      <c r="B100" s="20">
        <v>188.36000100000001</v>
      </c>
      <c r="C100" s="20">
        <f t="shared" si="7"/>
        <v>1.1999970000000246</v>
      </c>
      <c r="D100" s="20">
        <f t="shared" si="8"/>
        <v>1.1999970000000246</v>
      </c>
      <c r="E100" s="20">
        <f t="shared" si="9"/>
        <v>0</v>
      </c>
      <c r="F100" s="20">
        <f t="shared" si="12"/>
        <v>15.380680439854293</v>
      </c>
      <c r="G100" s="20">
        <f t="shared" si="13"/>
        <v>8.3629715736683288</v>
      </c>
      <c r="H100" s="20">
        <f t="shared" si="10"/>
        <v>1.8391405858991483</v>
      </c>
      <c r="I100" s="20">
        <f t="shared" si="11"/>
        <v>64.77807386620475</v>
      </c>
    </row>
    <row r="101" spans="1:9" x14ac:dyDescent="0.3">
      <c r="A101" s="1">
        <v>43244</v>
      </c>
      <c r="B101" s="20">
        <v>188.14999399999999</v>
      </c>
      <c r="C101" s="20">
        <f t="shared" si="7"/>
        <v>-0.21000700000001871</v>
      </c>
      <c r="D101" s="20">
        <f t="shared" si="8"/>
        <v>0</v>
      </c>
      <c r="E101" s="20">
        <f t="shared" si="9"/>
        <v>0.21000700000001871</v>
      </c>
      <c r="F101" s="20">
        <f t="shared" si="12"/>
        <v>14.282060408436129</v>
      </c>
      <c r="G101" s="20">
        <f t="shared" si="13"/>
        <v>7.960622961263466</v>
      </c>
      <c r="H101" s="20">
        <f t="shared" si="10"/>
        <v>1.7940882865490415</v>
      </c>
      <c r="I101" s="20">
        <f t="shared" si="11"/>
        <v>64.210150237053085</v>
      </c>
    </row>
    <row r="102" spans="1:9" x14ac:dyDescent="0.3">
      <c r="A102" s="1">
        <v>43245</v>
      </c>
      <c r="B102" s="20">
        <v>188.58000200000001</v>
      </c>
      <c r="C102" s="20">
        <f t="shared" si="7"/>
        <v>0.43000800000001504</v>
      </c>
      <c r="D102" s="20">
        <f t="shared" si="8"/>
        <v>0.43000800000001504</v>
      </c>
      <c r="E102" s="20">
        <f t="shared" si="9"/>
        <v>0</v>
      </c>
      <c r="F102" s="20">
        <f t="shared" si="12"/>
        <v>13.661206379262135</v>
      </c>
      <c r="G102" s="20">
        <f t="shared" si="13"/>
        <v>7.3920070354589322</v>
      </c>
      <c r="H102" s="20">
        <f t="shared" si="10"/>
        <v>1.848105164636654</v>
      </c>
      <c r="I102" s="20">
        <f t="shared" si="11"/>
        <v>64.888936953015403</v>
      </c>
    </row>
    <row r="103" spans="1:9" x14ac:dyDescent="0.3">
      <c r="A103" s="1">
        <v>43249</v>
      </c>
      <c r="B103" s="20">
        <v>187.89999399999999</v>
      </c>
      <c r="C103" s="20">
        <f t="shared" si="7"/>
        <v>-0.68000800000001504</v>
      </c>
      <c r="D103" s="20">
        <f t="shared" si="8"/>
        <v>0</v>
      </c>
      <c r="E103" s="20">
        <f t="shared" si="9"/>
        <v>0.68000800000001504</v>
      </c>
      <c r="F103" s="20">
        <f t="shared" si="12"/>
        <v>12.685405923600554</v>
      </c>
      <c r="G103" s="20">
        <f t="shared" si="13"/>
        <v>7.4954425329261642</v>
      </c>
      <c r="H103" s="20">
        <f t="shared" si="10"/>
        <v>1.6924158737627286</v>
      </c>
      <c r="I103" s="20">
        <f t="shared" si="11"/>
        <v>62.858635259698147</v>
      </c>
    </row>
    <row r="104" spans="1:9" x14ac:dyDescent="0.3">
      <c r="A104" s="1">
        <v>43250</v>
      </c>
      <c r="B104" s="20">
        <v>187.5</v>
      </c>
      <c r="C104" s="20">
        <f t="shared" si="7"/>
        <v>-0.39999399999999241</v>
      </c>
      <c r="D104" s="20">
        <f t="shared" si="8"/>
        <v>0</v>
      </c>
      <c r="E104" s="20">
        <f t="shared" si="9"/>
        <v>0.39999399999999241</v>
      </c>
      <c r="F104" s="20">
        <f t="shared" si="12"/>
        <v>11.779305500486229</v>
      </c>
      <c r="G104" s="20">
        <f t="shared" si="13"/>
        <v>7.3314767805742891</v>
      </c>
      <c r="H104" s="20">
        <f t="shared" si="10"/>
        <v>1.6066756880001376</v>
      </c>
      <c r="I104" s="20">
        <f t="shared" si="11"/>
        <v>61.636961413975982</v>
      </c>
    </row>
    <row r="105" spans="1:9" x14ac:dyDescent="0.3">
      <c r="A105" s="1">
        <v>43251</v>
      </c>
      <c r="B105" s="20">
        <v>186.86999499999999</v>
      </c>
      <c r="C105" s="20">
        <f t="shared" si="7"/>
        <v>-0.63000500000001125</v>
      </c>
      <c r="D105" s="20">
        <f t="shared" si="8"/>
        <v>0</v>
      </c>
      <c r="E105" s="20">
        <f t="shared" si="9"/>
        <v>0.63000500000001125</v>
      </c>
      <c r="F105" s="20">
        <f t="shared" si="12"/>
        <v>10.937926536165785</v>
      </c>
      <c r="G105" s="20">
        <f t="shared" si="13"/>
        <v>7.3928045105332796</v>
      </c>
      <c r="H105" s="20">
        <f t="shared" si="10"/>
        <v>1.4795368280848507</v>
      </c>
      <c r="I105" s="20">
        <f t="shared" si="11"/>
        <v>59.669887187262233</v>
      </c>
    </row>
    <row r="106" spans="1:9" x14ac:dyDescent="0.3">
      <c r="A106" s="1">
        <v>43252</v>
      </c>
      <c r="B106" s="20">
        <v>190.240005</v>
      </c>
      <c r="C106" s="20">
        <f t="shared" si="7"/>
        <v>3.3700100000000077</v>
      </c>
      <c r="D106" s="20">
        <f t="shared" si="8"/>
        <v>3.3700100000000077</v>
      </c>
      <c r="E106" s="20">
        <f t="shared" si="9"/>
        <v>0</v>
      </c>
      <c r="F106" s="20">
        <f t="shared" si="12"/>
        <v>13.285941069296808</v>
      </c>
      <c r="G106" s="20">
        <f t="shared" si="13"/>
        <v>6.8647470454951875</v>
      </c>
      <c r="H106" s="20">
        <f t="shared" si="10"/>
        <v>1.9353868367247942</v>
      </c>
      <c r="I106" s="20">
        <f t="shared" si="11"/>
        <v>65.932939826228619</v>
      </c>
    </row>
    <row r="107" spans="1:9" x14ac:dyDescent="0.3">
      <c r="A107" s="1">
        <v>43255</v>
      </c>
      <c r="B107" s="20">
        <v>191.83000200000001</v>
      </c>
      <c r="C107" s="20">
        <f t="shared" si="7"/>
        <v>1.589997000000011</v>
      </c>
      <c r="D107" s="20">
        <f t="shared" si="8"/>
        <v>1.589997000000011</v>
      </c>
      <c r="E107" s="20">
        <f t="shared" si="9"/>
        <v>0</v>
      </c>
      <c r="F107" s="20">
        <f t="shared" si="12"/>
        <v>13.813371064347047</v>
      </c>
      <c r="G107" s="20">
        <f t="shared" si="13"/>
        <v>6.3744079708169599</v>
      </c>
      <c r="H107" s="20">
        <f t="shared" si="10"/>
        <v>2.1670045481222457</v>
      </c>
      <c r="I107" s="20">
        <f t="shared" si="11"/>
        <v>68.424421727057137</v>
      </c>
    </row>
    <row r="108" spans="1:9" x14ac:dyDescent="0.3">
      <c r="A108" s="1">
        <v>43256</v>
      </c>
      <c r="B108" s="20">
        <v>193.30999800000001</v>
      </c>
      <c r="C108" s="20">
        <f t="shared" si="7"/>
        <v>1.4799959999999999</v>
      </c>
      <c r="D108" s="20">
        <f t="shared" si="8"/>
        <v>1.4799959999999999</v>
      </c>
      <c r="E108" s="20">
        <f t="shared" si="9"/>
        <v>0</v>
      </c>
      <c r="F108" s="20">
        <f t="shared" si="12"/>
        <v>14.200983702607973</v>
      </c>
      <c r="G108" s="20">
        <f t="shared" si="13"/>
        <v>5.9190931157586055</v>
      </c>
      <c r="H108" s="20">
        <f t="shared" si="10"/>
        <v>2.3991823451467935</v>
      </c>
      <c r="I108" s="20">
        <f t="shared" si="11"/>
        <v>70.581160453843935</v>
      </c>
    </row>
    <row r="109" spans="1:9" x14ac:dyDescent="0.3">
      <c r="A109" s="1">
        <v>43257</v>
      </c>
      <c r="B109" s="20">
        <v>193.979996</v>
      </c>
      <c r="C109" s="20">
        <f t="shared" si="7"/>
        <v>0.66999799999999254</v>
      </c>
      <c r="D109" s="20">
        <f t="shared" si="8"/>
        <v>0.66999799999999254</v>
      </c>
      <c r="E109" s="20">
        <f t="shared" si="9"/>
        <v>0</v>
      </c>
      <c r="F109" s="20">
        <f t="shared" si="12"/>
        <v>13.808768723850253</v>
      </c>
      <c r="G109" s="20">
        <f t="shared" si="13"/>
        <v>5.4963007503472765</v>
      </c>
      <c r="H109" s="20">
        <f t="shared" si="10"/>
        <v>2.5123750229602635</v>
      </c>
      <c r="I109" s="20">
        <f t="shared" si="11"/>
        <v>71.529236101981212</v>
      </c>
    </row>
    <row r="110" spans="1:9" x14ac:dyDescent="0.3">
      <c r="A110" s="1">
        <v>43258</v>
      </c>
      <c r="B110" s="20">
        <v>193.46000699999999</v>
      </c>
      <c r="C110" s="20">
        <f t="shared" si="7"/>
        <v>-0.51998900000000958</v>
      </c>
      <c r="D110" s="20">
        <f t="shared" si="8"/>
        <v>0</v>
      </c>
      <c r="E110" s="20">
        <f t="shared" si="9"/>
        <v>0.51998900000000958</v>
      </c>
      <c r="F110" s="20">
        <f t="shared" si="12"/>
        <v>12.822428100718094</v>
      </c>
      <c r="G110" s="20">
        <f t="shared" si="13"/>
        <v>5.5865547681796226</v>
      </c>
      <c r="H110" s="20">
        <f t="shared" si="10"/>
        <v>2.2952300000267032</v>
      </c>
      <c r="I110" s="20">
        <f t="shared" si="11"/>
        <v>69.653104639375812</v>
      </c>
    </row>
    <row r="111" spans="1:9" x14ac:dyDescent="0.3">
      <c r="A111" s="1">
        <v>43259</v>
      </c>
      <c r="B111" s="20">
        <v>191.699997</v>
      </c>
      <c r="C111" s="20">
        <f t="shared" si="7"/>
        <v>-1.7600099999999941</v>
      </c>
      <c r="D111" s="20">
        <f t="shared" si="8"/>
        <v>0</v>
      </c>
      <c r="E111" s="20">
        <f t="shared" si="9"/>
        <v>1.7600099999999941</v>
      </c>
      <c r="F111" s="20">
        <f t="shared" si="12"/>
        <v>11.906540379238232</v>
      </c>
      <c r="G111" s="20">
        <f t="shared" si="13"/>
        <v>6.8218101418810724</v>
      </c>
      <c r="H111" s="20">
        <f t="shared" si="10"/>
        <v>1.7453637863857461</v>
      </c>
      <c r="I111" s="20">
        <f t="shared" si="11"/>
        <v>63.574954803476388</v>
      </c>
    </row>
    <row r="112" spans="1:9" x14ac:dyDescent="0.3">
      <c r="A112" s="1">
        <v>43262</v>
      </c>
      <c r="B112" s="20">
        <v>191.229996</v>
      </c>
      <c r="C112" s="20">
        <f t="shared" si="7"/>
        <v>-0.47000099999999634</v>
      </c>
      <c r="D112" s="20">
        <f t="shared" si="8"/>
        <v>0</v>
      </c>
      <c r="E112" s="20">
        <f t="shared" si="9"/>
        <v>0.47000099999999634</v>
      </c>
      <c r="F112" s="20">
        <f t="shared" si="12"/>
        <v>11.056073209292645</v>
      </c>
      <c r="G112" s="20">
        <f t="shared" si="13"/>
        <v>6.7709674888895632</v>
      </c>
      <c r="H112" s="20">
        <f t="shared" si="10"/>
        <v>1.6328646131346052</v>
      </c>
      <c r="I112" s="20">
        <f t="shared" si="11"/>
        <v>62.018555948099745</v>
      </c>
    </row>
    <row r="113" spans="1:9" x14ac:dyDescent="0.3">
      <c r="A113" s="1">
        <v>43263</v>
      </c>
      <c r="B113" s="20">
        <v>192.279999</v>
      </c>
      <c r="C113" s="20">
        <f t="shared" si="7"/>
        <v>1.0500030000000038</v>
      </c>
      <c r="D113" s="20">
        <f t="shared" si="8"/>
        <v>1.0500030000000038</v>
      </c>
      <c r="E113" s="20">
        <f t="shared" si="9"/>
        <v>0</v>
      </c>
      <c r="F113" s="20">
        <f t="shared" si="12"/>
        <v>11.24135648005746</v>
      </c>
      <c r="G113" s="20">
        <f t="shared" si="13"/>
        <v>6.2873269539688801</v>
      </c>
      <c r="H113" s="20">
        <f t="shared" si="10"/>
        <v>1.7879389066861466</v>
      </c>
      <c r="I113" s="20">
        <f t="shared" si="11"/>
        <v>64.131208269960297</v>
      </c>
    </row>
    <row r="114" spans="1:9" x14ac:dyDescent="0.3">
      <c r="A114" s="1">
        <v>43264</v>
      </c>
      <c r="B114" s="20">
        <v>190.699997</v>
      </c>
      <c r="C114" s="20">
        <f t="shared" si="7"/>
        <v>-1.5800020000000075</v>
      </c>
      <c r="D114" s="20">
        <f t="shared" si="8"/>
        <v>0</v>
      </c>
      <c r="E114" s="20">
        <f t="shared" si="9"/>
        <v>1.5800020000000075</v>
      </c>
      <c r="F114" s="20">
        <f t="shared" si="12"/>
        <v>10.438402445767641</v>
      </c>
      <c r="G114" s="20">
        <f t="shared" si="13"/>
        <v>7.3053768858282524</v>
      </c>
      <c r="H114" s="20">
        <f t="shared" si="10"/>
        <v>1.4288656983621428</v>
      </c>
      <c r="I114" s="20">
        <f t="shared" si="11"/>
        <v>58.828518156671649</v>
      </c>
    </row>
    <row r="115" spans="1:9" x14ac:dyDescent="0.3">
      <c r="A115" s="1">
        <v>43265</v>
      </c>
      <c r="B115" s="20">
        <v>190.800003</v>
      </c>
      <c r="C115" s="20">
        <f t="shared" si="7"/>
        <v>0.10000600000000759</v>
      </c>
      <c r="D115" s="20">
        <f t="shared" si="8"/>
        <v>0.10000600000000759</v>
      </c>
      <c r="E115" s="20">
        <f t="shared" si="9"/>
        <v>0</v>
      </c>
      <c r="F115" s="20">
        <f t="shared" si="12"/>
        <v>9.785664985355675</v>
      </c>
      <c r="G115" s="20">
        <f t="shared" si="13"/>
        <v>6.7835642511262346</v>
      </c>
      <c r="H115" s="20">
        <f t="shared" si="10"/>
        <v>1.4425550673793677</v>
      </c>
      <c r="I115" s="20">
        <f t="shared" si="11"/>
        <v>59.059264892115358</v>
      </c>
    </row>
    <row r="116" spans="1:9" x14ac:dyDescent="0.3">
      <c r="A116" s="1">
        <v>43266</v>
      </c>
      <c r="B116" s="20">
        <v>188.83999600000001</v>
      </c>
      <c r="C116" s="20">
        <f t="shared" si="7"/>
        <v>-1.9600069999999903</v>
      </c>
      <c r="D116" s="20">
        <f t="shared" si="8"/>
        <v>0</v>
      </c>
      <c r="E116" s="20">
        <f t="shared" si="9"/>
        <v>1.9600069999999903</v>
      </c>
      <c r="F116" s="20">
        <f t="shared" si="12"/>
        <v>9.0866889149731271</v>
      </c>
      <c r="G116" s="20">
        <f t="shared" si="13"/>
        <v>8.1190304474743513</v>
      </c>
      <c r="H116" s="20">
        <f t="shared" si="10"/>
        <v>1.1191839929359784</v>
      </c>
      <c r="I116" s="20">
        <f t="shared" si="11"/>
        <v>52.812025603563981</v>
      </c>
    </row>
    <row r="117" spans="1:9" x14ac:dyDescent="0.3">
      <c r="A117" s="1">
        <v>43269</v>
      </c>
      <c r="B117" s="20">
        <v>188.740005</v>
      </c>
      <c r="C117" s="20">
        <f t="shared" si="7"/>
        <v>-9.9991000000017038E-2</v>
      </c>
      <c r="D117" s="20">
        <f t="shared" si="8"/>
        <v>0</v>
      </c>
      <c r="E117" s="20">
        <f t="shared" si="9"/>
        <v>9.9991000000017038E-2</v>
      </c>
      <c r="F117" s="20">
        <f t="shared" si="12"/>
        <v>8.4376397067607609</v>
      </c>
      <c r="G117" s="20">
        <f t="shared" si="13"/>
        <v>7.6319484869404857</v>
      </c>
      <c r="H117" s="20">
        <f t="shared" si="10"/>
        <v>1.1055682203829003</v>
      </c>
      <c r="I117" s="20">
        <f t="shared" si="11"/>
        <v>52.506881975158763</v>
      </c>
    </row>
    <row r="118" spans="1:9" x14ac:dyDescent="0.3">
      <c r="A118" s="1">
        <v>43270</v>
      </c>
      <c r="B118" s="20">
        <v>185.69000199999999</v>
      </c>
      <c r="C118" s="20">
        <f t="shared" si="7"/>
        <v>-3.0500030000000038</v>
      </c>
      <c r="D118" s="20">
        <f t="shared" si="8"/>
        <v>0</v>
      </c>
      <c r="E118" s="20">
        <f t="shared" si="9"/>
        <v>3.0500030000000038</v>
      </c>
      <c r="F118" s="20">
        <f t="shared" si="12"/>
        <v>7.8349511562778487</v>
      </c>
      <c r="G118" s="20">
        <f t="shared" si="13"/>
        <v>9.9189549521590266</v>
      </c>
      <c r="H118" s="20">
        <f t="shared" si="10"/>
        <v>0.78989683833299806</v>
      </c>
      <c r="I118" s="20">
        <f t="shared" si="11"/>
        <v>44.13085834983989</v>
      </c>
    </row>
    <row r="119" spans="1:9" x14ac:dyDescent="0.3">
      <c r="A119" s="1">
        <v>43271</v>
      </c>
      <c r="B119" s="20">
        <v>186.5</v>
      </c>
      <c r="C119" s="20">
        <f t="shared" si="7"/>
        <v>0.80999800000000732</v>
      </c>
      <c r="D119" s="20">
        <f t="shared" si="8"/>
        <v>0.80999800000000732</v>
      </c>
      <c r="E119" s="20">
        <f t="shared" si="9"/>
        <v>0</v>
      </c>
      <c r="F119" s="20">
        <f t="shared" si="12"/>
        <v>8.0274527879722957</v>
      </c>
      <c r="G119" s="20">
        <f t="shared" si="13"/>
        <v>9.210458169861953</v>
      </c>
      <c r="H119" s="20">
        <f t="shared" si="10"/>
        <v>0.87155846538007908</v>
      </c>
      <c r="I119" s="20">
        <f t="shared" si="11"/>
        <v>46.568594115657596</v>
      </c>
    </row>
    <row r="120" spans="1:9" x14ac:dyDescent="0.3">
      <c r="A120" s="1">
        <v>43272</v>
      </c>
      <c r="B120" s="20">
        <v>185.46000699999999</v>
      </c>
      <c r="C120" s="20">
        <f t="shared" si="7"/>
        <v>-1.0399930000000097</v>
      </c>
      <c r="D120" s="20">
        <f t="shared" si="8"/>
        <v>0</v>
      </c>
      <c r="E120" s="20">
        <f t="shared" si="9"/>
        <v>1.0399930000000097</v>
      </c>
      <c r="F120" s="20">
        <f t="shared" si="12"/>
        <v>7.4540633031171319</v>
      </c>
      <c r="G120" s="20">
        <f t="shared" si="13"/>
        <v>9.5182760863003928</v>
      </c>
      <c r="H120" s="20">
        <f t="shared" si="10"/>
        <v>0.78313165488504033</v>
      </c>
      <c r="I120" s="20">
        <f t="shared" si="11"/>
        <v>43.918891391983585</v>
      </c>
    </row>
    <row r="121" spans="1:9" x14ac:dyDescent="0.3">
      <c r="A121" s="1">
        <v>43273</v>
      </c>
      <c r="B121" s="20">
        <v>184.91999799999999</v>
      </c>
      <c r="C121" s="20">
        <f t="shared" si="7"/>
        <v>-0.54000899999999774</v>
      </c>
      <c r="D121" s="20">
        <f t="shared" si="8"/>
        <v>0</v>
      </c>
      <c r="E121" s="20">
        <f t="shared" si="9"/>
        <v>0.54000899999999774</v>
      </c>
      <c r="F121" s="20">
        <f t="shared" si="12"/>
        <v>6.9216302100373364</v>
      </c>
      <c r="G121" s="20">
        <f t="shared" si="13"/>
        <v>9.3398361515646489</v>
      </c>
      <c r="H121" s="20">
        <f t="shared" si="10"/>
        <v>0.74108689892571566</v>
      </c>
      <c r="I121" s="20">
        <f t="shared" si="11"/>
        <v>42.564612908349417</v>
      </c>
    </row>
    <row r="122" spans="1:9" x14ac:dyDescent="0.3">
      <c r="A122" s="1">
        <v>43276</v>
      </c>
      <c r="B122" s="20">
        <v>182.16999799999999</v>
      </c>
      <c r="C122" s="20">
        <f t="shared" si="7"/>
        <v>-2.75</v>
      </c>
      <c r="D122" s="20">
        <f t="shared" si="8"/>
        <v>0</v>
      </c>
      <c r="E122" s="20">
        <f t="shared" si="9"/>
        <v>2.75</v>
      </c>
      <c r="F122" s="20">
        <f t="shared" si="12"/>
        <v>6.4272280521775267</v>
      </c>
      <c r="G122" s="20">
        <f t="shared" si="13"/>
        <v>11.226276426452888</v>
      </c>
      <c r="H122" s="20">
        <f t="shared" si="10"/>
        <v>0.57251646120460864</v>
      </c>
      <c r="I122" s="20">
        <f t="shared" si="11"/>
        <v>36.407660926235309</v>
      </c>
    </row>
    <row r="123" spans="1:9" x14ac:dyDescent="0.3">
      <c r="A123" s="1">
        <v>43277</v>
      </c>
      <c r="B123" s="20">
        <v>184.429993</v>
      </c>
      <c r="C123" s="20">
        <f t="shared" si="7"/>
        <v>2.2599950000000035</v>
      </c>
      <c r="D123" s="20">
        <f t="shared" si="8"/>
        <v>2.2599950000000035</v>
      </c>
      <c r="E123" s="20">
        <f t="shared" si="9"/>
        <v>0</v>
      </c>
      <c r="F123" s="20">
        <f t="shared" si="12"/>
        <v>8.0667071198791351</v>
      </c>
      <c r="G123" s="20">
        <f t="shared" si="13"/>
        <v>10.42439953884911</v>
      </c>
      <c r="H123" s="20">
        <f t="shared" si="10"/>
        <v>0.7738294267997452</v>
      </c>
      <c r="I123" s="20">
        <f t="shared" si="11"/>
        <v>43.624793630571894</v>
      </c>
    </row>
    <row r="124" spans="1:9" x14ac:dyDescent="0.3">
      <c r="A124" s="1">
        <v>43278</v>
      </c>
      <c r="B124" s="20">
        <v>184.16000399999999</v>
      </c>
      <c r="C124" s="20">
        <f t="shared" si="7"/>
        <v>-0.26998900000000958</v>
      </c>
      <c r="D124" s="20">
        <f t="shared" si="8"/>
        <v>0</v>
      </c>
      <c r="E124" s="20">
        <f t="shared" si="9"/>
        <v>0.26998900000000958</v>
      </c>
      <c r="F124" s="20">
        <f t="shared" si="12"/>
        <v>7.4905137541734828</v>
      </c>
      <c r="G124" s="20">
        <f t="shared" si="13"/>
        <v>9.9305036432170404</v>
      </c>
      <c r="H124" s="20">
        <f t="shared" si="10"/>
        <v>0.75429344002001597</v>
      </c>
      <c r="I124" s="20">
        <f t="shared" si="11"/>
        <v>42.996993707700909</v>
      </c>
    </row>
    <row r="125" spans="1:9" x14ac:dyDescent="0.3">
      <c r="A125" s="1">
        <v>43279</v>
      </c>
      <c r="B125" s="20">
        <v>185.5</v>
      </c>
      <c r="C125" s="20">
        <f t="shared" si="7"/>
        <v>1.3399960000000135</v>
      </c>
      <c r="D125" s="20">
        <f t="shared" si="8"/>
        <v>1.3399960000000135</v>
      </c>
      <c r="E125" s="20">
        <f t="shared" si="9"/>
        <v>0</v>
      </c>
      <c r="F125" s="20">
        <f t="shared" si="12"/>
        <v>8.1997590574468173</v>
      </c>
      <c r="G125" s="20">
        <f t="shared" si="13"/>
        <v>9.2211819544158242</v>
      </c>
      <c r="H125" s="20">
        <f t="shared" si="10"/>
        <v>0.88923080554983847</v>
      </c>
      <c r="I125" s="20">
        <f t="shared" si="11"/>
        <v>47.068404926365695</v>
      </c>
    </row>
    <row r="126" spans="1:9" x14ac:dyDescent="0.3">
      <c r="A126" s="1">
        <v>43280</v>
      </c>
      <c r="B126" s="20">
        <v>185.11000100000001</v>
      </c>
      <c r="C126" s="20">
        <f t="shared" si="7"/>
        <v>-0.38999899999998888</v>
      </c>
      <c r="D126" s="20">
        <f t="shared" si="8"/>
        <v>0</v>
      </c>
      <c r="E126" s="20">
        <f t="shared" si="9"/>
        <v>0.38999899999998888</v>
      </c>
      <c r="F126" s="20">
        <f t="shared" si="12"/>
        <v>7.6140619819149018</v>
      </c>
      <c r="G126" s="20">
        <f t="shared" si="13"/>
        <v>8.9246680291003972</v>
      </c>
      <c r="H126" s="20">
        <f t="shared" si="10"/>
        <v>0.85314792181490207</v>
      </c>
      <c r="I126" s="20">
        <f t="shared" si="11"/>
        <v>46.037766967860918</v>
      </c>
    </row>
    <row r="127" spans="1:9" x14ac:dyDescent="0.3">
      <c r="A127" s="1">
        <v>43283</v>
      </c>
      <c r="B127" s="20">
        <v>187.179993</v>
      </c>
      <c r="C127" s="20">
        <f t="shared" si="7"/>
        <v>2.069991999999985</v>
      </c>
      <c r="D127" s="20">
        <f t="shared" si="8"/>
        <v>2.069991999999985</v>
      </c>
      <c r="E127" s="20">
        <f t="shared" si="9"/>
        <v>0</v>
      </c>
      <c r="F127" s="20">
        <f t="shared" si="12"/>
        <v>8.9923358403495364</v>
      </c>
      <c r="G127" s="20">
        <f t="shared" si="13"/>
        <v>8.2871917413075114</v>
      </c>
      <c r="H127" s="20">
        <f t="shared" si="10"/>
        <v>1.0850884257362159</v>
      </c>
      <c r="I127" s="20">
        <f t="shared" si="11"/>
        <v>52.040403291437684</v>
      </c>
    </row>
    <row r="128" spans="1:9" x14ac:dyDescent="0.3">
      <c r="A128" s="1">
        <v>43284</v>
      </c>
      <c r="B128" s="20">
        <v>183.91999799999999</v>
      </c>
      <c r="C128" s="20">
        <f t="shared" si="7"/>
        <v>-3.2599950000000035</v>
      </c>
      <c r="D128" s="20">
        <f t="shared" si="8"/>
        <v>0</v>
      </c>
      <c r="E128" s="20">
        <f t="shared" si="9"/>
        <v>3.2599950000000035</v>
      </c>
      <c r="F128" s="20">
        <f t="shared" si="12"/>
        <v>8.3500261374674274</v>
      </c>
      <c r="G128" s="20">
        <f t="shared" si="13"/>
        <v>10.722387688356978</v>
      </c>
      <c r="H128" s="20">
        <f t="shared" si="10"/>
        <v>0.77874689669488395</v>
      </c>
      <c r="I128" s="20">
        <f t="shared" si="11"/>
        <v>43.780646821753294</v>
      </c>
    </row>
    <row r="129" spans="1:9" x14ac:dyDescent="0.3">
      <c r="A129" s="1">
        <v>43286</v>
      </c>
      <c r="B129" s="20">
        <v>185.39999399999999</v>
      </c>
      <c r="C129" s="20">
        <f t="shared" si="7"/>
        <v>1.4799959999999999</v>
      </c>
      <c r="D129" s="20">
        <f t="shared" si="8"/>
        <v>1.4799959999999999</v>
      </c>
      <c r="E129" s="20">
        <f t="shared" si="9"/>
        <v>0</v>
      </c>
      <c r="F129" s="20">
        <f t="shared" si="12"/>
        <v>9.1278776990768957</v>
      </c>
      <c r="G129" s="20">
        <f t="shared" si="13"/>
        <v>9.9565028534743369</v>
      </c>
      <c r="H129" s="20">
        <f t="shared" si="10"/>
        <v>0.91677548165335065</v>
      </c>
      <c r="I129" s="20">
        <f t="shared" si="11"/>
        <v>47.829048859836668</v>
      </c>
    </row>
    <row r="130" spans="1:9" x14ac:dyDescent="0.3">
      <c r="A130" s="1">
        <v>43287</v>
      </c>
      <c r="B130" s="20">
        <v>187.970001</v>
      </c>
      <c r="C130" s="20">
        <f t="shared" si="7"/>
        <v>2.5700070000000039</v>
      </c>
      <c r="D130" s="20">
        <f t="shared" si="8"/>
        <v>2.5700070000000039</v>
      </c>
      <c r="E130" s="20">
        <f t="shared" si="9"/>
        <v>0</v>
      </c>
      <c r="F130" s="20">
        <f t="shared" si="12"/>
        <v>10.862321506285692</v>
      </c>
      <c r="G130" s="20">
        <f t="shared" si="13"/>
        <v>9.2453240782261705</v>
      </c>
      <c r="H130" s="20">
        <f t="shared" si="10"/>
        <v>1.1748989450643208</v>
      </c>
      <c r="I130" s="20">
        <f t="shared" si="11"/>
        <v>54.020852220771765</v>
      </c>
    </row>
    <row r="131" spans="1:9" x14ac:dyDescent="0.3">
      <c r="A131" s="1">
        <v>43290</v>
      </c>
      <c r="B131" s="20">
        <v>190.58000200000001</v>
      </c>
      <c r="C131" s="20">
        <f t="shared" ref="C131:C194" si="14">B131-B130</f>
        <v>2.6100010000000111</v>
      </c>
      <c r="D131" s="20">
        <f t="shared" si="8"/>
        <v>2.6100010000000111</v>
      </c>
      <c r="E131" s="20">
        <f t="shared" si="9"/>
        <v>0</v>
      </c>
      <c r="F131" s="20">
        <f t="shared" si="12"/>
        <v>12.510013755836724</v>
      </c>
      <c r="G131" s="20">
        <f t="shared" si="13"/>
        <v>8.5849437869243008</v>
      </c>
      <c r="H131" s="20">
        <f t="shared" si="10"/>
        <v>1.4572039219279087</v>
      </c>
      <c r="I131" s="20">
        <f t="shared" si="11"/>
        <v>59.303336972724452</v>
      </c>
    </row>
    <row r="132" spans="1:9" x14ac:dyDescent="0.3">
      <c r="A132" s="1">
        <v>43291</v>
      </c>
      <c r="B132" s="20">
        <v>190.35000600000001</v>
      </c>
      <c r="C132" s="20">
        <f t="shared" si="14"/>
        <v>-0.22999599999999987</v>
      </c>
      <c r="D132" s="20">
        <f t="shared" ref="D132:D195" si="15">IF(C132&gt;0,C132,0)</f>
        <v>0</v>
      </c>
      <c r="E132" s="20">
        <f t="shared" ref="E132:E195" si="16">IF(C132&lt;0,ABS(C132),0)</f>
        <v>0.22999599999999987</v>
      </c>
      <c r="F132" s="20">
        <f t="shared" si="12"/>
        <v>11.61644134470553</v>
      </c>
      <c r="G132" s="20">
        <f t="shared" si="13"/>
        <v>8.1853012307154227</v>
      </c>
      <c r="H132" s="20">
        <f t="shared" si="10"/>
        <v>1.4191831207280095</v>
      </c>
      <c r="I132" s="20">
        <f t="shared" si="11"/>
        <v>58.663732752108977</v>
      </c>
    </row>
    <row r="133" spans="1:9" x14ac:dyDescent="0.3">
      <c r="A133" s="1">
        <v>43292</v>
      </c>
      <c r="B133" s="20">
        <v>187.88000500000001</v>
      </c>
      <c r="C133" s="20">
        <f t="shared" si="14"/>
        <v>-2.4700009999999963</v>
      </c>
      <c r="D133" s="20">
        <f t="shared" si="15"/>
        <v>0</v>
      </c>
      <c r="E133" s="20">
        <f t="shared" si="16"/>
        <v>2.4700009999999963</v>
      </c>
      <c r="F133" s="20">
        <f t="shared" si="12"/>
        <v>10.78669553436942</v>
      </c>
      <c r="G133" s="20">
        <f t="shared" si="13"/>
        <v>9.8942092142357456</v>
      </c>
      <c r="H133" s="20">
        <f t="shared" si="10"/>
        <v>1.0902028955330325</v>
      </c>
      <c r="I133" s="20">
        <f t="shared" si="11"/>
        <v>52.157754534878045</v>
      </c>
    </row>
    <row r="134" spans="1:9" x14ac:dyDescent="0.3">
      <c r="A134" s="1">
        <v>43293</v>
      </c>
      <c r="B134" s="20">
        <v>191.029999</v>
      </c>
      <c r="C134" s="20">
        <f t="shared" si="14"/>
        <v>3.1499939999999924</v>
      </c>
      <c r="D134" s="20">
        <f t="shared" si="15"/>
        <v>3.1499939999999924</v>
      </c>
      <c r="E134" s="20">
        <f t="shared" si="16"/>
        <v>0</v>
      </c>
      <c r="F134" s="20">
        <f t="shared" si="12"/>
        <v>12.941211710485883</v>
      </c>
      <c r="G134" s="20">
        <f t="shared" si="13"/>
        <v>9.1874799846474779</v>
      </c>
      <c r="H134" s="20">
        <f t="shared" si="10"/>
        <v>1.4085703296345669</v>
      </c>
      <c r="I134" s="20">
        <f t="shared" si="11"/>
        <v>58.481594342660443</v>
      </c>
    </row>
    <row r="135" spans="1:9" x14ac:dyDescent="0.3">
      <c r="A135" s="1">
        <v>43294</v>
      </c>
      <c r="B135" s="20">
        <v>191.33000200000001</v>
      </c>
      <c r="C135" s="20">
        <f t="shared" si="14"/>
        <v>0.30000300000000379</v>
      </c>
      <c r="D135" s="20">
        <f t="shared" si="15"/>
        <v>0.30000300000000379</v>
      </c>
      <c r="E135" s="20">
        <f t="shared" si="16"/>
        <v>0</v>
      </c>
      <c r="F135" s="20">
        <f t="shared" si="12"/>
        <v>12.295413659736894</v>
      </c>
      <c r="G135" s="20">
        <f t="shared" si="13"/>
        <v>8.5312314143155152</v>
      </c>
      <c r="H135" s="20">
        <f t="shared" si="10"/>
        <v>1.4412237885265935</v>
      </c>
      <c r="I135" s="20">
        <f t="shared" si="11"/>
        <v>59.036938575649692</v>
      </c>
    </row>
    <row r="136" spans="1:9" x14ac:dyDescent="0.3">
      <c r="A136" s="1">
        <v>43297</v>
      </c>
      <c r="B136" s="20">
        <v>190.91000399999999</v>
      </c>
      <c r="C136" s="20">
        <f t="shared" si="14"/>
        <v>-0.41999800000002097</v>
      </c>
      <c r="D136" s="20">
        <f t="shared" si="15"/>
        <v>0</v>
      </c>
      <c r="E136" s="20">
        <f t="shared" si="16"/>
        <v>0.41999800000002097</v>
      </c>
      <c r="F136" s="20">
        <f t="shared" si="12"/>
        <v>11.417169826898544</v>
      </c>
      <c r="G136" s="20">
        <f t="shared" si="13"/>
        <v>8.3118558847215702</v>
      </c>
      <c r="H136" s="20">
        <f t="shared" si="10"/>
        <v>1.3736005514586704</v>
      </c>
      <c r="I136" s="20">
        <f t="shared" si="11"/>
        <v>57.869912046259813</v>
      </c>
    </row>
    <row r="137" spans="1:9" x14ac:dyDescent="0.3">
      <c r="A137" s="1">
        <v>43298</v>
      </c>
      <c r="B137" s="20">
        <v>191.449997</v>
      </c>
      <c r="C137" s="20">
        <f t="shared" si="14"/>
        <v>0.53999300000000972</v>
      </c>
      <c r="D137" s="20">
        <f t="shared" si="15"/>
        <v>0.53999300000000972</v>
      </c>
      <c r="E137" s="20">
        <f t="shared" si="16"/>
        <v>0</v>
      </c>
      <c r="F137" s="20">
        <f t="shared" si="12"/>
        <v>11.103079767834371</v>
      </c>
      <c r="G137" s="20">
        <f t="shared" si="13"/>
        <v>7.7181518929557438</v>
      </c>
      <c r="H137" s="20">
        <f t="shared" si="10"/>
        <v>1.4385671494711068</v>
      </c>
      <c r="I137" s="20">
        <f t="shared" si="11"/>
        <v>58.992312341413808</v>
      </c>
    </row>
    <row r="138" spans="1:9" x14ac:dyDescent="0.3">
      <c r="A138" s="1">
        <v>43299</v>
      </c>
      <c r="B138" s="20">
        <v>190.39999399999999</v>
      </c>
      <c r="C138" s="20">
        <f t="shared" si="14"/>
        <v>-1.0500030000000038</v>
      </c>
      <c r="D138" s="20">
        <f t="shared" si="15"/>
        <v>0</v>
      </c>
      <c r="E138" s="20">
        <f t="shared" si="16"/>
        <v>1.0500030000000038</v>
      </c>
      <c r="F138" s="20">
        <f t="shared" si="12"/>
        <v>10.310002641560487</v>
      </c>
      <c r="G138" s="20">
        <f t="shared" si="13"/>
        <v>8.14185811488748</v>
      </c>
      <c r="H138" s="20">
        <f t="shared" si="10"/>
        <v>1.2662960341581648</v>
      </c>
      <c r="I138" s="20">
        <f t="shared" si="11"/>
        <v>55.875137893383879</v>
      </c>
    </row>
    <row r="139" spans="1:9" x14ac:dyDescent="0.3">
      <c r="A139" s="1">
        <v>43300</v>
      </c>
      <c r="B139" s="20">
        <v>191.88000500000001</v>
      </c>
      <c r="C139" s="20">
        <f t="shared" si="14"/>
        <v>1.4800110000000188</v>
      </c>
      <c r="D139" s="20">
        <f t="shared" si="15"/>
        <v>1.4800110000000188</v>
      </c>
      <c r="E139" s="20">
        <f t="shared" si="16"/>
        <v>0</v>
      </c>
      <c r="F139" s="20">
        <f t="shared" si="12"/>
        <v>10.947869810020469</v>
      </c>
      <c r="G139" s="20">
        <f t="shared" si="13"/>
        <v>7.5602968209669461</v>
      </c>
      <c r="H139" s="20">
        <f t="shared" si="10"/>
        <v>1.4480740729198327</v>
      </c>
      <c r="I139" s="20">
        <f t="shared" si="11"/>
        <v>59.151562811688379</v>
      </c>
    </row>
    <row r="140" spans="1:9" x14ac:dyDescent="0.3">
      <c r="A140" s="1">
        <v>43301</v>
      </c>
      <c r="B140" s="20">
        <v>191.44000199999999</v>
      </c>
      <c r="C140" s="20">
        <f t="shared" si="14"/>
        <v>-0.44000300000001857</v>
      </c>
      <c r="D140" s="20">
        <f t="shared" si="15"/>
        <v>0</v>
      </c>
      <c r="E140" s="20">
        <f t="shared" si="16"/>
        <v>0.44000300000001857</v>
      </c>
      <c r="F140" s="20">
        <f t="shared" si="12"/>
        <v>10.165879109304722</v>
      </c>
      <c r="G140" s="20">
        <f t="shared" si="13"/>
        <v>7.4288498337550397</v>
      </c>
      <c r="H140" s="20">
        <f t="shared" si="10"/>
        <v>1.3684324406603605</v>
      </c>
      <c r="I140" s="20">
        <f t="shared" si="11"/>
        <v>57.777980793018422</v>
      </c>
    </row>
    <row r="141" spans="1:9" x14ac:dyDescent="0.3">
      <c r="A141" s="1">
        <v>43304</v>
      </c>
      <c r="B141" s="20">
        <v>191.61000100000001</v>
      </c>
      <c r="C141" s="20">
        <f t="shared" si="14"/>
        <v>0.16999900000001844</v>
      </c>
      <c r="D141" s="20">
        <f t="shared" si="15"/>
        <v>0.16999900000001844</v>
      </c>
      <c r="E141" s="20">
        <f t="shared" si="16"/>
        <v>0</v>
      </c>
      <c r="F141" s="20">
        <f t="shared" si="12"/>
        <v>9.5976011014972595</v>
      </c>
      <c r="G141" s="20">
        <f t="shared" si="13"/>
        <v>6.8982177027725369</v>
      </c>
      <c r="H141" s="20">
        <f t="shared" si="10"/>
        <v>1.3913160638058415</v>
      </c>
      <c r="I141" s="20">
        <f t="shared" si="11"/>
        <v>58.182023065220655</v>
      </c>
    </row>
    <row r="142" spans="1:9" x14ac:dyDescent="0.3">
      <c r="A142" s="1">
        <v>43305</v>
      </c>
      <c r="B142" s="20">
        <v>193</v>
      </c>
      <c r="C142" s="20">
        <f t="shared" si="14"/>
        <v>1.3899989999999889</v>
      </c>
      <c r="D142" s="20">
        <f t="shared" si="15"/>
        <v>1.3899989999999889</v>
      </c>
      <c r="E142" s="20">
        <f t="shared" si="16"/>
        <v>0</v>
      </c>
      <c r="F142" s="20">
        <f t="shared" si="12"/>
        <v>10.202771522818875</v>
      </c>
      <c r="G142" s="20">
        <f t="shared" si="13"/>
        <v>6.4054878668602129</v>
      </c>
      <c r="H142" s="20">
        <f t="shared" si="10"/>
        <v>1.5928172427902798</v>
      </c>
      <c r="I142" s="20">
        <f t="shared" si="11"/>
        <v>61.431913383766201</v>
      </c>
    </row>
    <row r="143" spans="1:9" x14ac:dyDescent="0.3">
      <c r="A143" s="1">
        <v>43306</v>
      </c>
      <c r="B143" s="20">
        <v>194.820007</v>
      </c>
      <c r="C143" s="20">
        <f t="shared" si="14"/>
        <v>1.8200070000000039</v>
      </c>
      <c r="D143" s="20">
        <f t="shared" si="15"/>
        <v>1.8200070000000039</v>
      </c>
      <c r="E143" s="20">
        <f t="shared" si="16"/>
        <v>0</v>
      </c>
      <c r="F143" s="20">
        <f t="shared" si="12"/>
        <v>11.164008628331816</v>
      </c>
      <c r="G143" s="20">
        <f t="shared" si="13"/>
        <v>5.9479530192273407</v>
      </c>
      <c r="H143" s="20">
        <f t="shared" si="10"/>
        <v>1.8769496988700254</v>
      </c>
      <c r="I143" s="20">
        <f t="shared" si="11"/>
        <v>65.240963358074424</v>
      </c>
    </row>
    <row r="144" spans="1:9" x14ac:dyDescent="0.3">
      <c r="A144" s="1">
        <v>43307</v>
      </c>
      <c r="B144" s="20">
        <v>194.21000699999999</v>
      </c>
      <c r="C144" s="20">
        <f t="shared" si="14"/>
        <v>-0.61000000000001364</v>
      </c>
      <c r="D144" s="20">
        <f t="shared" si="15"/>
        <v>0</v>
      </c>
      <c r="E144" s="20">
        <f t="shared" si="16"/>
        <v>0.61000000000001364</v>
      </c>
      <c r="F144" s="20">
        <f t="shared" si="12"/>
        <v>10.366579440593828</v>
      </c>
      <c r="G144" s="20">
        <f t="shared" si="13"/>
        <v>6.0895278035682576</v>
      </c>
      <c r="H144" s="20">
        <f t="shared" si="10"/>
        <v>1.7023617881372284</v>
      </c>
      <c r="I144" s="20">
        <f t="shared" si="11"/>
        <v>62.995332290821338</v>
      </c>
    </row>
    <row r="145" spans="1:9" x14ac:dyDescent="0.3">
      <c r="A145" s="1">
        <v>43308</v>
      </c>
      <c r="B145" s="20">
        <v>190.979996</v>
      </c>
      <c r="C145" s="20">
        <f t="shared" si="14"/>
        <v>-3.2300109999999904</v>
      </c>
      <c r="D145" s="20">
        <f t="shared" si="15"/>
        <v>0</v>
      </c>
      <c r="E145" s="20">
        <f t="shared" si="16"/>
        <v>3.2300109999999904</v>
      </c>
      <c r="F145" s="20">
        <f t="shared" si="12"/>
        <v>9.6261094805514116</v>
      </c>
      <c r="G145" s="20">
        <f t="shared" si="13"/>
        <v>8.6538574604562299</v>
      </c>
      <c r="H145" s="20">
        <f t="shared" ref="H145:H208" si="17">F145/G145</f>
        <v>1.1123489755334985</v>
      </c>
      <c r="I145" s="20">
        <f t="shared" ref="I145:I208" si="18">100-(100/(H145+1))</f>
        <v>52.659337468259082</v>
      </c>
    </row>
    <row r="146" spans="1:9" x14ac:dyDescent="0.3">
      <c r="A146" s="1">
        <v>43311</v>
      </c>
      <c r="B146" s="20">
        <v>189.91000399999999</v>
      </c>
      <c r="C146" s="20">
        <f t="shared" si="14"/>
        <v>-1.0699920000000134</v>
      </c>
      <c r="D146" s="20">
        <f t="shared" si="15"/>
        <v>0</v>
      </c>
      <c r="E146" s="20">
        <f t="shared" si="16"/>
        <v>1.0699920000000134</v>
      </c>
      <c r="F146" s="20">
        <f t="shared" ref="F146:F209" si="19">(13*(F145+D146)/14)</f>
        <v>8.9385302319405966</v>
      </c>
      <c r="G146" s="20">
        <f t="shared" ref="G146:G209" si="20">(13*(G145+E146)/14)</f>
        <v>9.0292887847093688</v>
      </c>
      <c r="H146" s="20">
        <f t="shared" si="17"/>
        <v>0.98994842728671306</v>
      </c>
      <c r="I146" s="20">
        <f t="shared" si="18"/>
        <v>49.747441376483508</v>
      </c>
    </row>
    <row r="147" spans="1:9" x14ac:dyDescent="0.3">
      <c r="A147" s="1">
        <v>43312</v>
      </c>
      <c r="B147" s="20">
        <v>190.28999300000001</v>
      </c>
      <c r="C147" s="20">
        <f t="shared" si="14"/>
        <v>0.37998900000002322</v>
      </c>
      <c r="D147" s="20">
        <f t="shared" si="15"/>
        <v>0.37998900000002322</v>
      </c>
      <c r="E147" s="20">
        <f t="shared" si="16"/>
        <v>0</v>
      </c>
      <c r="F147" s="20">
        <f t="shared" si="19"/>
        <v>8.6529107153734337</v>
      </c>
      <c r="G147" s="20">
        <f t="shared" si="20"/>
        <v>8.3843395858015572</v>
      </c>
      <c r="H147" s="20">
        <f t="shared" si="17"/>
        <v>1.032032472781361</v>
      </c>
      <c r="I147" s="20">
        <f t="shared" si="18"/>
        <v>50.788188013981788</v>
      </c>
    </row>
    <row r="148" spans="1:9" x14ac:dyDescent="0.3">
      <c r="A148" s="1">
        <v>43313</v>
      </c>
      <c r="B148" s="20">
        <v>201.5</v>
      </c>
      <c r="C148" s="20">
        <f t="shared" si="14"/>
        <v>11.21000699999999</v>
      </c>
      <c r="D148" s="20">
        <f t="shared" si="15"/>
        <v>11.21000699999999</v>
      </c>
      <c r="E148" s="20">
        <f t="shared" si="16"/>
        <v>0</v>
      </c>
      <c r="F148" s="20">
        <f t="shared" si="19"/>
        <v>18.444137878561037</v>
      </c>
      <c r="G148" s="20">
        <f t="shared" si="20"/>
        <v>7.785458186815732</v>
      </c>
      <c r="H148" s="20">
        <f t="shared" si="17"/>
        <v>2.3690497638013421</v>
      </c>
      <c r="I148" s="20">
        <f t="shared" si="18"/>
        <v>70.318040097107769</v>
      </c>
    </row>
    <row r="149" spans="1:9" x14ac:dyDescent="0.3">
      <c r="A149" s="1">
        <v>43314</v>
      </c>
      <c r="B149" s="20">
        <v>207.38999899999999</v>
      </c>
      <c r="C149" s="20">
        <f t="shared" si="14"/>
        <v>5.8899989999999889</v>
      </c>
      <c r="D149" s="20">
        <f t="shared" si="15"/>
        <v>5.8899989999999889</v>
      </c>
      <c r="E149" s="20">
        <f t="shared" si="16"/>
        <v>0</v>
      </c>
      <c r="F149" s="20">
        <f t="shared" si="19"/>
        <v>22.595984244378094</v>
      </c>
      <c r="G149" s="20">
        <f t="shared" si="20"/>
        <v>7.2293540306146085</v>
      </c>
      <c r="H149" s="20">
        <f t="shared" si="17"/>
        <v>3.1255882819805798</v>
      </c>
      <c r="I149" s="20">
        <f t="shared" si="18"/>
        <v>75.761032569155745</v>
      </c>
    </row>
    <row r="150" spans="1:9" x14ac:dyDescent="0.3">
      <c r="A150" s="1">
        <v>43315</v>
      </c>
      <c r="B150" s="20">
        <v>207.990005</v>
      </c>
      <c r="C150" s="20">
        <f t="shared" si="14"/>
        <v>0.60000600000000759</v>
      </c>
      <c r="D150" s="20">
        <f t="shared" si="15"/>
        <v>0.60000600000000759</v>
      </c>
      <c r="E150" s="20">
        <f t="shared" si="16"/>
        <v>0</v>
      </c>
      <c r="F150" s="20">
        <f t="shared" si="19"/>
        <v>21.539133798351095</v>
      </c>
      <c r="G150" s="20">
        <f t="shared" si="20"/>
        <v>6.7129715998564228</v>
      </c>
      <c r="H150" s="20">
        <f t="shared" si="17"/>
        <v>3.2085840790406106</v>
      </c>
      <c r="I150" s="20">
        <f t="shared" si="18"/>
        <v>76.239039514972461</v>
      </c>
    </row>
    <row r="151" spans="1:9" x14ac:dyDescent="0.3">
      <c r="A151" s="1">
        <v>43318</v>
      </c>
      <c r="B151" s="20">
        <v>209.070007</v>
      </c>
      <c r="C151" s="20">
        <f t="shared" si="14"/>
        <v>1.0800020000000075</v>
      </c>
      <c r="D151" s="20">
        <f t="shared" si="15"/>
        <v>1.0800020000000075</v>
      </c>
      <c r="E151" s="20">
        <f t="shared" si="16"/>
        <v>0</v>
      </c>
      <c r="F151" s="20">
        <f t="shared" si="19"/>
        <v>21.003483241326023</v>
      </c>
      <c r="G151" s="20">
        <f t="shared" si="20"/>
        <v>6.2334736284381069</v>
      </c>
      <c r="H151" s="20">
        <f t="shared" si="17"/>
        <v>3.3694669286005738</v>
      </c>
      <c r="I151" s="20">
        <f t="shared" si="18"/>
        <v>77.113913062153003</v>
      </c>
    </row>
    <row r="152" spans="1:9" x14ac:dyDescent="0.3">
      <c r="A152" s="1">
        <v>43319</v>
      </c>
      <c r="B152" s="20">
        <v>207.11000100000001</v>
      </c>
      <c r="C152" s="20">
        <f t="shared" si="14"/>
        <v>-1.9600059999999928</v>
      </c>
      <c r="D152" s="20">
        <f t="shared" si="15"/>
        <v>0</v>
      </c>
      <c r="E152" s="20">
        <f t="shared" si="16"/>
        <v>1.9600059999999928</v>
      </c>
      <c r="F152" s="20">
        <f t="shared" si="19"/>
        <v>19.503234438374164</v>
      </c>
      <c r="G152" s="20">
        <f t="shared" si="20"/>
        <v>7.608231083549664</v>
      </c>
      <c r="H152" s="20">
        <f t="shared" si="17"/>
        <v>2.5634387578662792</v>
      </c>
      <c r="I152" s="20">
        <f t="shared" si="18"/>
        <v>71.937219412217956</v>
      </c>
    </row>
    <row r="153" spans="1:9" x14ac:dyDescent="0.3">
      <c r="A153" s="1">
        <v>43320</v>
      </c>
      <c r="B153" s="20">
        <v>207.25</v>
      </c>
      <c r="C153" s="20">
        <f t="shared" si="14"/>
        <v>0.13999899999998888</v>
      </c>
      <c r="D153" s="20">
        <f t="shared" si="15"/>
        <v>0.13999899999998888</v>
      </c>
      <c r="E153" s="20">
        <f t="shared" si="16"/>
        <v>0</v>
      </c>
      <c r="F153" s="20">
        <f t="shared" si="19"/>
        <v>18.240145335633141</v>
      </c>
      <c r="G153" s="20">
        <f t="shared" si="20"/>
        <v>7.0647860061532599</v>
      </c>
      <c r="H153" s="20">
        <f t="shared" si="17"/>
        <v>2.5818397499579477</v>
      </c>
      <c r="I153" s="20">
        <f t="shared" si="18"/>
        <v>72.081386387770692</v>
      </c>
    </row>
    <row r="154" spans="1:9" x14ac:dyDescent="0.3">
      <c r="A154" s="1">
        <v>43321</v>
      </c>
      <c r="B154" s="20">
        <v>208.88000500000001</v>
      </c>
      <c r="C154" s="20">
        <f t="shared" si="14"/>
        <v>1.6300050000000113</v>
      </c>
      <c r="D154" s="20">
        <f t="shared" si="15"/>
        <v>1.6300050000000113</v>
      </c>
      <c r="E154" s="20">
        <f t="shared" si="16"/>
        <v>0</v>
      </c>
      <c r="F154" s="20">
        <f t="shared" si="19"/>
        <v>18.450853883087927</v>
      </c>
      <c r="G154" s="20">
        <f t="shared" si="20"/>
        <v>6.56015843428517</v>
      </c>
      <c r="H154" s="20">
        <f t="shared" si="17"/>
        <v>2.8125622373171284</v>
      </c>
      <c r="I154" s="20">
        <f t="shared" si="18"/>
        <v>73.770919981002265</v>
      </c>
    </row>
    <row r="155" spans="1:9" x14ac:dyDescent="0.3">
      <c r="A155" s="1">
        <v>43322</v>
      </c>
      <c r="B155" s="20">
        <v>207.529999</v>
      </c>
      <c r="C155" s="20">
        <f t="shared" si="14"/>
        <v>-1.3500060000000076</v>
      </c>
      <c r="D155" s="20">
        <f t="shared" si="15"/>
        <v>0</v>
      </c>
      <c r="E155" s="20">
        <f t="shared" si="16"/>
        <v>1.3500060000000076</v>
      </c>
      <c r="F155" s="20">
        <f t="shared" si="19"/>
        <v>17.132935748581648</v>
      </c>
      <c r="G155" s="20">
        <f t="shared" si="20"/>
        <v>7.345152688979093</v>
      </c>
      <c r="H155" s="20">
        <f t="shared" si="17"/>
        <v>2.3325499787483608</v>
      </c>
      <c r="I155" s="20">
        <f t="shared" si="18"/>
        <v>69.992948151505885</v>
      </c>
    </row>
    <row r="156" spans="1:9" x14ac:dyDescent="0.3">
      <c r="A156" s="1">
        <v>43325</v>
      </c>
      <c r="B156" s="20">
        <v>208.86999499999999</v>
      </c>
      <c r="C156" s="20">
        <f t="shared" si="14"/>
        <v>1.3399959999999851</v>
      </c>
      <c r="D156" s="20">
        <f t="shared" si="15"/>
        <v>1.3399959999999851</v>
      </c>
      <c r="E156" s="20">
        <f t="shared" si="16"/>
        <v>0</v>
      </c>
      <c r="F156" s="20">
        <f t="shared" si="19"/>
        <v>17.153436623682946</v>
      </c>
      <c r="G156" s="20">
        <f t="shared" si="20"/>
        <v>6.8204989254805861</v>
      </c>
      <c r="H156" s="20">
        <f t="shared" si="17"/>
        <v>2.5149826737160992</v>
      </c>
      <c r="I156" s="20">
        <f t="shared" si="18"/>
        <v>71.550357631129287</v>
      </c>
    </row>
    <row r="157" spans="1:9" x14ac:dyDescent="0.3">
      <c r="A157" s="1">
        <v>43326</v>
      </c>
      <c r="B157" s="20">
        <v>209.75</v>
      </c>
      <c r="C157" s="20">
        <f t="shared" si="14"/>
        <v>0.88000500000001125</v>
      </c>
      <c r="D157" s="20">
        <f t="shared" si="15"/>
        <v>0.88000500000001125</v>
      </c>
      <c r="E157" s="20">
        <f t="shared" si="16"/>
        <v>0</v>
      </c>
      <c r="F157" s="20">
        <f t="shared" si="19"/>
        <v>16.745338650562747</v>
      </c>
      <c r="G157" s="20">
        <f t="shared" si="20"/>
        <v>6.3333204308034015</v>
      </c>
      <c r="H157" s="20">
        <f t="shared" si="17"/>
        <v>2.6440062260419293</v>
      </c>
      <c r="I157" s="20">
        <f t="shared" si="18"/>
        <v>72.557675866372307</v>
      </c>
    </row>
    <row r="158" spans="1:9" x14ac:dyDescent="0.3">
      <c r="A158" s="1">
        <v>43327</v>
      </c>
      <c r="B158" s="20">
        <v>210.240005</v>
      </c>
      <c r="C158" s="20">
        <f t="shared" si="14"/>
        <v>0.49000499999999647</v>
      </c>
      <c r="D158" s="20">
        <f t="shared" si="15"/>
        <v>0.49000499999999647</v>
      </c>
      <c r="E158" s="20">
        <f t="shared" si="16"/>
        <v>0</v>
      </c>
      <c r="F158" s="20">
        <f t="shared" si="19"/>
        <v>16.004247675522546</v>
      </c>
      <c r="G158" s="20">
        <f t="shared" si="20"/>
        <v>5.8809404000317302</v>
      </c>
      <c r="H158" s="20">
        <f t="shared" si="17"/>
        <v>2.7213755941883369</v>
      </c>
      <c r="I158" s="20">
        <f t="shared" si="18"/>
        <v>73.128216308998816</v>
      </c>
    </row>
    <row r="159" spans="1:9" x14ac:dyDescent="0.3">
      <c r="A159" s="1">
        <v>43328</v>
      </c>
      <c r="B159" s="20">
        <v>213.320007</v>
      </c>
      <c r="C159" s="20">
        <f t="shared" si="14"/>
        <v>3.0800020000000075</v>
      </c>
      <c r="D159" s="20">
        <f t="shared" si="15"/>
        <v>3.0800020000000075</v>
      </c>
      <c r="E159" s="20">
        <f t="shared" si="16"/>
        <v>0</v>
      </c>
      <c r="F159" s="20">
        <f t="shared" si="19"/>
        <v>17.7210889844138</v>
      </c>
      <c r="G159" s="20">
        <f t="shared" si="20"/>
        <v>5.4608732286008932</v>
      </c>
      <c r="H159" s="20">
        <f t="shared" si="17"/>
        <v>3.2451016975821729</v>
      </c>
      <c r="I159" s="20">
        <f t="shared" si="18"/>
        <v>76.443438314574252</v>
      </c>
    </row>
    <row r="160" spans="1:9" x14ac:dyDescent="0.3">
      <c r="A160" s="1">
        <v>43329</v>
      </c>
      <c r="B160" s="20">
        <v>217.58000200000001</v>
      </c>
      <c r="C160" s="20">
        <f t="shared" si="14"/>
        <v>4.2599950000000035</v>
      </c>
      <c r="D160" s="20">
        <f t="shared" si="15"/>
        <v>4.2599950000000035</v>
      </c>
      <c r="E160" s="20">
        <f t="shared" si="16"/>
        <v>0</v>
      </c>
      <c r="F160" s="20">
        <f t="shared" si="19"/>
        <v>20.411006556955673</v>
      </c>
      <c r="G160" s="20">
        <f t="shared" si="20"/>
        <v>5.0708108551294009</v>
      </c>
      <c r="H160" s="20">
        <f t="shared" si="17"/>
        <v>4.0251958000580581</v>
      </c>
      <c r="I160" s="20">
        <f t="shared" si="18"/>
        <v>80.100277883929493</v>
      </c>
    </row>
    <row r="161" spans="1:9" x14ac:dyDescent="0.3">
      <c r="A161" s="1">
        <v>43332</v>
      </c>
      <c r="B161" s="20">
        <v>215.46000699999999</v>
      </c>
      <c r="C161" s="20">
        <f t="shared" si="14"/>
        <v>-2.1199950000000172</v>
      </c>
      <c r="D161" s="20">
        <f t="shared" si="15"/>
        <v>0</v>
      </c>
      <c r="E161" s="20">
        <f t="shared" si="16"/>
        <v>2.1199950000000172</v>
      </c>
      <c r="F161" s="20">
        <f t="shared" si="19"/>
        <v>18.953077517173124</v>
      </c>
      <c r="G161" s="20">
        <f t="shared" si="20"/>
        <v>6.6771768654773167</v>
      </c>
      <c r="H161" s="20">
        <f t="shared" si="17"/>
        <v>2.8384866686945647</v>
      </c>
      <c r="I161" s="20">
        <f t="shared" si="18"/>
        <v>73.948066352407281</v>
      </c>
    </row>
    <row r="162" spans="1:9" x14ac:dyDescent="0.3">
      <c r="A162" s="1">
        <v>43333</v>
      </c>
      <c r="B162" s="20">
        <v>215.03999300000001</v>
      </c>
      <c r="C162" s="20">
        <f t="shared" si="14"/>
        <v>-0.42001399999998057</v>
      </c>
      <c r="D162" s="20">
        <f t="shared" si="15"/>
        <v>0</v>
      </c>
      <c r="E162" s="20">
        <f t="shared" si="16"/>
        <v>0.42001399999998057</v>
      </c>
      <c r="F162" s="20">
        <f t="shared" si="19"/>
        <v>17.599286265946471</v>
      </c>
      <c r="G162" s="20">
        <f t="shared" si="20"/>
        <v>6.5902486608003477</v>
      </c>
      <c r="H162" s="20">
        <f t="shared" si="17"/>
        <v>2.6705041299320471</v>
      </c>
      <c r="I162" s="20">
        <f t="shared" si="18"/>
        <v>72.755786001022344</v>
      </c>
    </row>
    <row r="163" spans="1:9" x14ac:dyDescent="0.3">
      <c r="A163" s="1">
        <v>43334</v>
      </c>
      <c r="B163" s="20">
        <v>215.050003</v>
      </c>
      <c r="C163" s="20">
        <f t="shared" si="14"/>
        <v>1.0009999999994079E-2</v>
      </c>
      <c r="D163" s="20">
        <f t="shared" si="15"/>
        <v>1.0009999999994079E-2</v>
      </c>
      <c r="E163" s="20">
        <f t="shared" si="16"/>
        <v>0</v>
      </c>
      <c r="F163" s="20">
        <f t="shared" si="19"/>
        <v>16.351489389807433</v>
      </c>
      <c r="G163" s="20">
        <f t="shared" si="20"/>
        <v>6.1195166136003234</v>
      </c>
      <c r="H163" s="20">
        <f t="shared" si="17"/>
        <v>2.6720230407524439</v>
      </c>
      <c r="I163" s="20">
        <f t="shared" si="18"/>
        <v>72.767055410548636</v>
      </c>
    </row>
    <row r="164" spans="1:9" x14ac:dyDescent="0.3">
      <c r="A164" s="1">
        <v>43335</v>
      </c>
      <c r="B164" s="20">
        <v>215.490005</v>
      </c>
      <c r="C164" s="20">
        <f t="shared" si="14"/>
        <v>0.44000199999999268</v>
      </c>
      <c r="D164" s="20">
        <f t="shared" si="15"/>
        <v>0.44000199999999268</v>
      </c>
      <c r="E164" s="20">
        <f t="shared" si="16"/>
        <v>0</v>
      </c>
      <c r="F164" s="20">
        <f t="shared" si="19"/>
        <v>15.592099147678324</v>
      </c>
      <c r="G164" s="20">
        <f t="shared" si="20"/>
        <v>5.682408284057443</v>
      </c>
      <c r="H164" s="20">
        <f t="shared" si="17"/>
        <v>2.7439244714997857</v>
      </c>
      <c r="I164" s="20">
        <f t="shared" si="18"/>
        <v>73.290059465344711</v>
      </c>
    </row>
    <row r="165" spans="1:9" x14ac:dyDescent="0.3">
      <c r="A165" s="1">
        <v>43336</v>
      </c>
      <c r="B165" s="20">
        <v>216.16000399999999</v>
      </c>
      <c r="C165" s="20">
        <f t="shared" si="14"/>
        <v>0.66999899999999002</v>
      </c>
      <c r="D165" s="20">
        <f t="shared" si="15"/>
        <v>0.66999899999999002</v>
      </c>
      <c r="E165" s="20">
        <f t="shared" si="16"/>
        <v>0</v>
      </c>
      <c r="F165" s="20">
        <f t="shared" si="19"/>
        <v>15.100519708558437</v>
      </c>
      <c r="G165" s="20">
        <f t="shared" si="20"/>
        <v>5.2765219780533394</v>
      </c>
      <c r="H165" s="20">
        <f t="shared" si="17"/>
        <v>2.8618320498552063</v>
      </c>
      <c r="I165" s="20">
        <f t="shared" si="18"/>
        <v>74.105554382213654</v>
      </c>
    </row>
    <row r="166" spans="1:9" x14ac:dyDescent="0.3">
      <c r="A166" s="1">
        <v>43339</v>
      </c>
      <c r="B166" s="20">
        <v>217.94000199999999</v>
      </c>
      <c r="C166" s="20">
        <f t="shared" si="14"/>
        <v>1.7799980000000062</v>
      </c>
      <c r="D166" s="20">
        <f t="shared" si="15"/>
        <v>1.7799980000000062</v>
      </c>
      <c r="E166" s="20">
        <f t="shared" si="16"/>
        <v>0</v>
      </c>
      <c r="F166" s="20">
        <f t="shared" si="19"/>
        <v>15.674766443661412</v>
      </c>
      <c r="G166" s="20">
        <f t="shared" si="20"/>
        <v>4.8996275510495293</v>
      </c>
      <c r="H166" s="20">
        <f t="shared" si="17"/>
        <v>3.19917509654459</v>
      </c>
      <c r="I166" s="20">
        <f t="shared" si="18"/>
        <v>76.185798948396354</v>
      </c>
    </row>
    <row r="167" spans="1:9" x14ac:dyDescent="0.3">
      <c r="A167" s="1">
        <v>43340</v>
      </c>
      <c r="B167" s="20">
        <v>219.699997</v>
      </c>
      <c r="C167" s="20">
        <f t="shared" si="14"/>
        <v>1.7599950000000035</v>
      </c>
      <c r="D167" s="20">
        <f t="shared" si="15"/>
        <v>1.7599950000000035</v>
      </c>
      <c r="E167" s="20">
        <f t="shared" si="16"/>
        <v>0</v>
      </c>
      <c r="F167" s="20">
        <f t="shared" si="19"/>
        <v>16.189421340542744</v>
      </c>
      <c r="G167" s="20">
        <f t="shared" si="20"/>
        <v>4.5496541545459914</v>
      </c>
      <c r="H167" s="20">
        <f t="shared" si="17"/>
        <v>3.5583850531509862</v>
      </c>
      <c r="I167" s="20">
        <f t="shared" si="18"/>
        <v>78.062406129803591</v>
      </c>
    </row>
    <row r="168" spans="1:9" x14ac:dyDescent="0.3">
      <c r="A168" s="1">
        <v>43341</v>
      </c>
      <c r="B168" s="20">
        <v>222.979996</v>
      </c>
      <c r="C168" s="20">
        <f t="shared" si="14"/>
        <v>3.2799990000000037</v>
      </c>
      <c r="D168" s="20">
        <f t="shared" si="15"/>
        <v>3.2799990000000037</v>
      </c>
      <c r="E168" s="20">
        <f t="shared" si="16"/>
        <v>0</v>
      </c>
      <c r="F168" s="20">
        <f t="shared" si="19"/>
        <v>18.078747459075409</v>
      </c>
      <c r="G168" s="20">
        <f t="shared" si="20"/>
        <v>4.2246788577927061</v>
      </c>
      <c r="H168" s="20">
        <f t="shared" si="17"/>
        <v>4.279318752413082</v>
      </c>
      <c r="I168" s="20">
        <f t="shared" si="18"/>
        <v>81.058162105803561</v>
      </c>
    </row>
    <row r="169" spans="1:9" x14ac:dyDescent="0.3">
      <c r="A169" s="1">
        <v>43342</v>
      </c>
      <c r="B169" s="20">
        <v>225.029999</v>
      </c>
      <c r="C169" s="20">
        <f t="shared" si="14"/>
        <v>2.0500030000000038</v>
      </c>
      <c r="D169" s="20">
        <f t="shared" si="15"/>
        <v>2.0500030000000038</v>
      </c>
      <c r="E169" s="20">
        <f t="shared" si="16"/>
        <v>0</v>
      </c>
      <c r="F169" s="20">
        <f t="shared" si="19"/>
        <v>18.690982569141454</v>
      </c>
      <c r="G169" s="20">
        <f t="shared" si="20"/>
        <v>3.9229160822360845</v>
      </c>
      <c r="H169" s="20">
        <f t="shared" si="17"/>
        <v>4.764563446508264</v>
      </c>
      <c r="I169" s="20">
        <f t="shared" si="18"/>
        <v>82.65263260124712</v>
      </c>
    </row>
    <row r="170" spans="1:9" x14ac:dyDescent="0.3">
      <c r="A170" s="1">
        <v>43343</v>
      </c>
      <c r="B170" s="20">
        <v>227.63000500000001</v>
      </c>
      <c r="C170" s="20">
        <f t="shared" si="14"/>
        <v>2.6000060000000076</v>
      </c>
      <c r="D170" s="20">
        <f t="shared" si="15"/>
        <v>2.6000060000000076</v>
      </c>
      <c r="E170" s="20">
        <f t="shared" si="16"/>
        <v>0</v>
      </c>
      <c r="F170" s="20">
        <f t="shared" si="19"/>
        <v>19.770203671345644</v>
      </c>
      <c r="G170" s="20">
        <f t="shared" si="20"/>
        <v>3.6427077906477927</v>
      </c>
      <c r="H170" s="20">
        <f t="shared" si="17"/>
        <v>5.4273372467874657</v>
      </c>
      <c r="I170" s="20">
        <f t="shared" si="18"/>
        <v>84.441457455809967</v>
      </c>
    </row>
    <row r="171" spans="1:9" x14ac:dyDescent="0.3">
      <c r="A171" s="1">
        <v>43347</v>
      </c>
      <c r="B171" s="20">
        <v>228.36000100000001</v>
      </c>
      <c r="C171" s="20">
        <f t="shared" si="14"/>
        <v>0.72999599999999987</v>
      </c>
      <c r="D171" s="20">
        <f t="shared" si="15"/>
        <v>0.72999599999999987</v>
      </c>
      <c r="E171" s="20">
        <f t="shared" si="16"/>
        <v>0</v>
      </c>
      <c r="F171" s="20">
        <f t="shared" si="19"/>
        <v>19.035899694820955</v>
      </c>
      <c r="G171" s="20">
        <f t="shared" si="20"/>
        <v>3.3825143770300934</v>
      </c>
      <c r="H171" s="20">
        <f t="shared" si="17"/>
        <v>5.6277365217098669</v>
      </c>
      <c r="I171" s="20">
        <f t="shared" si="18"/>
        <v>84.911892669173071</v>
      </c>
    </row>
    <row r="172" spans="1:9" x14ac:dyDescent="0.3">
      <c r="A172" s="1">
        <v>43348</v>
      </c>
      <c r="B172" s="20">
        <v>226.86999499999999</v>
      </c>
      <c r="C172" s="20">
        <f t="shared" si="14"/>
        <v>-1.4900060000000224</v>
      </c>
      <c r="D172" s="20">
        <f t="shared" si="15"/>
        <v>0</v>
      </c>
      <c r="E172" s="20">
        <f t="shared" si="16"/>
        <v>1.4900060000000224</v>
      </c>
      <c r="F172" s="20">
        <f t="shared" si="19"/>
        <v>17.676192573762314</v>
      </c>
      <c r="G172" s="20">
        <f t="shared" si="20"/>
        <v>4.5244832072422501</v>
      </c>
      <c r="H172" s="20">
        <f t="shared" si="17"/>
        <v>3.9067870879636342</v>
      </c>
      <c r="I172" s="20">
        <f t="shared" si="18"/>
        <v>79.620065389570229</v>
      </c>
    </row>
    <row r="173" spans="1:9" x14ac:dyDescent="0.3">
      <c r="A173" s="1">
        <v>43349</v>
      </c>
      <c r="B173" s="20">
        <v>223.10000600000001</v>
      </c>
      <c r="C173" s="20">
        <f t="shared" si="14"/>
        <v>-3.7699889999999812</v>
      </c>
      <c r="D173" s="20">
        <f t="shared" si="15"/>
        <v>0</v>
      </c>
      <c r="E173" s="20">
        <f t="shared" si="16"/>
        <v>3.7699889999999812</v>
      </c>
      <c r="F173" s="20">
        <f t="shared" si="19"/>
        <v>16.413607389922149</v>
      </c>
      <c r="G173" s="20">
        <f t="shared" si="20"/>
        <v>7.7020099067249292</v>
      </c>
      <c r="H173" s="20">
        <f t="shared" si="17"/>
        <v>2.1310810539974478</v>
      </c>
      <c r="I173" s="20">
        <f t="shared" si="18"/>
        <v>68.062149054771325</v>
      </c>
    </row>
    <row r="174" spans="1:9" x14ac:dyDescent="0.3">
      <c r="A174" s="1">
        <v>43350</v>
      </c>
      <c r="B174" s="20">
        <v>221.300003</v>
      </c>
      <c r="C174" s="20">
        <f t="shared" si="14"/>
        <v>-1.8000030000000038</v>
      </c>
      <c r="D174" s="20">
        <f t="shared" si="15"/>
        <v>0</v>
      </c>
      <c r="E174" s="20">
        <f t="shared" si="16"/>
        <v>1.8000030000000038</v>
      </c>
      <c r="F174" s="20">
        <f t="shared" si="19"/>
        <v>15.241206862070568</v>
      </c>
      <c r="G174" s="20">
        <f t="shared" si="20"/>
        <v>8.8232976991017225</v>
      </c>
      <c r="H174" s="20">
        <f t="shared" si="17"/>
        <v>1.7273821400837734</v>
      </c>
      <c r="I174" s="20">
        <f t="shared" si="18"/>
        <v>63.334804268781923</v>
      </c>
    </row>
    <row r="175" spans="1:9" x14ac:dyDescent="0.3">
      <c r="A175" s="1">
        <v>43353</v>
      </c>
      <c r="B175" s="20">
        <v>218.33000200000001</v>
      </c>
      <c r="C175" s="20">
        <f t="shared" si="14"/>
        <v>-2.9700009999999963</v>
      </c>
      <c r="D175" s="20">
        <f t="shared" si="15"/>
        <v>0</v>
      </c>
      <c r="E175" s="20">
        <f t="shared" si="16"/>
        <v>2.9700009999999963</v>
      </c>
      <c r="F175" s="20">
        <f t="shared" si="19"/>
        <v>14.152549229065528</v>
      </c>
      <c r="G175" s="20">
        <f t="shared" si="20"/>
        <v>10.950920220594453</v>
      </c>
      <c r="H175" s="20">
        <f t="shared" si="17"/>
        <v>1.2923616412116716</v>
      </c>
      <c r="I175" s="20">
        <f t="shared" si="18"/>
        <v>56.376865586032459</v>
      </c>
    </row>
    <row r="176" spans="1:9" x14ac:dyDescent="0.3">
      <c r="A176" s="1">
        <v>43354</v>
      </c>
      <c r="B176" s="20">
        <v>223.85000600000001</v>
      </c>
      <c r="C176" s="20">
        <f t="shared" si="14"/>
        <v>5.5200040000000001</v>
      </c>
      <c r="D176" s="20">
        <f t="shared" si="15"/>
        <v>5.5200040000000001</v>
      </c>
      <c r="E176" s="20">
        <f t="shared" si="16"/>
        <v>0</v>
      </c>
      <c r="F176" s="20">
        <f t="shared" si="19"/>
        <v>18.267370855560848</v>
      </c>
      <c r="G176" s="20">
        <f t="shared" si="20"/>
        <v>10.168711633409135</v>
      </c>
      <c r="H176" s="20">
        <f t="shared" si="17"/>
        <v>1.7964292345102699</v>
      </c>
      <c r="I176" s="20">
        <f t="shared" si="18"/>
        <v>64.240110650426416</v>
      </c>
    </row>
    <row r="177" spans="1:9" x14ac:dyDescent="0.3">
      <c r="A177" s="1">
        <v>43355</v>
      </c>
      <c r="B177" s="20">
        <v>221.070007</v>
      </c>
      <c r="C177" s="20">
        <f t="shared" si="14"/>
        <v>-2.7799990000000037</v>
      </c>
      <c r="D177" s="20">
        <f t="shared" si="15"/>
        <v>0</v>
      </c>
      <c r="E177" s="20">
        <f t="shared" si="16"/>
        <v>2.7799990000000037</v>
      </c>
      <c r="F177" s="20">
        <f t="shared" si="19"/>
        <v>16.962558651592214</v>
      </c>
      <c r="G177" s="20">
        <f t="shared" si="20"/>
        <v>12.023802731022771</v>
      </c>
      <c r="H177" s="20">
        <f t="shared" si="17"/>
        <v>1.4107482492062926</v>
      </c>
      <c r="I177" s="20">
        <f t="shared" si="18"/>
        <v>58.51910292461119</v>
      </c>
    </row>
    <row r="178" spans="1:9" x14ac:dyDescent="0.3">
      <c r="A178" s="1">
        <v>43356</v>
      </c>
      <c r="B178" s="20">
        <v>226.41000399999999</v>
      </c>
      <c r="C178" s="20">
        <f t="shared" si="14"/>
        <v>5.3399969999999826</v>
      </c>
      <c r="D178" s="20">
        <f t="shared" si="15"/>
        <v>5.3399969999999826</v>
      </c>
      <c r="E178" s="20">
        <f t="shared" si="16"/>
        <v>0</v>
      </c>
      <c r="F178" s="20">
        <f t="shared" si="19"/>
        <v>20.709515962192757</v>
      </c>
      <c r="G178" s="20">
        <f t="shared" si="20"/>
        <v>11.164959678806857</v>
      </c>
      <c r="H178" s="20">
        <f t="shared" si="17"/>
        <v>1.8548670624850727</v>
      </c>
      <c r="I178" s="20">
        <f t="shared" si="18"/>
        <v>64.972099291743163</v>
      </c>
    </row>
    <row r="179" spans="1:9" x14ac:dyDescent="0.3">
      <c r="A179" s="1">
        <v>43357</v>
      </c>
      <c r="B179" s="20">
        <v>223.83999600000001</v>
      </c>
      <c r="C179" s="20">
        <f t="shared" si="14"/>
        <v>-2.570007999999973</v>
      </c>
      <c r="D179" s="20">
        <f t="shared" si="15"/>
        <v>0</v>
      </c>
      <c r="E179" s="20">
        <f t="shared" si="16"/>
        <v>2.570007999999973</v>
      </c>
      <c r="F179" s="20">
        <f t="shared" si="19"/>
        <v>19.230264822036133</v>
      </c>
      <c r="G179" s="20">
        <f t="shared" si="20"/>
        <v>12.753898558892057</v>
      </c>
      <c r="H179" s="20">
        <f t="shared" si="17"/>
        <v>1.5077950270059763</v>
      </c>
      <c r="I179" s="20">
        <f t="shared" si="18"/>
        <v>60.1243327612031</v>
      </c>
    </row>
    <row r="180" spans="1:9" x14ac:dyDescent="0.3">
      <c r="A180" s="1">
        <v>43360</v>
      </c>
      <c r="B180" s="20">
        <v>217.88000500000001</v>
      </c>
      <c r="C180" s="20">
        <f t="shared" si="14"/>
        <v>-5.9599910000000023</v>
      </c>
      <c r="D180" s="20">
        <f t="shared" si="15"/>
        <v>0</v>
      </c>
      <c r="E180" s="20">
        <f t="shared" si="16"/>
        <v>5.9599910000000023</v>
      </c>
      <c r="F180" s="20">
        <f t="shared" si="19"/>
        <v>17.85667447760498</v>
      </c>
      <c r="G180" s="20">
        <f t="shared" si="20"/>
        <v>17.377183161828341</v>
      </c>
      <c r="H180" s="20">
        <f t="shared" si="17"/>
        <v>1.0275931554217552</v>
      </c>
      <c r="I180" s="20">
        <f t="shared" si="18"/>
        <v>50.680441126662203</v>
      </c>
    </row>
    <row r="181" spans="1:9" x14ac:dyDescent="0.3">
      <c r="A181" s="1">
        <v>43361</v>
      </c>
      <c r="B181" s="20">
        <v>218.240005</v>
      </c>
      <c r="C181" s="20">
        <f t="shared" si="14"/>
        <v>0.35999999999998522</v>
      </c>
      <c r="D181" s="20">
        <f t="shared" si="15"/>
        <v>0.35999999999998522</v>
      </c>
      <c r="E181" s="20">
        <f t="shared" si="16"/>
        <v>0</v>
      </c>
      <c r="F181" s="20">
        <f t="shared" si="19"/>
        <v>16.915483443490324</v>
      </c>
      <c r="G181" s="20">
        <f t="shared" si="20"/>
        <v>16.135955793126318</v>
      </c>
      <c r="H181" s="20">
        <f t="shared" si="17"/>
        <v>1.04830997682183</v>
      </c>
      <c r="I181" s="20">
        <f t="shared" si="18"/>
        <v>51.179264304926839</v>
      </c>
    </row>
    <row r="182" spans="1:9" x14ac:dyDescent="0.3">
      <c r="A182" s="1">
        <v>43362</v>
      </c>
      <c r="B182" s="20">
        <v>218.36999499999999</v>
      </c>
      <c r="C182" s="20">
        <f t="shared" si="14"/>
        <v>0.12998999999999228</v>
      </c>
      <c r="D182" s="20">
        <f t="shared" si="15"/>
        <v>0.12998999999999228</v>
      </c>
      <c r="E182" s="20">
        <f t="shared" si="16"/>
        <v>0</v>
      </c>
      <c r="F182" s="20">
        <f t="shared" si="19"/>
        <v>15.827939626098152</v>
      </c>
      <c r="G182" s="20">
        <f t="shared" si="20"/>
        <v>14.983387522188723</v>
      </c>
      <c r="H182" s="20">
        <f t="shared" si="17"/>
        <v>1.0563658987434412</v>
      </c>
      <c r="I182" s="20">
        <f t="shared" si="18"/>
        <v>51.370522113255326</v>
      </c>
    </row>
    <row r="183" spans="1:9" x14ac:dyDescent="0.3">
      <c r="A183" s="1">
        <v>43363</v>
      </c>
      <c r="B183" s="20">
        <v>220.029999</v>
      </c>
      <c r="C183" s="20">
        <f t="shared" si="14"/>
        <v>1.6600040000000149</v>
      </c>
      <c r="D183" s="20">
        <f t="shared" si="15"/>
        <v>1.6600040000000149</v>
      </c>
      <c r="E183" s="20">
        <f t="shared" si="16"/>
        <v>0</v>
      </c>
      <c r="F183" s="20">
        <f t="shared" si="19"/>
        <v>16.238804795662581</v>
      </c>
      <c r="G183" s="20">
        <f t="shared" si="20"/>
        <v>13.913145556318099</v>
      </c>
      <c r="H183" s="20">
        <f t="shared" si="17"/>
        <v>1.1671555314310915</v>
      </c>
      <c r="I183" s="20">
        <f t="shared" si="18"/>
        <v>53.856565184334265</v>
      </c>
    </row>
    <row r="184" spans="1:9" x14ac:dyDescent="0.3">
      <c r="A184" s="1">
        <v>43364</v>
      </c>
      <c r="B184" s="20">
        <v>217.66000399999999</v>
      </c>
      <c r="C184" s="20">
        <f t="shared" si="14"/>
        <v>-2.3699950000000172</v>
      </c>
      <c r="D184" s="20">
        <f t="shared" si="15"/>
        <v>0</v>
      </c>
      <c r="E184" s="20">
        <f t="shared" si="16"/>
        <v>2.3699950000000172</v>
      </c>
      <c r="F184" s="20">
        <f t="shared" si="19"/>
        <v>15.078890167400969</v>
      </c>
      <c r="G184" s="20">
        <f t="shared" si="20"/>
        <v>15.120059088009681</v>
      </c>
      <c r="H184" s="20">
        <f t="shared" si="17"/>
        <v>0.99727719843096652</v>
      </c>
      <c r="I184" s="20">
        <f t="shared" si="18"/>
        <v>49.931837163835532</v>
      </c>
    </row>
    <row r="185" spans="1:9" x14ac:dyDescent="0.3">
      <c r="A185" s="1">
        <v>43367</v>
      </c>
      <c r="B185" s="20">
        <v>220.78999300000001</v>
      </c>
      <c r="C185" s="20">
        <f t="shared" si="14"/>
        <v>3.1299890000000232</v>
      </c>
      <c r="D185" s="20">
        <f t="shared" si="15"/>
        <v>3.1299890000000232</v>
      </c>
      <c r="E185" s="20">
        <f t="shared" si="16"/>
        <v>0</v>
      </c>
      <c r="F185" s="20">
        <f t="shared" si="19"/>
        <v>16.908244941158067</v>
      </c>
      <c r="G185" s="20">
        <f t="shared" si="20"/>
        <v>14.040054867437561</v>
      </c>
      <c r="H185" s="20">
        <f t="shared" si="17"/>
        <v>1.2042862439499837</v>
      </c>
      <c r="I185" s="20">
        <f t="shared" si="18"/>
        <v>54.633841101868683</v>
      </c>
    </row>
    <row r="186" spans="1:9" x14ac:dyDescent="0.3">
      <c r="A186" s="1">
        <v>43368</v>
      </c>
      <c r="B186" s="20">
        <v>222.19000199999999</v>
      </c>
      <c r="C186" s="20">
        <f t="shared" si="14"/>
        <v>1.400008999999983</v>
      </c>
      <c r="D186" s="20">
        <f t="shared" si="15"/>
        <v>1.400008999999983</v>
      </c>
      <c r="E186" s="20">
        <f t="shared" si="16"/>
        <v>0</v>
      </c>
      <c r="F186" s="20">
        <f t="shared" si="19"/>
        <v>17.000521516789618</v>
      </c>
      <c r="G186" s="20">
        <f t="shared" si="20"/>
        <v>13.037193805477736</v>
      </c>
      <c r="H186" s="20">
        <f t="shared" si="17"/>
        <v>1.3040015950093986</v>
      </c>
      <c r="I186" s="20">
        <f t="shared" si="18"/>
        <v>56.597252269006319</v>
      </c>
    </row>
    <row r="187" spans="1:9" x14ac:dyDescent="0.3">
      <c r="A187" s="1">
        <v>43369</v>
      </c>
      <c r="B187" s="20">
        <v>220.41999799999999</v>
      </c>
      <c r="C187" s="20">
        <f t="shared" si="14"/>
        <v>-1.7700040000000001</v>
      </c>
      <c r="D187" s="20">
        <f t="shared" si="15"/>
        <v>0</v>
      </c>
      <c r="E187" s="20">
        <f t="shared" si="16"/>
        <v>1.7700040000000001</v>
      </c>
      <c r="F187" s="20">
        <f t="shared" si="19"/>
        <v>15.786198551304645</v>
      </c>
      <c r="G187" s="20">
        <f t="shared" si="20"/>
        <v>13.749540819372184</v>
      </c>
      <c r="H187" s="20">
        <f t="shared" si="17"/>
        <v>1.1481255089670301</v>
      </c>
      <c r="I187" s="20">
        <f t="shared" si="18"/>
        <v>53.44778525157637</v>
      </c>
    </row>
    <row r="188" spans="1:9" x14ac:dyDescent="0.3">
      <c r="A188" s="1">
        <v>43370</v>
      </c>
      <c r="B188" s="20">
        <v>224.949997</v>
      </c>
      <c r="C188" s="20">
        <f t="shared" si="14"/>
        <v>4.5299990000000037</v>
      </c>
      <c r="D188" s="20">
        <f t="shared" si="15"/>
        <v>4.5299990000000037</v>
      </c>
      <c r="E188" s="20">
        <f t="shared" si="16"/>
        <v>0</v>
      </c>
      <c r="F188" s="20">
        <f t="shared" si="19"/>
        <v>18.865040583354318</v>
      </c>
      <c r="G188" s="20">
        <f t="shared" si="20"/>
        <v>12.767430760845599</v>
      </c>
      <c r="H188" s="20">
        <f t="shared" si="17"/>
        <v>1.4775909841789399</v>
      </c>
      <c r="I188" s="20">
        <f t="shared" si="18"/>
        <v>59.63821282908831</v>
      </c>
    </row>
    <row r="189" spans="1:9" x14ac:dyDescent="0.3">
      <c r="A189" s="1">
        <v>43371</v>
      </c>
      <c r="B189" s="20">
        <v>225.740005</v>
      </c>
      <c r="C189" s="20">
        <f t="shared" si="14"/>
        <v>0.79000800000000027</v>
      </c>
      <c r="D189" s="20">
        <f t="shared" si="15"/>
        <v>0.79000800000000027</v>
      </c>
      <c r="E189" s="20">
        <f t="shared" si="16"/>
        <v>0</v>
      </c>
      <c r="F189" s="20">
        <f t="shared" si="19"/>
        <v>18.251116541686152</v>
      </c>
      <c r="G189" s="20">
        <f t="shared" si="20"/>
        <v>11.855471420785198</v>
      </c>
      <c r="H189" s="20">
        <f t="shared" si="17"/>
        <v>1.5394678030000568</v>
      </c>
      <c r="I189" s="20">
        <f t="shared" si="18"/>
        <v>60.62167046108528</v>
      </c>
    </row>
    <row r="190" spans="1:9" x14ac:dyDescent="0.3">
      <c r="A190" s="1">
        <v>43374</v>
      </c>
      <c r="B190" s="20">
        <v>227.259995</v>
      </c>
      <c r="C190" s="20">
        <f t="shared" si="14"/>
        <v>1.5199900000000071</v>
      </c>
      <c r="D190" s="20">
        <f t="shared" si="15"/>
        <v>1.5199900000000071</v>
      </c>
      <c r="E190" s="20">
        <f t="shared" si="16"/>
        <v>0</v>
      </c>
      <c r="F190" s="20">
        <f t="shared" si="19"/>
        <v>18.358884645851436</v>
      </c>
      <c r="G190" s="20">
        <f t="shared" si="20"/>
        <v>11.008652033586255</v>
      </c>
      <c r="H190" s="20">
        <f t="shared" si="17"/>
        <v>1.6676778037711051</v>
      </c>
      <c r="I190" s="20">
        <f t="shared" si="18"/>
        <v>62.514213726021502</v>
      </c>
    </row>
    <row r="191" spans="1:9" x14ac:dyDescent="0.3">
      <c r="A191" s="1">
        <v>43375</v>
      </c>
      <c r="B191" s="20">
        <v>229.279999</v>
      </c>
      <c r="C191" s="20">
        <f t="shared" si="14"/>
        <v>2.0200040000000001</v>
      </c>
      <c r="D191" s="20">
        <f t="shared" si="15"/>
        <v>2.0200040000000001</v>
      </c>
      <c r="E191" s="20">
        <f t="shared" si="16"/>
        <v>0</v>
      </c>
      <c r="F191" s="20">
        <f t="shared" si="19"/>
        <v>18.923253742576332</v>
      </c>
      <c r="G191" s="20">
        <f t="shared" si="20"/>
        <v>10.22231974547295</v>
      </c>
      <c r="H191" s="20">
        <f t="shared" si="17"/>
        <v>1.8511702053691552</v>
      </c>
      <c r="I191" s="20">
        <f t="shared" si="18"/>
        <v>64.926681749238995</v>
      </c>
    </row>
    <row r="192" spans="1:9" x14ac:dyDescent="0.3">
      <c r="A192" s="1">
        <v>43376</v>
      </c>
      <c r="B192" s="20">
        <v>232.070007</v>
      </c>
      <c r="C192" s="20">
        <f t="shared" si="14"/>
        <v>2.7900080000000003</v>
      </c>
      <c r="D192" s="20">
        <f t="shared" si="15"/>
        <v>2.7900080000000003</v>
      </c>
      <c r="E192" s="20">
        <f t="shared" si="16"/>
        <v>0</v>
      </c>
      <c r="F192" s="20">
        <f t="shared" si="19"/>
        <v>20.162314475249449</v>
      </c>
      <c r="G192" s="20">
        <f t="shared" si="20"/>
        <v>9.4921540493677394</v>
      </c>
      <c r="H192" s="20">
        <f t="shared" si="17"/>
        <v>2.1241031667193009</v>
      </c>
      <c r="I192" s="20">
        <f t="shared" si="18"/>
        <v>67.990813790886264</v>
      </c>
    </row>
    <row r="193" spans="1:9" x14ac:dyDescent="0.3">
      <c r="A193" s="1">
        <v>43377</v>
      </c>
      <c r="B193" s="20">
        <v>227.990005</v>
      </c>
      <c r="C193" s="20">
        <f t="shared" si="14"/>
        <v>-4.0800020000000075</v>
      </c>
      <c r="D193" s="20">
        <f t="shared" si="15"/>
        <v>0</v>
      </c>
      <c r="E193" s="20">
        <f t="shared" si="16"/>
        <v>4.0800020000000075</v>
      </c>
      <c r="F193" s="20">
        <f t="shared" si="19"/>
        <v>18.722149155588774</v>
      </c>
      <c r="G193" s="20">
        <f t="shared" si="20"/>
        <v>12.602716331555765</v>
      </c>
      <c r="H193" s="20">
        <f t="shared" si="17"/>
        <v>1.4855645928259646</v>
      </c>
      <c r="I193" s="20">
        <f t="shared" si="18"/>
        <v>59.767692101574021</v>
      </c>
    </row>
    <row r="194" spans="1:9" x14ac:dyDescent="0.3">
      <c r="A194" s="1">
        <v>43378</v>
      </c>
      <c r="B194" s="20">
        <v>224.28999300000001</v>
      </c>
      <c r="C194" s="20">
        <f t="shared" si="14"/>
        <v>-3.7000119999999868</v>
      </c>
      <c r="D194" s="20">
        <f t="shared" si="15"/>
        <v>0</v>
      </c>
      <c r="E194" s="20">
        <f t="shared" si="16"/>
        <v>3.7000119999999868</v>
      </c>
      <c r="F194" s="20">
        <f t="shared" si="19"/>
        <v>17.384852787332431</v>
      </c>
      <c r="G194" s="20">
        <f t="shared" si="20"/>
        <v>15.138247736444626</v>
      </c>
      <c r="H194" s="20">
        <f t="shared" si="17"/>
        <v>1.148405884881855</v>
      </c>
      <c r="I194" s="20">
        <f t="shared" si="18"/>
        <v>53.453860509463659</v>
      </c>
    </row>
    <row r="195" spans="1:9" x14ac:dyDescent="0.3">
      <c r="A195" s="1">
        <v>43381</v>
      </c>
      <c r="B195" s="20">
        <v>223.770004</v>
      </c>
      <c r="C195" s="20">
        <f t="shared" ref="C195:C220" si="21">B195-B194</f>
        <v>-0.51998900000000958</v>
      </c>
      <c r="D195" s="20">
        <f t="shared" si="15"/>
        <v>0</v>
      </c>
      <c r="E195" s="20">
        <f t="shared" si="16"/>
        <v>0.51998900000000958</v>
      </c>
      <c r="F195" s="20">
        <f t="shared" si="19"/>
        <v>16.143077588237258</v>
      </c>
      <c r="G195" s="20">
        <f t="shared" si="20"/>
        <v>14.539791255270018</v>
      </c>
      <c r="H195" s="20">
        <f t="shared" si="17"/>
        <v>1.1102688687078723</v>
      </c>
      <c r="I195" s="20">
        <f t="shared" si="18"/>
        <v>52.612673445147074</v>
      </c>
    </row>
    <row r="196" spans="1:9" x14ac:dyDescent="0.3">
      <c r="A196" s="1">
        <v>43382</v>
      </c>
      <c r="B196" s="20">
        <v>226.86999499999999</v>
      </c>
      <c r="C196" s="20">
        <f t="shared" si="21"/>
        <v>3.0999909999999886</v>
      </c>
      <c r="D196" s="20">
        <f t="shared" ref="D196:D220" si="22">IF(C196&gt;0,C196,0)</f>
        <v>3.0999909999999886</v>
      </c>
      <c r="E196" s="20">
        <f t="shared" ref="E196:E220" si="23">IF(C196&lt;0,ABS(C196),0)</f>
        <v>0</v>
      </c>
      <c r="F196" s="20">
        <f t="shared" si="19"/>
        <v>17.868563689077444</v>
      </c>
      <c r="G196" s="20">
        <f t="shared" si="20"/>
        <v>13.501234737036444</v>
      </c>
      <c r="H196" s="20">
        <f t="shared" si="17"/>
        <v>1.323476262512538</v>
      </c>
      <c r="I196" s="20">
        <f t="shared" si="18"/>
        <v>56.961040827736724</v>
      </c>
    </row>
    <row r="197" spans="1:9" x14ac:dyDescent="0.3">
      <c r="A197" s="1">
        <v>43383</v>
      </c>
      <c r="B197" s="20">
        <v>216.36000100000001</v>
      </c>
      <c r="C197" s="20">
        <f t="shared" si="21"/>
        <v>-10.509993999999978</v>
      </c>
      <c r="D197" s="20">
        <f t="shared" si="22"/>
        <v>0</v>
      </c>
      <c r="E197" s="20">
        <f t="shared" si="23"/>
        <v>10.509993999999978</v>
      </c>
      <c r="F197" s="20">
        <f t="shared" si="19"/>
        <v>16.592237711286199</v>
      </c>
      <c r="G197" s="20">
        <f t="shared" si="20"/>
        <v>22.296140970105249</v>
      </c>
      <c r="H197" s="20">
        <f t="shared" si="17"/>
        <v>0.74417531417356642</v>
      </c>
      <c r="I197" s="20">
        <f t="shared" si="18"/>
        <v>42.666313880619001</v>
      </c>
    </row>
    <row r="198" spans="1:9" x14ac:dyDescent="0.3">
      <c r="A198" s="1">
        <v>43384</v>
      </c>
      <c r="B198" s="20">
        <v>214.449997</v>
      </c>
      <c r="C198" s="20">
        <f t="shared" si="21"/>
        <v>-1.9100040000000149</v>
      </c>
      <c r="D198" s="20">
        <f t="shared" si="22"/>
        <v>0</v>
      </c>
      <c r="E198" s="20">
        <f t="shared" si="23"/>
        <v>1.9100040000000149</v>
      </c>
      <c r="F198" s="20">
        <f t="shared" si="19"/>
        <v>15.407077874765756</v>
      </c>
      <c r="G198" s="20">
        <f t="shared" si="20"/>
        <v>22.477134615097746</v>
      </c>
      <c r="H198" s="20">
        <f t="shared" si="17"/>
        <v>0.685455603598909</v>
      </c>
      <c r="I198" s="20">
        <f t="shared" si="18"/>
        <v>40.66886141262183</v>
      </c>
    </row>
    <row r="199" spans="1:9" x14ac:dyDescent="0.3">
      <c r="A199" s="1">
        <v>43385</v>
      </c>
      <c r="B199" s="20">
        <v>222.11000100000001</v>
      </c>
      <c r="C199" s="20">
        <f t="shared" si="21"/>
        <v>7.6600040000000149</v>
      </c>
      <c r="D199" s="20">
        <f t="shared" si="22"/>
        <v>7.6600040000000149</v>
      </c>
      <c r="E199" s="20">
        <f t="shared" si="23"/>
        <v>0</v>
      </c>
      <c r="F199" s="20">
        <f t="shared" si="19"/>
        <v>21.419433169425357</v>
      </c>
      <c r="G199" s="20">
        <f t="shared" si="20"/>
        <v>20.871624999733623</v>
      </c>
      <c r="H199" s="20">
        <f t="shared" si="17"/>
        <v>1.0262465509848286</v>
      </c>
      <c r="I199" s="20">
        <f t="shared" si="18"/>
        <v>50.647664297616501</v>
      </c>
    </row>
    <row r="200" spans="1:9" x14ac:dyDescent="0.3">
      <c r="A200" s="1">
        <v>43388</v>
      </c>
      <c r="B200" s="20">
        <v>217.36000100000001</v>
      </c>
      <c r="C200" s="20">
        <f t="shared" si="21"/>
        <v>-4.75</v>
      </c>
      <c r="D200" s="20">
        <f t="shared" si="22"/>
        <v>0</v>
      </c>
      <c r="E200" s="20">
        <f t="shared" si="23"/>
        <v>4.75</v>
      </c>
      <c r="F200" s="20">
        <f t="shared" si="19"/>
        <v>19.889473657323546</v>
      </c>
      <c r="G200" s="20">
        <f t="shared" si="20"/>
        <v>23.791508928324077</v>
      </c>
      <c r="H200" s="20">
        <f t="shared" si="17"/>
        <v>0.83599042487149222</v>
      </c>
      <c r="I200" s="20">
        <f t="shared" si="18"/>
        <v>45.533485008779735</v>
      </c>
    </row>
    <row r="201" spans="1:9" x14ac:dyDescent="0.3">
      <c r="A201" s="1">
        <v>43389</v>
      </c>
      <c r="B201" s="20">
        <v>222.14999399999999</v>
      </c>
      <c r="C201" s="20">
        <f t="shared" si="21"/>
        <v>4.7899929999999813</v>
      </c>
      <c r="D201" s="20">
        <f t="shared" si="22"/>
        <v>4.7899929999999813</v>
      </c>
      <c r="E201" s="20">
        <f t="shared" si="23"/>
        <v>0</v>
      </c>
      <c r="F201" s="20">
        <f t="shared" si="19"/>
        <v>22.916647610371847</v>
      </c>
      <c r="G201" s="20">
        <f t="shared" si="20"/>
        <v>22.092115433443787</v>
      </c>
      <c r="H201" s="20">
        <f t="shared" si="17"/>
        <v>1.0373224637274823</v>
      </c>
      <c r="I201" s="20">
        <f t="shared" si="18"/>
        <v>50.91596849276371</v>
      </c>
    </row>
    <row r="202" spans="1:9" x14ac:dyDescent="0.3">
      <c r="A202" s="1">
        <v>43390</v>
      </c>
      <c r="B202" s="20">
        <v>221.19000199999999</v>
      </c>
      <c r="C202" s="20">
        <f t="shared" si="21"/>
        <v>-0.95999199999999973</v>
      </c>
      <c r="D202" s="20">
        <f t="shared" si="22"/>
        <v>0</v>
      </c>
      <c r="E202" s="20">
        <f t="shared" si="23"/>
        <v>0.95999199999999973</v>
      </c>
      <c r="F202" s="20">
        <f t="shared" si="19"/>
        <v>21.279744209630998</v>
      </c>
      <c r="G202" s="20">
        <f t="shared" si="20"/>
        <v>21.405528331054946</v>
      </c>
      <c r="H202" s="20">
        <f t="shared" si="17"/>
        <v>0.99412375534588127</v>
      </c>
      <c r="I202" s="20">
        <f t="shared" si="18"/>
        <v>49.852660983593282</v>
      </c>
    </row>
    <row r="203" spans="1:9" x14ac:dyDescent="0.3">
      <c r="A203" s="1">
        <v>43391</v>
      </c>
      <c r="B203" s="20">
        <v>216.020004</v>
      </c>
      <c r="C203" s="20">
        <f t="shared" si="21"/>
        <v>-5.1699979999999925</v>
      </c>
      <c r="D203" s="20">
        <f t="shared" si="22"/>
        <v>0</v>
      </c>
      <c r="E203" s="20">
        <f t="shared" si="23"/>
        <v>5.1699979999999925</v>
      </c>
      <c r="F203" s="20">
        <f t="shared" si="19"/>
        <v>19.759762480371641</v>
      </c>
      <c r="G203" s="20">
        <f t="shared" si="20"/>
        <v>24.677274450265298</v>
      </c>
      <c r="H203" s="20">
        <f t="shared" si="17"/>
        <v>0.80072710299492622</v>
      </c>
      <c r="I203" s="20">
        <f t="shared" si="18"/>
        <v>44.466876833428898</v>
      </c>
    </row>
    <row r="204" spans="1:9" x14ac:dyDescent="0.3">
      <c r="A204" s="1">
        <v>43392</v>
      </c>
      <c r="B204" s="20">
        <v>219.30999800000001</v>
      </c>
      <c r="C204" s="20">
        <f t="shared" si="21"/>
        <v>3.2899940000000072</v>
      </c>
      <c r="D204" s="20">
        <f t="shared" si="22"/>
        <v>3.2899940000000072</v>
      </c>
      <c r="E204" s="20">
        <f t="shared" si="23"/>
        <v>0</v>
      </c>
      <c r="F204" s="20">
        <f t="shared" si="19"/>
        <v>21.403345303202247</v>
      </c>
      <c r="G204" s="20">
        <f t="shared" si="20"/>
        <v>22.914611989532062</v>
      </c>
      <c r="H204" s="20">
        <f t="shared" si="17"/>
        <v>0.93404790414866301</v>
      </c>
      <c r="I204" s="20">
        <f t="shared" si="18"/>
        <v>48.294972536361037</v>
      </c>
    </row>
    <row r="205" spans="1:9" x14ac:dyDescent="0.3">
      <c r="A205" s="1">
        <v>43395</v>
      </c>
      <c r="B205" s="20">
        <v>220.64999399999999</v>
      </c>
      <c r="C205" s="20">
        <f t="shared" si="21"/>
        <v>1.3399959999999851</v>
      </c>
      <c r="D205" s="20">
        <f t="shared" si="22"/>
        <v>1.3399959999999851</v>
      </c>
      <c r="E205" s="20">
        <f t="shared" si="23"/>
        <v>0</v>
      </c>
      <c r="F205" s="20">
        <f t="shared" si="19"/>
        <v>21.118816924402072</v>
      </c>
      <c r="G205" s="20">
        <f t="shared" si="20"/>
        <v>21.277853990279773</v>
      </c>
      <c r="H205" s="20">
        <f t="shared" si="17"/>
        <v>0.99252569991549178</v>
      </c>
      <c r="I205" s="20">
        <f t="shared" si="18"/>
        <v>49.81244156386979</v>
      </c>
    </row>
    <row r="206" spans="1:9" x14ac:dyDescent="0.3">
      <c r="A206" s="1">
        <v>43396</v>
      </c>
      <c r="B206" s="20">
        <v>222.729996</v>
      </c>
      <c r="C206" s="20">
        <f t="shared" si="21"/>
        <v>2.0800020000000075</v>
      </c>
      <c r="D206" s="20">
        <f t="shared" si="22"/>
        <v>2.0800020000000075</v>
      </c>
      <c r="E206" s="20">
        <f t="shared" si="23"/>
        <v>0</v>
      </c>
      <c r="F206" s="20">
        <f t="shared" si="19"/>
        <v>21.541760429801933</v>
      </c>
      <c r="G206" s="20">
        <f t="shared" si="20"/>
        <v>19.758007276688364</v>
      </c>
      <c r="H206" s="20">
        <f t="shared" si="17"/>
        <v>1.0902800129655861</v>
      </c>
      <c r="I206" s="20">
        <f t="shared" si="18"/>
        <v>52.15951959559478</v>
      </c>
    </row>
    <row r="207" spans="1:9" x14ac:dyDescent="0.3">
      <c r="A207" s="1">
        <v>43397</v>
      </c>
      <c r="B207" s="20">
        <v>215.08999600000001</v>
      </c>
      <c r="C207" s="20">
        <f t="shared" si="21"/>
        <v>-7.6399999999999864</v>
      </c>
      <c r="D207" s="20">
        <f t="shared" si="22"/>
        <v>0</v>
      </c>
      <c r="E207" s="20">
        <f t="shared" si="23"/>
        <v>7.6399999999999864</v>
      </c>
      <c r="F207" s="20">
        <f t="shared" si="19"/>
        <v>20.003063256244651</v>
      </c>
      <c r="G207" s="20">
        <f t="shared" si="20"/>
        <v>25.441006756924899</v>
      </c>
      <c r="H207" s="20">
        <f t="shared" si="17"/>
        <v>0.78625281803362324</v>
      </c>
      <c r="I207" s="20">
        <f t="shared" si="18"/>
        <v>44.016883281906367</v>
      </c>
    </row>
    <row r="208" spans="1:9" x14ac:dyDescent="0.3">
      <c r="A208" s="1">
        <v>43398</v>
      </c>
      <c r="B208" s="20">
        <v>219.800003</v>
      </c>
      <c r="C208" s="20">
        <f t="shared" si="21"/>
        <v>4.7100069999999903</v>
      </c>
      <c r="D208" s="20">
        <f t="shared" si="22"/>
        <v>4.7100069999999903</v>
      </c>
      <c r="E208" s="20">
        <f t="shared" si="23"/>
        <v>0</v>
      </c>
      <c r="F208" s="20">
        <f t="shared" si="19"/>
        <v>22.947850952227167</v>
      </c>
      <c r="G208" s="20">
        <f t="shared" si="20"/>
        <v>23.623791988573121</v>
      </c>
      <c r="H208" s="20">
        <f t="shared" si="17"/>
        <v>0.97138727615478038</v>
      </c>
      <c r="I208" s="20">
        <f t="shared" si="18"/>
        <v>49.27429977378597</v>
      </c>
    </row>
    <row r="209" spans="1:9" x14ac:dyDescent="0.3">
      <c r="A209" s="1">
        <v>43399</v>
      </c>
      <c r="B209" s="20">
        <v>216.300003</v>
      </c>
      <c r="C209" s="20">
        <f t="shared" si="21"/>
        <v>-3.5</v>
      </c>
      <c r="D209" s="20">
        <f t="shared" si="22"/>
        <v>0</v>
      </c>
      <c r="E209" s="20">
        <f t="shared" si="23"/>
        <v>3.5</v>
      </c>
      <c r="F209" s="20">
        <f t="shared" si="19"/>
        <v>21.308718741353797</v>
      </c>
      <c r="G209" s="20">
        <f t="shared" si="20"/>
        <v>25.18637827510361</v>
      </c>
      <c r="H209" s="20">
        <f t="shared" ref="H209:H220" si="24">F209/G209</f>
        <v>0.8460414001808737</v>
      </c>
      <c r="I209" s="20">
        <f t="shared" ref="I209:I220" si="25">100-(100/(H209+1))</f>
        <v>45.830033936290882</v>
      </c>
    </row>
    <row r="210" spans="1:9" x14ac:dyDescent="0.3">
      <c r="A210" s="1">
        <v>43402</v>
      </c>
      <c r="B210" s="20">
        <v>212.240005</v>
      </c>
      <c r="C210" s="20">
        <f t="shared" si="21"/>
        <v>-4.0599980000000073</v>
      </c>
      <c r="D210" s="20">
        <f t="shared" si="22"/>
        <v>0</v>
      </c>
      <c r="E210" s="20">
        <f t="shared" si="23"/>
        <v>4.0599980000000073</v>
      </c>
      <c r="F210" s="20">
        <f t="shared" ref="F210:F220" si="26">(13*(F209+D210)/14)</f>
        <v>19.786667402685669</v>
      </c>
      <c r="G210" s="20">
        <f t="shared" ref="G210:G220" si="27">(13*(G209+E210)/14)</f>
        <v>27.157349398310505</v>
      </c>
      <c r="H210" s="20">
        <f t="shared" si="24"/>
        <v>0.72859346884260456</v>
      </c>
      <c r="I210" s="20">
        <f t="shared" si="25"/>
        <v>42.149497957460234</v>
      </c>
    </row>
    <row r="211" spans="1:9" x14ac:dyDescent="0.3">
      <c r="A211" s="1">
        <v>43403</v>
      </c>
      <c r="B211" s="20">
        <v>213.300003</v>
      </c>
      <c r="C211" s="20">
        <f t="shared" si="21"/>
        <v>1.0599980000000073</v>
      </c>
      <c r="D211" s="20">
        <f t="shared" si="22"/>
        <v>1.0599980000000073</v>
      </c>
      <c r="E211" s="20">
        <f t="shared" si="23"/>
        <v>0</v>
      </c>
      <c r="F211" s="20">
        <f t="shared" si="26"/>
        <v>19.357617873922415</v>
      </c>
      <c r="G211" s="20">
        <f t="shared" si="27"/>
        <v>25.217538727002612</v>
      </c>
      <c r="H211" s="20">
        <f t="shared" si="24"/>
        <v>0.76762518671953217</v>
      </c>
      <c r="I211" s="20">
        <f t="shared" si="25"/>
        <v>43.42692062134158</v>
      </c>
    </row>
    <row r="212" spans="1:9" x14ac:dyDescent="0.3">
      <c r="A212" s="1">
        <v>43404</v>
      </c>
      <c r="B212" s="20">
        <v>218.86000100000001</v>
      </c>
      <c r="C212" s="20">
        <f t="shared" si="21"/>
        <v>5.5599980000000073</v>
      </c>
      <c r="D212" s="20">
        <f t="shared" si="22"/>
        <v>5.5599980000000073</v>
      </c>
      <c r="E212" s="20">
        <f t="shared" si="23"/>
        <v>0</v>
      </c>
      <c r="F212" s="20">
        <f t="shared" si="26"/>
        <v>23.137786168642247</v>
      </c>
      <c r="G212" s="20">
        <f t="shared" si="27"/>
        <v>23.416285960788141</v>
      </c>
      <c r="H212" s="20">
        <f t="shared" si="24"/>
        <v>0.98810657708006056</v>
      </c>
      <c r="I212" s="20">
        <f t="shared" si="25"/>
        <v>49.700885680449602</v>
      </c>
    </row>
    <row r="213" spans="1:9" x14ac:dyDescent="0.3">
      <c r="A213" s="1">
        <v>43405</v>
      </c>
      <c r="B213" s="20">
        <v>222.220001</v>
      </c>
      <c r="C213" s="20">
        <f t="shared" si="21"/>
        <v>3.3599999999999852</v>
      </c>
      <c r="D213" s="20">
        <f t="shared" si="22"/>
        <v>3.3599999999999852</v>
      </c>
      <c r="E213" s="20">
        <f t="shared" si="23"/>
        <v>0</v>
      </c>
      <c r="F213" s="20">
        <f t="shared" si="26"/>
        <v>24.605087156596358</v>
      </c>
      <c r="G213" s="20">
        <f t="shared" si="27"/>
        <v>21.743694106446132</v>
      </c>
      <c r="H213" s="20">
        <f t="shared" si="24"/>
        <v>1.1315964544084502</v>
      </c>
      <c r="I213" s="20">
        <f t="shared" si="25"/>
        <v>53.086805059566736</v>
      </c>
    </row>
    <row r="214" spans="1:9" x14ac:dyDescent="0.3">
      <c r="A214" s="1">
        <v>43406</v>
      </c>
      <c r="B214" s="20">
        <v>207.479996</v>
      </c>
      <c r="C214" s="20">
        <f t="shared" si="21"/>
        <v>-14.740004999999996</v>
      </c>
      <c r="D214" s="20">
        <f t="shared" si="22"/>
        <v>0</v>
      </c>
      <c r="E214" s="20">
        <f t="shared" si="23"/>
        <v>14.740004999999996</v>
      </c>
      <c r="F214" s="20">
        <f t="shared" si="26"/>
        <v>22.84758093112519</v>
      </c>
      <c r="G214" s="20">
        <f t="shared" si="27"/>
        <v>33.877720598842828</v>
      </c>
      <c r="H214" s="20">
        <f t="shared" si="24"/>
        <v>0.67441316969553144</v>
      </c>
      <c r="I214" s="20">
        <f t="shared" si="25"/>
        <v>40.277583926204066</v>
      </c>
    </row>
    <row r="215" spans="1:9" x14ac:dyDescent="0.3">
      <c r="A215" s="1">
        <v>43409</v>
      </c>
      <c r="B215" s="20">
        <v>201.58999600000001</v>
      </c>
      <c r="C215" s="20">
        <f t="shared" si="21"/>
        <v>-5.8899999999999864</v>
      </c>
      <c r="D215" s="20">
        <f t="shared" si="22"/>
        <v>0</v>
      </c>
      <c r="E215" s="20">
        <f t="shared" si="23"/>
        <v>5.8899999999999864</v>
      </c>
      <c r="F215" s="20">
        <f t="shared" si="26"/>
        <v>21.215610864616249</v>
      </c>
      <c r="G215" s="20">
        <f t="shared" si="27"/>
        <v>36.927169127496896</v>
      </c>
      <c r="H215" s="20">
        <f t="shared" si="24"/>
        <v>0.57452578591567616</v>
      </c>
      <c r="I215" s="20">
        <f t="shared" si="25"/>
        <v>36.488814032445759</v>
      </c>
    </row>
    <row r="216" spans="1:9" x14ac:dyDescent="0.3">
      <c r="A216" s="1">
        <v>43410</v>
      </c>
      <c r="B216" s="20">
        <v>203.770004</v>
      </c>
      <c r="C216" s="20">
        <f t="shared" si="21"/>
        <v>2.1800079999999866</v>
      </c>
      <c r="D216" s="20">
        <f t="shared" si="22"/>
        <v>2.1800079999999866</v>
      </c>
      <c r="E216" s="20">
        <f t="shared" si="23"/>
        <v>0</v>
      </c>
      <c r="F216" s="20">
        <f t="shared" si="26"/>
        <v>21.724503231429363</v>
      </c>
      <c r="G216" s="20">
        <f t="shared" si="27"/>
        <v>34.289514189818547</v>
      </c>
      <c r="H216" s="20">
        <f t="shared" si="24"/>
        <v>0.63356112633056594</v>
      </c>
      <c r="I216" s="20">
        <f t="shared" si="25"/>
        <v>38.78404769301293</v>
      </c>
    </row>
    <row r="217" spans="1:9" x14ac:dyDescent="0.3">
      <c r="A217" s="1">
        <v>43411</v>
      </c>
      <c r="B217" s="20">
        <v>209.949997</v>
      </c>
      <c r="C217" s="20">
        <f t="shared" si="21"/>
        <v>6.1799929999999961</v>
      </c>
      <c r="D217" s="20">
        <f t="shared" si="22"/>
        <v>6.1799929999999961</v>
      </c>
      <c r="E217" s="20">
        <f t="shared" si="23"/>
        <v>0</v>
      </c>
      <c r="F217" s="20">
        <f t="shared" si="26"/>
        <v>25.911317929184406</v>
      </c>
      <c r="G217" s="20">
        <f t="shared" si="27"/>
        <v>31.840263176260077</v>
      </c>
      <c r="H217" s="20">
        <f t="shared" si="24"/>
        <v>0.81379094719618217</v>
      </c>
      <c r="I217" s="20">
        <f t="shared" si="25"/>
        <v>44.866854609356551</v>
      </c>
    </row>
    <row r="218" spans="1:9" x14ac:dyDescent="0.3">
      <c r="A218" s="1">
        <v>43412</v>
      </c>
      <c r="B218" s="20">
        <v>208.490005</v>
      </c>
      <c r="C218" s="20">
        <f t="shared" si="21"/>
        <v>-1.4599919999999997</v>
      </c>
      <c r="D218" s="20">
        <f t="shared" si="22"/>
        <v>0</v>
      </c>
      <c r="E218" s="20">
        <f t="shared" si="23"/>
        <v>1.4599919999999997</v>
      </c>
      <c r="F218" s="20">
        <f t="shared" si="26"/>
        <v>24.060509505671234</v>
      </c>
      <c r="G218" s="20">
        <f t="shared" si="27"/>
        <v>30.92166552081293</v>
      </c>
      <c r="H218" s="20">
        <f t="shared" si="24"/>
        <v>0.77811169289948012</v>
      </c>
      <c r="I218" s="20">
        <f t="shared" si="25"/>
        <v>43.760563299072132</v>
      </c>
    </row>
    <row r="219" spans="1:9" x14ac:dyDescent="0.3">
      <c r="A219" s="1">
        <v>43413</v>
      </c>
      <c r="B219" s="20">
        <v>204.470001</v>
      </c>
      <c r="C219" s="20">
        <f t="shared" si="21"/>
        <v>-4.0200040000000001</v>
      </c>
      <c r="D219" s="20">
        <f t="shared" si="22"/>
        <v>0</v>
      </c>
      <c r="E219" s="20">
        <f t="shared" si="23"/>
        <v>4.0200040000000001</v>
      </c>
      <c r="F219" s="20">
        <f t="shared" si="26"/>
        <v>22.341901683837573</v>
      </c>
      <c r="G219" s="20">
        <f t="shared" si="27"/>
        <v>32.445835983612007</v>
      </c>
      <c r="H219" s="20">
        <f t="shared" si="24"/>
        <v>0.68859072378724329</v>
      </c>
      <c r="I219" s="20">
        <f t="shared" si="25"/>
        <v>40.779018508572797</v>
      </c>
    </row>
    <row r="220" spans="1:9" x14ac:dyDescent="0.3">
      <c r="A220" s="1">
        <v>43416</v>
      </c>
      <c r="B220" s="20">
        <v>194.16999799999999</v>
      </c>
      <c r="C220" s="20">
        <f t="shared" si="21"/>
        <v>-10.300003000000004</v>
      </c>
      <c r="D220" s="20">
        <f t="shared" si="22"/>
        <v>0</v>
      </c>
      <c r="E220" s="20">
        <f t="shared" si="23"/>
        <v>10.300003000000004</v>
      </c>
      <c r="F220" s="20">
        <f t="shared" si="26"/>
        <v>20.746051563563462</v>
      </c>
      <c r="G220" s="20">
        <f t="shared" si="27"/>
        <v>39.692564770496865</v>
      </c>
      <c r="H220" s="20">
        <f t="shared" si="24"/>
        <v>0.52266845651112526</v>
      </c>
      <c r="I220" s="20">
        <f t="shared" si="25"/>
        <v>34.325821506062468</v>
      </c>
    </row>
  </sheetData>
  <sortState xmlns:xlrd2="http://schemas.microsoft.com/office/spreadsheetml/2017/richdata2" ref="A2:B221">
    <sortCondition ref="A1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1AFA-53B6-450F-9654-F67F9C07730A}">
  <dimension ref="A1:E40"/>
  <sheetViews>
    <sheetView workbookViewId="0">
      <selection activeCell="A11" sqref="A11"/>
    </sheetView>
  </sheetViews>
  <sheetFormatPr defaultRowHeight="15.6" x14ac:dyDescent="0.3"/>
  <cols>
    <col min="1" max="1" width="23.5546875" style="9" customWidth="1"/>
    <col min="2" max="3" width="12.6640625" style="9" bestFit="1" customWidth="1"/>
    <col min="4" max="4" width="15.5546875" style="9" customWidth="1"/>
    <col min="5" max="5" width="12.6640625" style="9" bestFit="1" customWidth="1"/>
  </cols>
  <sheetData>
    <row r="1" spans="1:5" x14ac:dyDescent="0.3">
      <c r="A1" s="3" t="s">
        <v>59</v>
      </c>
    </row>
    <row r="2" spans="1:5" x14ac:dyDescent="0.3">
      <c r="A2" s="5" t="s">
        <v>26</v>
      </c>
    </row>
    <row r="3" spans="1:5" ht="31.8" thickBot="1" x14ac:dyDescent="0.35">
      <c r="A3" s="6" t="s">
        <v>60</v>
      </c>
      <c r="B3" s="10" t="s">
        <v>28</v>
      </c>
      <c r="C3" s="10" t="s">
        <v>56</v>
      </c>
      <c r="D3" s="10" t="s">
        <v>57</v>
      </c>
      <c r="E3" s="10" t="s">
        <v>58</v>
      </c>
    </row>
    <row r="4" spans="1:5" ht="15" thickBot="1" x14ac:dyDescent="0.35">
      <c r="A4" s="18" t="s">
        <v>61</v>
      </c>
      <c r="B4" s="18"/>
      <c r="C4" s="18"/>
      <c r="D4" s="18"/>
      <c r="E4" s="18"/>
    </row>
    <row r="5" spans="1:5" ht="31.8" thickBot="1" x14ac:dyDescent="0.35">
      <c r="A5" s="7" t="s">
        <v>62</v>
      </c>
      <c r="B5" s="11">
        <v>25913000</v>
      </c>
      <c r="C5" s="11">
        <v>31971000</v>
      </c>
      <c r="D5" s="11">
        <v>45059000</v>
      </c>
      <c r="E5" s="11">
        <v>27491000</v>
      </c>
    </row>
    <row r="6" spans="1:5" ht="16.2" thickBot="1" x14ac:dyDescent="0.35">
      <c r="A6" s="7" t="s">
        <v>63</v>
      </c>
      <c r="B6" s="11">
        <v>40388000</v>
      </c>
      <c r="C6" s="11">
        <v>38999000</v>
      </c>
      <c r="D6" s="11">
        <v>42881000</v>
      </c>
      <c r="E6" s="11">
        <v>49662000</v>
      </c>
    </row>
    <row r="7" spans="1:5" ht="16.2" thickBot="1" x14ac:dyDescent="0.35">
      <c r="A7" s="7" t="s">
        <v>64</v>
      </c>
      <c r="B7" s="11">
        <v>48995000</v>
      </c>
      <c r="C7" s="11">
        <v>26367000</v>
      </c>
      <c r="D7" s="11">
        <v>22408000</v>
      </c>
      <c r="E7" s="11">
        <v>50899000</v>
      </c>
    </row>
    <row r="8" spans="1:5" ht="16.2" thickBot="1" x14ac:dyDescent="0.35">
      <c r="A8" s="7" t="s">
        <v>65</v>
      </c>
      <c r="B8" s="11">
        <v>3956000</v>
      </c>
      <c r="C8" s="11">
        <v>5936000</v>
      </c>
      <c r="D8" s="11">
        <v>7662000</v>
      </c>
      <c r="E8" s="11">
        <v>4421000</v>
      </c>
    </row>
    <row r="9" spans="1:5" ht="16.2" thickBot="1" x14ac:dyDescent="0.35">
      <c r="A9" s="7" t="s">
        <v>66</v>
      </c>
      <c r="B9" s="11">
        <v>12087000</v>
      </c>
      <c r="C9" s="11">
        <v>12488000</v>
      </c>
      <c r="D9" s="11">
        <v>12043000</v>
      </c>
      <c r="E9" s="11">
        <v>11337000</v>
      </c>
    </row>
    <row r="10" spans="1:5" ht="16.2" thickBot="1" x14ac:dyDescent="0.35">
      <c r="A10" s="6" t="s">
        <v>67</v>
      </c>
      <c r="B10" s="12">
        <v>131339000</v>
      </c>
      <c r="C10" s="12">
        <v>115761000</v>
      </c>
      <c r="D10" s="12">
        <v>130053000</v>
      </c>
      <c r="E10" s="12">
        <v>143810000</v>
      </c>
    </row>
    <row r="11" spans="1:5" ht="16.2" thickBot="1" x14ac:dyDescent="0.35">
      <c r="A11" s="7" t="s">
        <v>68</v>
      </c>
      <c r="B11" s="11">
        <v>170799000</v>
      </c>
      <c r="C11" s="11">
        <v>172773000</v>
      </c>
      <c r="D11" s="11">
        <v>179286000</v>
      </c>
      <c r="E11" s="11">
        <v>207944000</v>
      </c>
    </row>
    <row r="12" spans="1:5" ht="31.8" thickBot="1" x14ac:dyDescent="0.35">
      <c r="A12" s="7" t="s">
        <v>69</v>
      </c>
      <c r="B12" s="11">
        <v>41304000</v>
      </c>
      <c r="C12" s="11">
        <v>38117000</v>
      </c>
      <c r="D12" s="11">
        <v>35077000</v>
      </c>
      <c r="E12" s="11">
        <v>33679000</v>
      </c>
    </row>
    <row r="13" spans="1:5" ht="16.2" thickBot="1" x14ac:dyDescent="0.35">
      <c r="A13" s="7" t="s">
        <v>70</v>
      </c>
      <c r="B13" s="13" t="s">
        <v>36</v>
      </c>
      <c r="C13" s="13" t="s">
        <v>36</v>
      </c>
      <c r="D13" s="13" t="s">
        <v>36</v>
      </c>
      <c r="E13" s="11">
        <v>5889000</v>
      </c>
    </row>
    <row r="14" spans="1:5" ht="16.2" thickBot="1" x14ac:dyDescent="0.35">
      <c r="A14" s="7" t="s">
        <v>71</v>
      </c>
      <c r="B14" s="13" t="s">
        <v>36</v>
      </c>
      <c r="C14" s="13" t="s">
        <v>36</v>
      </c>
      <c r="D14" s="13" t="s">
        <v>36</v>
      </c>
      <c r="E14" s="11">
        <v>2149000</v>
      </c>
    </row>
    <row r="15" spans="1:5" ht="31.8" thickBot="1" x14ac:dyDescent="0.35">
      <c r="A15" s="7" t="s">
        <v>72</v>
      </c>
      <c r="B15" s="13" t="s">
        <v>36</v>
      </c>
      <c r="C15" s="13" t="s">
        <v>36</v>
      </c>
      <c r="D15" s="13" t="s">
        <v>36</v>
      </c>
      <c r="E15" s="13" t="s">
        <v>36</v>
      </c>
    </row>
    <row r="16" spans="1:5" ht="16.2" thickBot="1" x14ac:dyDescent="0.35">
      <c r="A16" s="7" t="s">
        <v>73</v>
      </c>
      <c r="B16" s="11">
        <v>22283000</v>
      </c>
      <c r="C16" s="11">
        <v>22546000</v>
      </c>
      <c r="D16" s="11">
        <v>23086000</v>
      </c>
      <c r="E16" s="11">
        <v>13323000</v>
      </c>
    </row>
    <row r="17" spans="1:5" ht="31.8" thickBot="1" x14ac:dyDescent="0.35">
      <c r="A17" s="7" t="s">
        <v>74</v>
      </c>
      <c r="B17" s="13" t="s">
        <v>36</v>
      </c>
      <c r="C17" s="13" t="s">
        <v>36</v>
      </c>
      <c r="D17" s="13" t="s">
        <v>36</v>
      </c>
      <c r="E17" s="13" t="s">
        <v>36</v>
      </c>
    </row>
    <row r="18" spans="1:5" x14ac:dyDescent="0.3">
      <c r="A18" s="8" t="s">
        <v>75</v>
      </c>
      <c r="B18" s="14">
        <v>365725000</v>
      </c>
      <c r="C18" s="14">
        <v>349197000</v>
      </c>
      <c r="D18" s="14">
        <v>367502000</v>
      </c>
      <c r="E18" s="14">
        <v>406794000</v>
      </c>
    </row>
    <row r="19" spans="1:5" ht="15" thickBot="1" x14ac:dyDescent="0.35">
      <c r="A19" s="19" t="s">
        <v>76</v>
      </c>
      <c r="B19" s="19"/>
      <c r="C19" s="19"/>
      <c r="D19" s="19"/>
      <c r="E19" s="19"/>
    </row>
    <row r="20" spans="1:5" ht="16.2" thickBot="1" x14ac:dyDescent="0.35">
      <c r="A20" s="7" t="s">
        <v>77</v>
      </c>
      <c r="B20" s="11">
        <v>55888000</v>
      </c>
      <c r="C20" s="11">
        <v>38489000</v>
      </c>
      <c r="D20" s="11">
        <v>34311000</v>
      </c>
      <c r="E20" s="11">
        <v>62985000</v>
      </c>
    </row>
    <row r="21" spans="1:5" ht="31.8" thickBot="1" x14ac:dyDescent="0.35">
      <c r="A21" s="7" t="s">
        <v>78</v>
      </c>
      <c r="B21" s="11">
        <v>8784000</v>
      </c>
      <c r="C21" s="11">
        <v>5498000</v>
      </c>
      <c r="D21" s="11">
        <v>8498000</v>
      </c>
      <c r="E21" s="11">
        <v>6498000</v>
      </c>
    </row>
    <row r="22" spans="1:5" ht="16.2" thickBot="1" x14ac:dyDescent="0.35">
      <c r="A22" s="7" t="s">
        <v>79</v>
      </c>
      <c r="B22" s="11">
        <v>40230000</v>
      </c>
      <c r="C22" s="11">
        <v>7403000</v>
      </c>
      <c r="D22" s="11">
        <v>7775000</v>
      </c>
      <c r="E22" s="11">
        <v>8274000</v>
      </c>
    </row>
    <row r="23" spans="1:5" ht="31.8" thickBot="1" x14ac:dyDescent="0.35">
      <c r="A23" s="6" t="s">
        <v>80</v>
      </c>
      <c r="B23" s="12">
        <v>116866000</v>
      </c>
      <c r="C23" s="12">
        <v>88548000</v>
      </c>
      <c r="D23" s="12">
        <v>89320000</v>
      </c>
      <c r="E23" s="12">
        <v>115788000</v>
      </c>
    </row>
    <row r="24" spans="1:5" ht="16.2" thickBot="1" x14ac:dyDescent="0.35">
      <c r="A24" s="7" t="s">
        <v>81</v>
      </c>
      <c r="B24" s="11">
        <v>93735000</v>
      </c>
      <c r="C24" s="11">
        <v>97128000</v>
      </c>
      <c r="D24" s="11">
        <v>101362000</v>
      </c>
      <c r="E24" s="11">
        <v>103922000</v>
      </c>
    </row>
    <row r="25" spans="1:5" ht="16.2" thickBot="1" x14ac:dyDescent="0.35">
      <c r="A25" s="7" t="s">
        <v>82</v>
      </c>
      <c r="B25" s="11">
        <v>47977000</v>
      </c>
      <c r="C25" s="11">
        <v>48572000</v>
      </c>
      <c r="D25" s="11">
        <v>49942000</v>
      </c>
      <c r="E25" s="11">
        <v>46885000</v>
      </c>
    </row>
    <row r="26" spans="1:5" ht="31.8" thickBot="1" x14ac:dyDescent="0.35">
      <c r="A26" s="7" t="s">
        <v>83</v>
      </c>
      <c r="B26" s="13" t="s">
        <v>36</v>
      </c>
      <c r="C26" s="13" t="s">
        <v>36</v>
      </c>
      <c r="D26" s="13" t="s">
        <v>36</v>
      </c>
      <c r="E26" s="13" t="s">
        <v>36</v>
      </c>
    </row>
    <row r="27" spans="1:5" ht="16.2" thickBot="1" x14ac:dyDescent="0.35">
      <c r="A27" s="7" t="s">
        <v>46</v>
      </c>
      <c r="B27" s="13" t="s">
        <v>36</v>
      </c>
      <c r="C27" s="13" t="s">
        <v>36</v>
      </c>
      <c r="D27" s="13" t="s">
        <v>36</v>
      </c>
      <c r="E27" s="13" t="s">
        <v>36</v>
      </c>
    </row>
    <row r="28" spans="1:5" ht="16.2" thickBot="1" x14ac:dyDescent="0.35">
      <c r="A28" s="7" t="s">
        <v>84</v>
      </c>
      <c r="B28" s="13" t="s">
        <v>36</v>
      </c>
      <c r="C28" s="13" t="s">
        <v>36</v>
      </c>
      <c r="D28" s="13" t="s">
        <v>36</v>
      </c>
      <c r="E28" s="13" t="s">
        <v>36</v>
      </c>
    </row>
    <row r="29" spans="1:5" x14ac:dyDescent="0.3">
      <c r="A29" s="8" t="s">
        <v>85</v>
      </c>
      <c r="B29" s="14">
        <v>258578000</v>
      </c>
      <c r="C29" s="14">
        <v>234248000</v>
      </c>
      <c r="D29" s="14">
        <v>240624000</v>
      </c>
      <c r="E29" s="14">
        <v>266595000</v>
      </c>
    </row>
    <row r="30" spans="1:5" ht="15" thickBot="1" x14ac:dyDescent="0.35">
      <c r="A30" s="19" t="s">
        <v>86</v>
      </c>
      <c r="B30" s="19"/>
      <c r="C30" s="19"/>
      <c r="D30" s="19"/>
      <c r="E30" s="19"/>
    </row>
    <row r="31" spans="1:5" ht="31.8" thickBot="1" x14ac:dyDescent="0.35">
      <c r="A31" s="7" t="s">
        <v>87</v>
      </c>
      <c r="B31" s="13" t="s">
        <v>36</v>
      </c>
      <c r="C31" s="13" t="s">
        <v>36</v>
      </c>
      <c r="D31" s="13" t="s">
        <v>36</v>
      </c>
      <c r="E31" s="13" t="s">
        <v>36</v>
      </c>
    </row>
    <row r="32" spans="1:5" ht="31.8" thickBot="1" x14ac:dyDescent="0.35">
      <c r="A32" s="7" t="s">
        <v>88</v>
      </c>
      <c r="B32" s="13" t="s">
        <v>36</v>
      </c>
      <c r="C32" s="13" t="s">
        <v>36</v>
      </c>
      <c r="D32" s="13" t="s">
        <v>36</v>
      </c>
      <c r="E32" s="13" t="s">
        <v>36</v>
      </c>
    </row>
    <row r="33" spans="1:5" ht="16.2" thickBot="1" x14ac:dyDescent="0.35">
      <c r="A33" s="7" t="s">
        <v>89</v>
      </c>
      <c r="B33" s="13" t="s">
        <v>36</v>
      </c>
      <c r="C33" s="13" t="s">
        <v>36</v>
      </c>
      <c r="D33" s="13" t="s">
        <v>36</v>
      </c>
      <c r="E33" s="13" t="s">
        <v>36</v>
      </c>
    </row>
    <row r="34" spans="1:5" ht="16.2" thickBot="1" x14ac:dyDescent="0.35">
      <c r="A34" s="7" t="s">
        <v>90</v>
      </c>
      <c r="B34" s="11">
        <v>40201000</v>
      </c>
      <c r="C34" s="11">
        <v>38624000</v>
      </c>
      <c r="D34" s="11">
        <v>38044000</v>
      </c>
      <c r="E34" s="11">
        <v>36447000</v>
      </c>
    </row>
    <row r="35" spans="1:5" ht="16.2" thickBot="1" x14ac:dyDescent="0.35">
      <c r="A35" s="7" t="s">
        <v>91</v>
      </c>
      <c r="B35" s="11">
        <v>70400000</v>
      </c>
      <c r="C35" s="11">
        <v>79436000</v>
      </c>
      <c r="D35" s="11">
        <v>91898000</v>
      </c>
      <c r="E35" s="11">
        <v>104593000</v>
      </c>
    </row>
    <row r="36" spans="1:5" ht="16.2" thickBot="1" x14ac:dyDescent="0.35">
      <c r="A36" s="7" t="s">
        <v>92</v>
      </c>
      <c r="B36" s="11">
        <v>-3454000</v>
      </c>
      <c r="C36" s="11">
        <v>-3111000</v>
      </c>
      <c r="D36" s="11">
        <v>-3064000</v>
      </c>
      <c r="E36" s="11">
        <v>-841000</v>
      </c>
    </row>
    <row r="37" spans="1:5" ht="16.2" thickBot="1" x14ac:dyDescent="0.35">
      <c r="A37" s="7" t="s">
        <v>93</v>
      </c>
      <c r="B37" s="13" t="s">
        <v>36</v>
      </c>
      <c r="C37" s="13" t="s">
        <v>36</v>
      </c>
      <c r="D37" s="13" t="s">
        <v>36</v>
      </c>
      <c r="E37" s="13" t="s">
        <v>36</v>
      </c>
    </row>
    <row r="38" spans="1:5" ht="16.2" thickBot="1" x14ac:dyDescent="0.35">
      <c r="A38" s="7" t="s">
        <v>94</v>
      </c>
      <c r="B38" s="11">
        <v>-3454000</v>
      </c>
      <c r="C38" s="11">
        <v>-3111000</v>
      </c>
      <c r="D38" s="11">
        <v>-3064000</v>
      </c>
      <c r="E38" s="11">
        <v>-841000</v>
      </c>
    </row>
    <row r="39" spans="1:5" ht="16.2" thickBot="1" x14ac:dyDescent="0.35">
      <c r="A39" s="7" t="s">
        <v>95</v>
      </c>
      <c r="B39" s="11">
        <v>107147000</v>
      </c>
      <c r="C39" s="11">
        <v>114949000</v>
      </c>
      <c r="D39" s="11">
        <v>126878000</v>
      </c>
      <c r="E39" s="11">
        <v>140199000</v>
      </c>
    </row>
    <row r="40" spans="1:5" x14ac:dyDescent="0.3">
      <c r="A40" s="8" t="s">
        <v>96</v>
      </c>
      <c r="B40" s="14">
        <v>107147000</v>
      </c>
      <c r="C40" s="14">
        <v>114949000</v>
      </c>
      <c r="D40" s="14">
        <v>126878000</v>
      </c>
      <c r="E40" s="14">
        <v>132161000</v>
      </c>
    </row>
  </sheetData>
  <mergeCells count="3">
    <mergeCell ref="A4:E4"/>
    <mergeCell ref="A19:E19"/>
    <mergeCell ref="A30:E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95E79-3FF9-4BA3-AC14-263383507770}">
  <dimension ref="A1:F25"/>
  <sheetViews>
    <sheetView topLeftCell="A23" workbookViewId="0">
      <selection activeCell="A24" sqref="A24"/>
    </sheetView>
  </sheetViews>
  <sheetFormatPr defaultRowHeight="14.4" x14ac:dyDescent="0.3"/>
  <cols>
    <col min="1" max="1" width="8.6640625" style="4" bestFit="1" customWidth="1"/>
    <col min="2" max="5" width="12.33203125" style="4" bestFit="1" customWidth="1"/>
  </cols>
  <sheetData>
    <row r="1" spans="1:6" ht="31.2" x14ac:dyDescent="0.3">
      <c r="A1" s="3" t="s">
        <v>97</v>
      </c>
      <c r="B1" s="9"/>
      <c r="C1" s="9"/>
      <c r="D1" s="9"/>
      <c r="E1" s="9"/>
      <c r="F1" s="9"/>
    </row>
    <row r="2" spans="1:6" ht="78" x14ac:dyDescent="0.3">
      <c r="A2" s="5" t="s">
        <v>26</v>
      </c>
      <c r="B2" s="9"/>
      <c r="C2" s="9"/>
      <c r="D2" s="9"/>
      <c r="E2" s="9"/>
      <c r="F2" s="9"/>
    </row>
    <row r="3" spans="1:6" ht="31.8" thickBot="1" x14ac:dyDescent="0.35">
      <c r="A3" s="6" t="s">
        <v>60</v>
      </c>
      <c r="B3" s="10" t="s">
        <v>28</v>
      </c>
      <c r="C3" s="10" t="s">
        <v>56</v>
      </c>
      <c r="D3" s="10" t="s">
        <v>57</v>
      </c>
      <c r="E3" s="10" t="s">
        <v>58</v>
      </c>
      <c r="F3" s="9"/>
    </row>
    <row r="4" spans="1:6" ht="31.2" x14ac:dyDescent="0.3">
      <c r="A4" s="8" t="s">
        <v>53</v>
      </c>
      <c r="B4" s="14">
        <v>14125000</v>
      </c>
      <c r="C4" s="14">
        <v>11519000</v>
      </c>
      <c r="D4" s="14">
        <v>13822000</v>
      </c>
      <c r="E4" s="14">
        <v>20065000</v>
      </c>
      <c r="F4" s="9"/>
    </row>
    <row r="5" spans="1:6" ht="24" customHeight="1" thickBot="1" x14ac:dyDescent="0.35">
      <c r="A5" s="17" t="s">
        <v>98</v>
      </c>
      <c r="B5" s="17"/>
      <c r="C5" s="17"/>
      <c r="D5" s="17"/>
      <c r="E5" s="17"/>
      <c r="F5" s="9"/>
    </row>
    <row r="6" spans="1:6" ht="31.8" thickBot="1" x14ac:dyDescent="0.35">
      <c r="A6" s="7" t="s">
        <v>99</v>
      </c>
      <c r="B6" s="11">
        <v>2754000</v>
      </c>
      <c r="C6" s="11">
        <v>2665000</v>
      </c>
      <c r="D6" s="11">
        <v>2739000</v>
      </c>
      <c r="E6" s="11">
        <v>2745000</v>
      </c>
      <c r="F6" s="9"/>
    </row>
    <row r="7" spans="1:6" ht="63" thickBot="1" x14ac:dyDescent="0.35">
      <c r="A7" s="7" t="s">
        <v>100</v>
      </c>
      <c r="B7" s="11">
        <v>1830000</v>
      </c>
      <c r="C7" s="11">
        <v>2218000</v>
      </c>
      <c r="D7" s="11">
        <v>710000</v>
      </c>
      <c r="E7" s="11">
        <v>-32452000</v>
      </c>
      <c r="F7" s="9"/>
    </row>
    <row r="8" spans="1:6" ht="94.2" thickBot="1" x14ac:dyDescent="0.35">
      <c r="A8" s="7" t="s">
        <v>101</v>
      </c>
      <c r="B8" s="11">
        <v>-9078000</v>
      </c>
      <c r="C8" s="11">
        <v>233000</v>
      </c>
      <c r="D8" s="11">
        <v>9093000</v>
      </c>
      <c r="E8" s="11">
        <v>-5570000</v>
      </c>
      <c r="F8" s="9"/>
    </row>
    <row r="9" spans="1:6" ht="63" thickBot="1" x14ac:dyDescent="0.35">
      <c r="A9" s="7" t="s">
        <v>102</v>
      </c>
      <c r="B9" s="11">
        <v>20373000</v>
      </c>
      <c r="C9" s="11">
        <v>1500000</v>
      </c>
      <c r="D9" s="11">
        <v>-28121000</v>
      </c>
      <c r="E9" s="11">
        <v>15379000</v>
      </c>
      <c r="F9" s="9"/>
    </row>
    <row r="10" spans="1:6" ht="63" thickBot="1" x14ac:dyDescent="0.35">
      <c r="A10" s="7" t="s">
        <v>103</v>
      </c>
      <c r="B10" s="11">
        <v>1942000</v>
      </c>
      <c r="C10" s="11">
        <v>1693000</v>
      </c>
      <c r="D10" s="11">
        <v>-3241000</v>
      </c>
      <c r="E10" s="11">
        <v>434000</v>
      </c>
      <c r="F10" s="9"/>
    </row>
    <row r="11" spans="1:6" ht="94.2" thickBot="1" x14ac:dyDescent="0.35">
      <c r="A11" s="7" t="s">
        <v>104</v>
      </c>
      <c r="B11" s="11">
        <v>-12423000</v>
      </c>
      <c r="C11" s="11">
        <v>-5340000</v>
      </c>
      <c r="D11" s="11">
        <v>20128000</v>
      </c>
      <c r="E11" s="11">
        <v>27692000</v>
      </c>
      <c r="F11" s="9"/>
    </row>
    <row r="12" spans="1:6" ht="124.8" x14ac:dyDescent="0.3">
      <c r="A12" s="8" t="s">
        <v>105</v>
      </c>
      <c r="B12" s="14">
        <v>19523000</v>
      </c>
      <c r="C12" s="14">
        <v>14488000</v>
      </c>
      <c r="D12" s="14">
        <v>15130000</v>
      </c>
      <c r="E12" s="14">
        <v>28293000</v>
      </c>
      <c r="F12" s="9"/>
    </row>
    <row r="13" spans="1:6" ht="16.2" thickBot="1" x14ac:dyDescent="0.35">
      <c r="A13" s="17" t="s">
        <v>106</v>
      </c>
      <c r="B13" s="17"/>
      <c r="C13" s="17"/>
      <c r="D13" s="17"/>
      <c r="E13" s="17"/>
      <c r="F13" s="9"/>
    </row>
    <row r="14" spans="1:6" ht="47.4" thickBot="1" x14ac:dyDescent="0.35">
      <c r="A14" s="7" t="s">
        <v>107</v>
      </c>
      <c r="B14" s="11">
        <v>-3041000</v>
      </c>
      <c r="C14" s="11">
        <v>-3267000</v>
      </c>
      <c r="D14" s="11">
        <v>-4195000</v>
      </c>
      <c r="E14" s="11">
        <v>-2810000</v>
      </c>
      <c r="F14" s="9"/>
    </row>
    <row r="15" spans="1:6" ht="31.8" thickBot="1" x14ac:dyDescent="0.35">
      <c r="A15" s="7" t="s">
        <v>108</v>
      </c>
      <c r="B15" s="11">
        <v>552000</v>
      </c>
      <c r="C15" s="11">
        <v>7916000</v>
      </c>
      <c r="D15" s="11">
        <v>32894000</v>
      </c>
      <c r="E15" s="11">
        <v>-10517000</v>
      </c>
      <c r="F15" s="9"/>
    </row>
    <row r="16" spans="1:6" ht="125.4" thickBot="1" x14ac:dyDescent="0.35">
      <c r="A16" s="7" t="s">
        <v>109</v>
      </c>
      <c r="B16" s="11">
        <v>-222000</v>
      </c>
      <c r="C16" s="11">
        <v>-576000</v>
      </c>
      <c r="D16" s="11">
        <v>-11000</v>
      </c>
      <c r="E16" s="11">
        <v>64000</v>
      </c>
      <c r="F16" s="9"/>
    </row>
    <row r="17" spans="1:6" ht="124.8" x14ac:dyDescent="0.3">
      <c r="A17" s="8" t="s">
        <v>110</v>
      </c>
      <c r="B17" s="14">
        <v>-3001000</v>
      </c>
      <c r="C17" s="14">
        <v>3947000</v>
      </c>
      <c r="D17" s="14">
        <v>28710000</v>
      </c>
      <c r="E17" s="14">
        <v>-13590000</v>
      </c>
      <c r="F17" s="9"/>
    </row>
    <row r="18" spans="1:6" ht="16.2" thickBot="1" x14ac:dyDescent="0.35">
      <c r="A18" s="17" t="s">
        <v>111</v>
      </c>
      <c r="B18" s="17"/>
      <c r="C18" s="17"/>
      <c r="D18" s="17"/>
      <c r="E18" s="17"/>
      <c r="F18" s="9"/>
    </row>
    <row r="19" spans="1:6" ht="31.8" thickBot="1" x14ac:dyDescent="0.35">
      <c r="A19" s="7" t="s">
        <v>112</v>
      </c>
      <c r="B19" s="11">
        <v>-3530000</v>
      </c>
      <c r="C19" s="11">
        <v>-3653000</v>
      </c>
      <c r="D19" s="11">
        <v>-3190000</v>
      </c>
      <c r="E19" s="11">
        <v>-3339000</v>
      </c>
      <c r="F19" s="9"/>
    </row>
    <row r="20" spans="1:6" ht="63" thickBot="1" x14ac:dyDescent="0.35">
      <c r="A20" s="7" t="s">
        <v>113</v>
      </c>
      <c r="B20" s="13" t="s">
        <v>36</v>
      </c>
      <c r="C20" s="13" t="s">
        <v>36</v>
      </c>
      <c r="D20" s="13" t="s">
        <v>36</v>
      </c>
      <c r="E20" s="13" t="s">
        <v>36</v>
      </c>
      <c r="F20" s="9"/>
    </row>
    <row r="21" spans="1:6" ht="47.4" thickBot="1" x14ac:dyDescent="0.35">
      <c r="A21" s="7" t="s">
        <v>114</v>
      </c>
      <c r="B21" s="11">
        <v>-27000</v>
      </c>
      <c r="C21" s="11">
        <v>-6011000</v>
      </c>
      <c r="D21" s="11">
        <v>-501000</v>
      </c>
      <c r="E21" s="11">
        <v>6971000</v>
      </c>
      <c r="F21" s="9"/>
    </row>
    <row r="22" spans="1:6" ht="125.4" thickBot="1" x14ac:dyDescent="0.35">
      <c r="A22" s="7" t="s">
        <v>115</v>
      </c>
      <c r="B22" s="13" t="s">
        <v>36</v>
      </c>
      <c r="C22" s="13" t="s">
        <v>36</v>
      </c>
      <c r="D22" s="13" t="s">
        <v>36</v>
      </c>
      <c r="E22" s="13" t="s">
        <v>36</v>
      </c>
      <c r="F22" s="9"/>
    </row>
    <row r="23" spans="1:6" ht="124.8" x14ac:dyDescent="0.3">
      <c r="A23" s="8" t="s">
        <v>116</v>
      </c>
      <c r="B23" s="14">
        <v>-22580000</v>
      </c>
      <c r="C23" s="14">
        <v>-31523000</v>
      </c>
      <c r="D23" s="14">
        <v>-26272000</v>
      </c>
      <c r="E23" s="14">
        <v>-7501000</v>
      </c>
      <c r="F23" s="9"/>
    </row>
    <row r="24" spans="1:6" ht="78.599999999999994" thickBot="1" x14ac:dyDescent="0.35">
      <c r="A24" s="16" t="s">
        <v>117</v>
      </c>
      <c r="B24" s="13" t="s">
        <v>36</v>
      </c>
      <c r="C24" s="13" t="s">
        <v>36</v>
      </c>
      <c r="D24" s="13" t="s">
        <v>36</v>
      </c>
      <c r="E24" s="13" t="s">
        <v>36</v>
      </c>
      <c r="F24" s="9"/>
    </row>
    <row r="25" spans="1:6" ht="93.6" x14ac:dyDescent="0.3">
      <c r="A25" s="8" t="s">
        <v>118</v>
      </c>
      <c r="B25" s="14">
        <v>-6058000</v>
      </c>
      <c r="C25" s="14">
        <v>-13088000</v>
      </c>
      <c r="D25" s="14">
        <v>17568000</v>
      </c>
      <c r="E25" s="14">
        <v>7202000</v>
      </c>
      <c r="F25" s="9"/>
    </row>
  </sheetData>
  <mergeCells count="3">
    <mergeCell ref="A5:E5"/>
    <mergeCell ref="A13:E13"/>
    <mergeCell ref="A18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D3B3B-FAEF-45F1-BFD1-830F4FE968A1}">
  <dimension ref="A1:M220"/>
  <sheetViews>
    <sheetView workbookViewId="0">
      <selection activeCell="K27" sqref="K27"/>
    </sheetView>
  </sheetViews>
  <sheetFormatPr defaultRowHeight="14.4" x14ac:dyDescent="0.3"/>
  <cols>
    <col min="1" max="1" width="10.33203125" bestFit="1" customWidth="1"/>
    <col min="2" max="2" width="12.109375" style="20" bestFit="1" customWidth="1"/>
    <col min="5" max="5" width="11" style="20" customWidth="1"/>
    <col min="6" max="6" width="8.88671875" style="20"/>
    <col min="7" max="7" width="9.109375" style="20" customWidth="1"/>
    <col min="8" max="8" width="8.88671875" style="20"/>
    <col min="9" max="9" width="9.88671875" style="20" customWidth="1"/>
  </cols>
  <sheetData>
    <row r="1" spans="1:13" x14ac:dyDescent="0.3">
      <c r="A1" t="s">
        <v>0</v>
      </c>
      <c r="B1" s="20" t="s">
        <v>3</v>
      </c>
      <c r="C1" t="s">
        <v>4</v>
      </c>
      <c r="D1" t="s">
        <v>5</v>
      </c>
      <c r="E1" s="20" t="s">
        <v>6</v>
      </c>
      <c r="F1" s="20" t="s">
        <v>19</v>
      </c>
      <c r="G1" s="20" t="s">
        <v>18</v>
      </c>
      <c r="H1" s="20" t="s">
        <v>20</v>
      </c>
      <c r="I1" s="20" t="s">
        <v>119</v>
      </c>
      <c r="K1">
        <v>12</v>
      </c>
      <c r="L1">
        <v>26</v>
      </c>
      <c r="M1">
        <v>9</v>
      </c>
    </row>
    <row r="2" spans="1:13" x14ac:dyDescent="0.3">
      <c r="A2" s="1">
        <v>43102</v>
      </c>
      <c r="B2" s="20">
        <v>170.16000399999999</v>
      </c>
      <c r="C2">
        <v>172.300003</v>
      </c>
      <c r="D2">
        <v>169.259995</v>
      </c>
      <c r="E2" s="20">
        <v>172.259995</v>
      </c>
      <c r="K2" s="2">
        <f>2/(K1+1)</f>
        <v>0.15384615384615385</v>
      </c>
      <c r="L2" s="2">
        <f t="shared" ref="L2:M2" si="0">2/(L1+1)</f>
        <v>7.407407407407407E-2</v>
      </c>
      <c r="M2" s="2">
        <f t="shared" si="0"/>
        <v>0.2</v>
      </c>
    </row>
    <row r="3" spans="1:13" x14ac:dyDescent="0.3">
      <c r="A3" s="1">
        <v>43103</v>
      </c>
      <c r="B3" s="20">
        <v>172.529999</v>
      </c>
      <c r="C3">
        <v>174.550003</v>
      </c>
      <c r="D3">
        <v>171.96000699999999</v>
      </c>
      <c r="E3" s="20">
        <v>172.229996</v>
      </c>
    </row>
    <row r="4" spans="1:13" x14ac:dyDescent="0.3">
      <c r="A4" s="1">
        <v>43104</v>
      </c>
      <c r="B4" s="20">
        <v>172.53999300000001</v>
      </c>
      <c r="C4">
        <v>173.470001</v>
      </c>
      <c r="D4">
        <v>172.08000200000001</v>
      </c>
      <c r="E4" s="20">
        <v>173.029999</v>
      </c>
    </row>
    <row r="5" spans="1:13" x14ac:dyDescent="0.3">
      <c r="A5" s="1">
        <v>43105</v>
      </c>
      <c r="B5" s="20">
        <v>173.44000199999999</v>
      </c>
      <c r="C5">
        <v>175.36999499999999</v>
      </c>
      <c r="D5">
        <v>173.050003</v>
      </c>
      <c r="E5" s="20">
        <v>175</v>
      </c>
    </row>
    <row r="6" spans="1:13" x14ac:dyDescent="0.3">
      <c r="A6" s="1">
        <v>43108</v>
      </c>
      <c r="B6" s="20">
        <v>174.35000600000001</v>
      </c>
      <c r="C6">
        <v>175.61000100000001</v>
      </c>
      <c r="D6">
        <v>173.929993</v>
      </c>
      <c r="E6" s="20">
        <v>174.35000600000001</v>
      </c>
    </row>
    <row r="7" spans="1:13" x14ac:dyDescent="0.3">
      <c r="A7" s="1">
        <v>43109</v>
      </c>
      <c r="B7" s="20">
        <v>174.550003</v>
      </c>
      <c r="C7">
        <v>175.05999800000001</v>
      </c>
      <c r="D7">
        <v>173.41000399999999</v>
      </c>
      <c r="E7" s="20">
        <v>174.33000200000001</v>
      </c>
    </row>
    <row r="8" spans="1:13" x14ac:dyDescent="0.3">
      <c r="A8" s="1">
        <v>43110</v>
      </c>
      <c r="B8" s="20">
        <v>173.16000399999999</v>
      </c>
      <c r="C8">
        <v>174.300003</v>
      </c>
      <c r="D8">
        <v>173</v>
      </c>
      <c r="E8" s="20">
        <v>174.28999300000001</v>
      </c>
    </row>
    <row r="9" spans="1:13" x14ac:dyDescent="0.3">
      <c r="A9" s="1">
        <v>43111</v>
      </c>
      <c r="B9" s="20">
        <v>174.58999600000001</v>
      </c>
      <c r="C9">
        <v>175.490005</v>
      </c>
      <c r="D9">
        <v>174.490005</v>
      </c>
      <c r="E9" s="20">
        <v>175.279999</v>
      </c>
    </row>
    <row r="10" spans="1:13" x14ac:dyDescent="0.3">
      <c r="A10" s="1">
        <v>43112</v>
      </c>
      <c r="B10" s="20">
        <v>176.179993</v>
      </c>
      <c r="C10">
        <v>177.36000100000001</v>
      </c>
      <c r="D10">
        <v>175.64999399999999</v>
      </c>
      <c r="E10" s="20">
        <v>177.08999600000001</v>
      </c>
    </row>
    <row r="11" spans="1:13" x14ac:dyDescent="0.3">
      <c r="A11" s="1">
        <v>43116</v>
      </c>
      <c r="B11" s="20">
        <v>177.89999399999999</v>
      </c>
      <c r="C11">
        <v>179.38999899999999</v>
      </c>
      <c r="D11">
        <v>176.13999899999999</v>
      </c>
      <c r="E11" s="20">
        <v>176.19000199999999</v>
      </c>
    </row>
    <row r="12" spans="1:13" x14ac:dyDescent="0.3">
      <c r="A12" s="1">
        <v>43117</v>
      </c>
      <c r="B12" s="20">
        <v>176.14999399999999</v>
      </c>
      <c r="C12">
        <v>179.25</v>
      </c>
      <c r="D12">
        <v>175.070007</v>
      </c>
      <c r="E12" s="20">
        <v>179.10000600000001</v>
      </c>
    </row>
    <row r="13" spans="1:13" x14ac:dyDescent="0.3">
      <c r="A13" s="1">
        <v>43118</v>
      </c>
      <c r="B13" s="20">
        <v>179.36999499999999</v>
      </c>
      <c r="C13">
        <v>180.10000600000001</v>
      </c>
      <c r="D13">
        <v>178.25</v>
      </c>
      <c r="E13" s="20">
        <v>179.259995</v>
      </c>
      <c r="F13" s="20">
        <f>AVERAGE(E2:E13)</f>
        <v>175.20083241666669</v>
      </c>
    </row>
    <row r="14" spans="1:13" x14ac:dyDescent="0.3">
      <c r="A14" s="1">
        <v>43119</v>
      </c>
      <c r="B14" s="20">
        <v>178.61000100000001</v>
      </c>
      <c r="C14">
        <v>179.58000200000001</v>
      </c>
      <c r="D14">
        <v>177.41000399999999</v>
      </c>
      <c r="E14" s="20">
        <v>178.46000699999999</v>
      </c>
      <c r="F14" s="20">
        <f>(E14-F13)*$K$2+F13</f>
        <v>175.70224389102566</v>
      </c>
    </row>
    <row r="15" spans="1:13" x14ac:dyDescent="0.3">
      <c r="A15" s="1">
        <v>43122</v>
      </c>
      <c r="B15" s="20">
        <v>177.300003</v>
      </c>
      <c r="C15">
        <v>177.779999</v>
      </c>
      <c r="D15">
        <v>176.60000600000001</v>
      </c>
      <c r="E15" s="20">
        <v>177</v>
      </c>
      <c r="F15" s="20">
        <f t="shared" ref="F15:F78" si="1">(E15-F14)*$K$2+F14</f>
        <v>175.90189867702171</v>
      </c>
    </row>
    <row r="16" spans="1:13" x14ac:dyDescent="0.3">
      <c r="A16" s="1">
        <v>43123</v>
      </c>
      <c r="B16" s="20">
        <v>177.300003</v>
      </c>
      <c r="C16">
        <v>179.44000199999999</v>
      </c>
      <c r="D16">
        <v>176.820007</v>
      </c>
      <c r="E16" s="20">
        <v>177.03999300000001</v>
      </c>
      <c r="F16" s="20">
        <f t="shared" si="1"/>
        <v>176.07699011132607</v>
      </c>
    </row>
    <row r="17" spans="1:8" x14ac:dyDescent="0.3">
      <c r="A17" s="1">
        <v>43124</v>
      </c>
      <c r="B17" s="20">
        <v>177.25</v>
      </c>
      <c r="C17">
        <v>177.300003</v>
      </c>
      <c r="D17">
        <v>173.199997</v>
      </c>
      <c r="E17" s="20">
        <v>174.220001</v>
      </c>
      <c r="F17" s="20">
        <f t="shared" si="1"/>
        <v>175.79129947881435</v>
      </c>
    </row>
    <row r="18" spans="1:8" x14ac:dyDescent="0.3">
      <c r="A18" s="1">
        <v>43125</v>
      </c>
      <c r="B18" s="20">
        <v>174.509995</v>
      </c>
      <c r="C18">
        <v>174.949997</v>
      </c>
      <c r="D18">
        <v>170.529999</v>
      </c>
      <c r="E18" s="20">
        <v>171.11000100000001</v>
      </c>
      <c r="F18" s="20">
        <f t="shared" si="1"/>
        <v>175.07109971284291</v>
      </c>
    </row>
    <row r="19" spans="1:8" x14ac:dyDescent="0.3">
      <c r="A19" s="1">
        <v>43126</v>
      </c>
      <c r="B19" s="20">
        <v>172</v>
      </c>
      <c r="C19">
        <v>172</v>
      </c>
      <c r="D19">
        <v>170.05999800000001</v>
      </c>
      <c r="E19" s="20">
        <v>171.509995</v>
      </c>
      <c r="F19" s="20">
        <f t="shared" si="1"/>
        <v>174.5232374493286</v>
      </c>
    </row>
    <row r="20" spans="1:8" x14ac:dyDescent="0.3">
      <c r="A20" s="1">
        <v>43129</v>
      </c>
      <c r="B20" s="20">
        <v>170.16000399999999</v>
      </c>
      <c r="C20">
        <v>170.16000399999999</v>
      </c>
      <c r="D20">
        <v>167.070007</v>
      </c>
      <c r="E20" s="20">
        <v>167.96000699999999</v>
      </c>
      <c r="F20" s="20">
        <f t="shared" si="1"/>
        <v>173.51350968789345</v>
      </c>
    </row>
    <row r="21" spans="1:8" x14ac:dyDescent="0.3">
      <c r="A21" s="1">
        <v>43130</v>
      </c>
      <c r="B21" s="20">
        <v>165.529999</v>
      </c>
      <c r="C21">
        <v>167.36999499999999</v>
      </c>
      <c r="D21">
        <v>164.699997</v>
      </c>
      <c r="E21" s="20">
        <v>166.970001</v>
      </c>
      <c r="F21" s="20">
        <f t="shared" si="1"/>
        <v>172.50681604360216</v>
      </c>
    </row>
    <row r="22" spans="1:8" x14ac:dyDescent="0.3">
      <c r="A22" s="1">
        <v>43131</v>
      </c>
      <c r="B22" s="20">
        <v>166.86999499999999</v>
      </c>
      <c r="C22">
        <v>168.44000199999999</v>
      </c>
      <c r="D22">
        <v>166.5</v>
      </c>
      <c r="E22" s="20">
        <v>167.429993</v>
      </c>
      <c r="F22" s="20">
        <f t="shared" si="1"/>
        <v>171.72576634458645</v>
      </c>
    </row>
    <row r="23" spans="1:8" x14ac:dyDescent="0.3">
      <c r="A23" s="1">
        <v>43132</v>
      </c>
      <c r="B23" s="20">
        <v>167.16999799999999</v>
      </c>
      <c r="C23">
        <v>168.61999499999999</v>
      </c>
      <c r="D23">
        <v>166.759995</v>
      </c>
      <c r="E23" s="20">
        <v>167.779999</v>
      </c>
      <c r="F23" s="20">
        <f t="shared" si="1"/>
        <v>171.11872521465008</v>
      </c>
    </row>
    <row r="24" spans="1:8" x14ac:dyDescent="0.3">
      <c r="A24" s="1">
        <v>43133</v>
      </c>
      <c r="B24" s="20">
        <v>166</v>
      </c>
      <c r="C24">
        <v>166.800003</v>
      </c>
      <c r="D24">
        <v>160.10000600000001</v>
      </c>
      <c r="E24" s="20">
        <v>160.5</v>
      </c>
      <c r="F24" s="20">
        <f t="shared" si="1"/>
        <v>169.485075181627</v>
      </c>
    </row>
    <row r="25" spans="1:8" x14ac:dyDescent="0.3">
      <c r="A25" s="1">
        <v>43136</v>
      </c>
      <c r="B25" s="20">
        <v>159.10000600000001</v>
      </c>
      <c r="C25">
        <v>163.88000500000001</v>
      </c>
      <c r="D25">
        <v>156</v>
      </c>
      <c r="E25" s="20">
        <v>156.490005</v>
      </c>
      <c r="F25" s="20">
        <f t="shared" si="1"/>
        <v>167.48583361522284</v>
      </c>
    </row>
    <row r="26" spans="1:8" x14ac:dyDescent="0.3">
      <c r="A26" s="1">
        <v>43137</v>
      </c>
      <c r="B26" s="20">
        <v>154.83000200000001</v>
      </c>
      <c r="C26">
        <v>163.720001</v>
      </c>
      <c r="D26">
        <v>154</v>
      </c>
      <c r="E26" s="20">
        <v>163.029999</v>
      </c>
      <c r="F26" s="20">
        <f t="shared" si="1"/>
        <v>166.80032059749627</v>
      </c>
    </row>
    <row r="27" spans="1:8" x14ac:dyDescent="0.3">
      <c r="A27" s="1">
        <v>43138</v>
      </c>
      <c r="B27" s="20">
        <v>163.08999600000001</v>
      </c>
      <c r="C27">
        <v>163.39999399999999</v>
      </c>
      <c r="D27">
        <v>159.070007</v>
      </c>
      <c r="E27" s="20">
        <v>159.53999300000001</v>
      </c>
      <c r="F27" s="20">
        <f t="shared" si="1"/>
        <v>165.68334712095839</v>
      </c>
      <c r="G27" s="20">
        <f>AVERAGE(E2:E27)</f>
        <v>171.59423011538468</v>
      </c>
    </row>
    <row r="28" spans="1:8" x14ac:dyDescent="0.3">
      <c r="A28" s="1">
        <v>43139</v>
      </c>
      <c r="B28" s="20">
        <v>160.28999300000001</v>
      </c>
      <c r="C28">
        <v>161</v>
      </c>
      <c r="D28">
        <v>155.029999</v>
      </c>
      <c r="E28" s="20">
        <v>155.14999399999999</v>
      </c>
      <c r="F28" s="20">
        <f t="shared" si="1"/>
        <v>164.06283125619555</v>
      </c>
      <c r="G28" s="20">
        <f>(E28-G27)*$L$2+G27</f>
        <v>170.37613855128211</v>
      </c>
      <c r="H28" s="20">
        <f>F28-G28</f>
        <v>-6.3133072950865596</v>
      </c>
    </row>
    <row r="29" spans="1:8" x14ac:dyDescent="0.3">
      <c r="A29" s="1">
        <v>43140</v>
      </c>
      <c r="B29" s="20">
        <v>157.070007</v>
      </c>
      <c r="C29">
        <v>157.88999899999999</v>
      </c>
      <c r="D29">
        <v>150.240005</v>
      </c>
      <c r="E29" s="20">
        <v>156.41000399999999</v>
      </c>
      <c r="F29" s="20">
        <f t="shared" si="1"/>
        <v>162.88547321678084</v>
      </c>
      <c r="G29" s="20">
        <f t="shared" ref="G29:G92" si="2">(E29-G28)*$L$2+G28</f>
        <v>169.34161006600195</v>
      </c>
      <c r="H29" s="20">
        <f t="shared" ref="H29:H92" si="3">F29-G29</f>
        <v>-6.4561368492211102</v>
      </c>
    </row>
    <row r="30" spans="1:8" x14ac:dyDescent="0.3">
      <c r="A30" s="1">
        <v>43143</v>
      </c>
      <c r="B30" s="20">
        <v>158.5</v>
      </c>
      <c r="C30">
        <v>163.88999899999999</v>
      </c>
      <c r="D30">
        <v>157.509995</v>
      </c>
      <c r="E30" s="20">
        <v>162.71000699999999</v>
      </c>
      <c r="F30" s="20">
        <f t="shared" si="1"/>
        <v>162.85847841419917</v>
      </c>
      <c r="G30" s="20">
        <f t="shared" si="2"/>
        <v>168.85038020926106</v>
      </c>
      <c r="H30" s="20">
        <f t="shared" si="3"/>
        <v>-5.9919017950618922</v>
      </c>
    </row>
    <row r="31" spans="1:8" x14ac:dyDescent="0.3">
      <c r="A31" s="1">
        <v>43144</v>
      </c>
      <c r="B31" s="20">
        <v>161.949997</v>
      </c>
      <c r="C31">
        <v>164.75</v>
      </c>
      <c r="D31">
        <v>161.64999399999999</v>
      </c>
      <c r="E31" s="20">
        <v>164.33999600000001</v>
      </c>
      <c r="F31" s="20">
        <f t="shared" si="1"/>
        <v>163.08640419663007</v>
      </c>
      <c r="G31" s="20">
        <f t="shared" si="2"/>
        <v>168.51627767524172</v>
      </c>
      <c r="H31" s="20">
        <f t="shared" si="3"/>
        <v>-5.429873478611654</v>
      </c>
    </row>
    <row r="32" spans="1:8" x14ac:dyDescent="0.3">
      <c r="A32" s="1">
        <v>43145</v>
      </c>
      <c r="B32" s="20">
        <v>163.03999300000001</v>
      </c>
      <c r="C32">
        <v>167.53999300000001</v>
      </c>
      <c r="D32">
        <v>162.88000500000001</v>
      </c>
      <c r="E32" s="20">
        <v>167.36999499999999</v>
      </c>
      <c r="F32" s="20">
        <f t="shared" si="1"/>
        <v>163.7454181663793</v>
      </c>
      <c r="G32" s="20">
        <f t="shared" si="2"/>
        <v>168.43136784744604</v>
      </c>
      <c r="H32" s="20">
        <f t="shared" si="3"/>
        <v>-4.6859496810667451</v>
      </c>
    </row>
    <row r="33" spans="1:9" x14ac:dyDescent="0.3">
      <c r="A33" s="1">
        <v>43146</v>
      </c>
      <c r="B33" s="20">
        <v>169.78999300000001</v>
      </c>
      <c r="C33">
        <v>173.08999600000001</v>
      </c>
      <c r="D33">
        <v>169</v>
      </c>
      <c r="E33" s="20">
        <v>172.990005</v>
      </c>
      <c r="F33" s="20">
        <f t="shared" si="1"/>
        <v>165.16766229462863</v>
      </c>
      <c r="G33" s="20">
        <f t="shared" si="2"/>
        <v>168.76904467356115</v>
      </c>
      <c r="H33" s="20">
        <f t="shared" si="3"/>
        <v>-3.6013823789325272</v>
      </c>
    </row>
    <row r="34" spans="1:9" x14ac:dyDescent="0.3">
      <c r="A34" s="1">
        <v>43147</v>
      </c>
      <c r="B34" s="20">
        <v>172.36000100000001</v>
      </c>
      <c r="C34">
        <v>174.820007</v>
      </c>
      <c r="D34">
        <v>171.770004</v>
      </c>
      <c r="E34" s="20">
        <v>172.429993</v>
      </c>
      <c r="F34" s="20">
        <f t="shared" si="1"/>
        <v>166.28494394160884</v>
      </c>
      <c r="G34" s="20">
        <f t="shared" si="2"/>
        <v>169.04022603107515</v>
      </c>
      <c r="H34" s="20">
        <f t="shared" si="3"/>
        <v>-2.7552820894663057</v>
      </c>
    </row>
    <row r="35" spans="1:9" x14ac:dyDescent="0.3">
      <c r="A35" s="1">
        <v>43151</v>
      </c>
      <c r="B35" s="20">
        <v>172.050003</v>
      </c>
      <c r="C35">
        <v>174.259995</v>
      </c>
      <c r="D35">
        <v>171.41999799999999</v>
      </c>
      <c r="E35" s="20">
        <v>171.85000600000001</v>
      </c>
      <c r="F35" s="20">
        <f t="shared" si="1"/>
        <v>167.14110733520749</v>
      </c>
      <c r="G35" s="20">
        <f t="shared" si="2"/>
        <v>169.24835788062515</v>
      </c>
      <c r="H35" s="20">
        <f t="shared" si="3"/>
        <v>-2.1072505454176564</v>
      </c>
      <c r="I35" s="20">
        <f>AVERAGE(H28:H35)</f>
        <v>-4.6676355141080563</v>
      </c>
    </row>
    <row r="36" spans="1:9" x14ac:dyDescent="0.3">
      <c r="A36" s="1">
        <v>43152</v>
      </c>
      <c r="B36" s="20">
        <v>172.83000200000001</v>
      </c>
      <c r="C36">
        <v>174.11999499999999</v>
      </c>
      <c r="D36">
        <v>171.009995</v>
      </c>
      <c r="E36" s="20">
        <v>171.070007</v>
      </c>
      <c r="F36" s="20">
        <f t="shared" si="1"/>
        <v>167.74555343748327</v>
      </c>
      <c r="G36" s="20">
        <f t="shared" si="2"/>
        <v>169.38329485243071</v>
      </c>
      <c r="H36" s="20">
        <f t="shared" si="3"/>
        <v>-1.6377414149474419</v>
      </c>
      <c r="I36" s="20">
        <f>(H36-I35)*$M$2+I35</f>
        <v>-4.0616566942759338</v>
      </c>
    </row>
    <row r="37" spans="1:9" x14ac:dyDescent="0.3">
      <c r="A37" s="1">
        <v>43153</v>
      </c>
      <c r="B37" s="20">
        <v>171.800003</v>
      </c>
      <c r="C37">
        <v>173.949997</v>
      </c>
      <c r="D37">
        <v>171.71000699999999</v>
      </c>
      <c r="E37" s="20">
        <v>172.5</v>
      </c>
      <c r="F37" s="20">
        <f t="shared" si="1"/>
        <v>168.47700675479354</v>
      </c>
      <c r="G37" s="20">
        <f t="shared" si="2"/>
        <v>169.61416190039881</v>
      </c>
      <c r="H37" s="20">
        <f t="shared" si="3"/>
        <v>-1.1371551456052771</v>
      </c>
      <c r="I37" s="20">
        <f t="shared" ref="I37:I100" si="4">(H37-I36)*$M$2+I36</f>
        <v>-3.4767563845418024</v>
      </c>
    </row>
    <row r="38" spans="1:9" x14ac:dyDescent="0.3">
      <c r="A38" s="1">
        <v>43154</v>
      </c>
      <c r="B38" s="20">
        <v>173.66999799999999</v>
      </c>
      <c r="C38">
        <v>175.64999399999999</v>
      </c>
      <c r="D38">
        <v>173.53999300000001</v>
      </c>
      <c r="E38" s="20">
        <v>175.5</v>
      </c>
      <c r="F38" s="20">
        <f t="shared" si="1"/>
        <v>169.55746725405606</v>
      </c>
      <c r="G38" s="20">
        <f t="shared" si="2"/>
        <v>170.05014990777667</v>
      </c>
      <c r="H38" s="20">
        <f t="shared" si="3"/>
        <v>-0.49268265372060682</v>
      </c>
      <c r="I38" s="20">
        <f t="shared" si="4"/>
        <v>-2.8799416383775633</v>
      </c>
    </row>
    <row r="39" spans="1:9" x14ac:dyDescent="0.3">
      <c r="A39" s="1">
        <v>43157</v>
      </c>
      <c r="B39" s="20">
        <v>176.35000600000001</v>
      </c>
      <c r="C39">
        <v>179.38999899999999</v>
      </c>
      <c r="D39">
        <v>176.21000699999999</v>
      </c>
      <c r="E39" s="20">
        <v>178.970001</v>
      </c>
      <c r="F39" s="20">
        <f t="shared" si="1"/>
        <v>171.00554936881667</v>
      </c>
      <c r="G39" s="20">
        <f t="shared" si="2"/>
        <v>170.71087961831174</v>
      </c>
      <c r="H39" s="20">
        <f t="shared" si="3"/>
        <v>0.29466975050493716</v>
      </c>
      <c r="I39" s="20">
        <f t="shared" si="4"/>
        <v>-2.2450193606010633</v>
      </c>
    </row>
    <row r="40" spans="1:9" x14ac:dyDescent="0.3">
      <c r="A40" s="1">
        <v>43158</v>
      </c>
      <c r="B40" s="20">
        <v>179.10000600000001</v>
      </c>
      <c r="C40">
        <v>180.479996</v>
      </c>
      <c r="D40">
        <v>178.16000399999999</v>
      </c>
      <c r="E40" s="20">
        <v>178.38999899999999</v>
      </c>
      <c r="F40" s="20">
        <f t="shared" si="1"/>
        <v>172.14161854284487</v>
      </c>
      <c r="G40" s="20">
        <f t="shared" si="2"/>
        <v>171.27970327621458</v>
      </c>
      <c r="H40" s="20">
        <f t="shared" si="3"/>
        <v>0.86191526663029094</v>
      </c>
      <c r="I40" s="20">
        <f t="shared" si="4"/>
        <v>-1.6236324351547924</v>
      </c>
    </row>
    <row r="41" spans="1:9" x14ac:dyDescent="0.3">
      <c r="A41" s="1">
        <v>43159</v>
      </c>
      <c r="B41" s="20">
        <v>179.259995</v>
      </c>
      <c r="C41">
        <v>180.61999499999999</v>
      </c>
      <c r="D41">
        <v>178.050003</v>
      </c>
      <c r="E41" s="20">
        <v>178.11999499999999</v>
      </c>
      <c r="F41" s="20">
        <f t="shared" si="1"/>
        <v>173.06136876702257</v>
      </c>
      <c r="G41" s="20">
        <f t="shared" si="2"/>
        <v>171.78639155205053</v>
      </c>
      <c r="H41" s="20">
        <f t="shared" si="3"/>
        <v>1.27497721497204</v>
      </c>
      <c r="I41" s="20">
        <f t="shared" si="4"/>
        <v>-1.0439105051294257</v>
      </c>
    </row>
    <row r="42" spans="1:9" x14ac:dyDescent="0.3">
      <c r="A42" s="1">
        <v>43160</v>
      </c>
      <c r="B42" s="20">
        <v>178.53999300000001</v>
      </c>
      <c r="C42">
        <v>179.779999</v>
      </c>
      <c r="D42">
        <v>172.66000399999999</v>
      </c>
      <c r="E42" s="20">
        <v>175</v>
      </c>
      <c r="F42" s="20">
        <f t="shared" si="1"/>
        <v>173.35961972594217</v>
      </c>
      <c r="G42" s="20">
        <f t="shared" si="2"/>
        <v>172.02443662226901</v>
      </c>
      <c r="H42" s="20">
        <f t="shared" si="3"/>
        <v>1.3351831036731596</v>
      </c>
      <c r="I42" s="20">
        <f t="shared" si="4"/>
        <v>-0.56809178336890864</v>
      </c>
    </row>
    <row r="43" spans="1:9" x14ac:dyDescent="0.3">
      <c r="A43" s="1">
        <v>43161</v>
      </c>
      <c r="B43" s="20">
        <v>172.800003</v>
      </c>
      <c r="C43">
        <v>176.300003</v>
      </c>
      <c r="D43">
        <v>172.449997</v>
      </c>
      <c r="E43" s="20">
        <v>176.21000699999999</v>
      </c>
      <c r="F43" s="20">
        <f t="shared" si="1"/>
        <v>173.79814084502797</v>
      </c>
      <c r="G43" s="20">
        <f t="shared" si="2"/>
        <v>172.33447887247129</v>
      </c>
      <c r="H43" s="20">
        <f t="shared" si="3"/>
        <v>1.4636619725566788</v>
      </c>
      <c r="I43" s="20">
        <f t="shared" si="4"/>
        <v>-0.1617410321837911</v>
      </c>
    </row>
    <row r="44" spans="1:9" x14ac:dyDescent="0.3">
      <c r="A44" s="1">
        <v>43164</v>
      </c>
      <c r="B44" s="20">
        <v>175.21000699999999</v>
      </c>
      <c r="C44">
        <v>177.740005</v>
      </c>
      <c r="D44">
        <v>174.520004</v>
      </c>
      <c r="E44" s="20">
        <v>176.820007</v>
      </c>
      <c r="F44" s="20">
        <f t="shared" si="1"/>
        <v>174.26304333040829</v>
      </c>
      <c r="G44" s="20">
        <f t="shared" si="2"/>
        <v>172.6667402152512</v>
      </c>
      <c r="H44" s="20">
        <f t="shared" si="3"/>
        <v>1.5963031151570988</v>
      </c>
      <c r="I44" s="20">
        <f t="shared" si="4"/>
        <v>0.18986779728438691</v>
      </c>
    </row>
    <row r="45" spans="1:9" x14ac:dyDescent="0.3">
      <c r="A45" s="1">
        <v>43165</v>
      </c>
      <c r="B45" s="20">
        <v>177.91000399999999</v>
      </c>
      <c r="C45">
        <v>178.25</v>
      </c>
      <c r="D45">
        <v>176.13000500000001</v>
      </c>
      <c r="E45" s="20">
        <v>176.66999799999999</v>
      </c>
      <c r="F45" s="20">
        <f t="shared" si="1"/>
        <v>174.633344048807</v>
      </c>
      <c r="G45" s="20">
        <f t="shared" si="2"/>
        <v>172.9632778289363</v>
      </c>
      <c r="H45" s="20">
        <f t="shared" si="3"/>
        <v>1.670066219870705</v>
      </c>
      <c r="I45" s="20">
        <f t="shared" si="4"/>
        <v>0.48590748180165055</v>
      </c>
    </row>
    <row r="46" spans="1:9" x14ac:dyDescent="0.3">
      <c r="A46" s="1">
        <v>43166</v>
      </c>
      <c r="B46" s="20">
        <v>174.94000199999999</v>
      </c>
      <c r="C46">
        <v>175.85000600000001</v>
      </c>
      <c r="D46">
        <v>174.270004</v>
      </c>
      <c r="E46" s="20">
        <v>175.029999</v>
      </c>
      <c r="F46" s="20">
        <f t="shared" si="1"/>
        <v>174.69436788745207</v>
      </c>
      <c r="G46" s="20">
        <f t="shared" si="2"/>
        <v>173.11636828605214</v>
      </c>
      <c r="H46" s="20">
        <f t="shared" si="3"/>
        <v>1.577999601399938</v>
      </c>
      <c r="I46" s="20">
        <f t="shared" si="4"/>
        <v>0.70432590572130804</v>
      </c>
    </row>
    <row r="47" spans="1:9" x14ac:dyDescent="0.3">
      <c r="A47" s="1">
        <v>43167</v>
      </c>
      <c r="B47" s="20">
        <v>175.479996</v>
      </c>
      <c r="C47">
        <v>177.11999499999999</v>
      </c>
      <c r="D47">
        <v>175.070007</v>
      </c>
      <c r="E47" s="20">
        <v>176.94000199999999</v>
      </c>
      <c r="F47" s="20">
        <f t="shared" si="1"/>
        <v>175.0398500586133</v>
      </c>
      <c r="G47" s="20">
        <f t="shared" si="2"/>
        <v>173.39960041301123</v>
      </c>
      <c r="H47" s="20">
        <f t="shared" si="3"/>
        <v>1.6402496456020685</v>
      </c>
      <c r="I47" s="20">
        <f t="shared" si="4"/>
        <v>0.89151065369746019</v>
      </c>
    </row>
    <row r="48" spans="1:9" x14ac:dyDescent="0.3">
      <c r="A48" s="1">
        <v>43168</v>
      </c>
      <c r="B48" s="20">
        <v>177.96000699999999</v>
      </c>
      <c r="C48">
        <v>180</v>
      </c>
      <c r="D48">
        <v>177.38999899999999</v>
      </c>
      <c r="E48" s="20">
        <v>179.979996</v>
      </c>
      <c r="F48" s="20">
        <f t="shared" si="1"/>
        <v>175.79987251113434</v>
      </c>
      <c r="G48" s="20">
        <f t="shared" si="2"/>
        <v>173.88703712315854</v>
      </c>
      <c r="H48" s="20">
        <f t="shared" si="3"/>
        <v>1.9128353879758038</v>
      </c>
      <c r="I48" s="20">
        <f t="shared" si="4"/>
        <v>1.0957756005531289</v>
      </c>
    </row>
    <row r="49" spans="1:9" x14ac:dyDescent="0.3">
      <c r="A49" s="1">
        <v>43171</v>
      </c>
      <c r="B49" s="20">
        <v>180.28999300000001</v>
      </c>
      <c r="C49">
        <v>182.38999899999999</v>
      </c>
      <c r="D49">
        <v>180.21000699999999</v>
      </c>
      <c r="E49" s="20">
        <v>181.720001</v>
      </c>
      <c r="F49" s="20">
        <f t="shared" si="1"/>
        <v>176.71066150942136</v>
      </c>
      <c r="G49" s="20">
        <f t="shared" si="2"/>
        <v>174.46725666959122</v>
      </c>
      <c r="H49" s="20">
        <f t="shared" si="3"/>
        <v>2.2434048398301343</v>
      </c>
      <c r="I49" s="20">
        <f t="shared" si="4"/>
        <v>1.3253014484085299</v>
      </c>
    </row>
    <row r="50" spans="1:9" x14ac:dyDescent="0.3">
      <c r="A50" s="1">
        <v>43172</v>
      </c>
      <c r="B50" s="20">
        <v>182.58999600000001</v>
      </c>
      <c r="C50">
        <v>183.5</v>
      </c>
      <c r="D50">
        <v>179.240005</v>
      </c>
      <c r="E50" s="20">
        <v>179.970001</v>
      </c>
      <c r="F50" s="20">
        <f t="shared" si="1"/>
        <v>177.21209835412577</v>
      </c>
      <c r="G50" s="20">
        <f t="shared" si="2"/>
        <v>174.87486736073262</v>
      </c>
      <c r="H50" s="20">
        <f t="shared" si="3"/>
        <v>2.337230993393149</v>
      </c>
      <c r="I50" s="20">
        <f t="shared" si="4"/>
        <v>1.5276873574054537</v>
      </c>
    </row>
    <row r="51" spans="1:9" x14ac:dyDescent="0.3">
      <c r="A51" s="1">
        <v>43173</v>
      </c>
      <c r="B51" s="20">
        <v>180.320007</v>
      </c>
      <c r="C51">
        <v>180.520004</v>
      </c>
      <c r="D51">
        <v>177.80999800000001</v>
      </c>
      <c r="E51" s="20">
        <v>178.44000199999999</v>
      </c>
      <c r="F51" s="20">
        <f t="shared" si="1"/>
        <v>177.40100660733719</v>
      </c>
      <c r="G51" s="20">
        <f t="shared" si="2"/>
        <v>175.13895140808577</v>
      </c>
      <c r="H51" s="20">
        <f t="shared" si="3"/>
        <v>2.2620551992514208</v>
      </c>
      <c r="I51" s="20">
        <f t="shared" si="4"/>
        <v>1.6745609257746472</v>
      </c>
    </row>
    <row r="52" spans="1:9" x14ac:dyDescent="0.3">
      <c r="A52" s="1">
        <v>43174</v>
      </c>
      <c r="B52" s="20">
        <v>178.5</v>
      </c>
      <c r="C52">
        <v>180.240005</v>
      </c>
      <c r="D52">
        <v>178.070007</v>
      </c>
      <c r="E52" s="20">
        <v>178.64999399999999</v>
      </c>
      <c r="F52" s="20">
        <f t="shared" si="1"/>
        <v>177.5931585139007</v>
      </c>
      <c r="G52" s="20">
        <f t="shared" si="2"/>
        <v>175.39902863711646</v>
      </c>
      <c r="H52" s="20">
        <f t="shared" si="3"/>
        <v>2.1941298767842454</v>
      </c>
      <c r="I52" s="20">
        <f t="shared" si="4"/>
        <v>1.7784747159765668</v>
      </c>
    </row>
    <row r="53" spans="1:9" x14ac:dyDescent="0.3">
      <c r="A53" s="1">
        <v>43175</v>
      </c>
      <c r="B53" s="20">
        <v>178.64999399999999</v>
      </c>
      <c r="C53">
        <v>179.11999499999999</v>
      </c>
      <c r="D53">
        <v>177.61999499999999</v>
      </c>
      <c r="E53" s="20">
        <v>178.020004</v>
      </c>
      <c r="F53" s="20">
        <f t="shared" si="1"/>
        <v>177.65882705022366</v>
      </c>
      <c r="G53" s="20">
        <f t="shared" si="2"/>
        <v>175.59317496029303</v>
      </c>
      <c r="H53" s="20">
        <f t="shared" si="3"/>
        <v>2.0656520899306372</v>
      </c>
      <c r="I53" s="20">
        <f t="shared" si="4"/>
        <v>1.8359101907673809</v>
      </c>
    </row>
    <row r="54" spans="1:9" x14ac:dyDescent="0.3">
      <c r="A54" s="1">
        <v>43178</v>
      </c>
      <c r="B54" s="20">
        <v>177.320007</v>
      </c>
      <c r="C54">
        <v>177.470001</v>
      </c>
      <c r="D54">
        <v>173.66000399999999</v>
      </c>
      <c r="E54" s="20">
        <v>175.300003</v>
      </c>
      <c r="F54" s="20">
        <f t="shared" si="1"/>
        <v>177.29593104249696</v>
      </c>
      <c r="G54" s="20">
        <f t="shared" si="2"/>
        <v>175.57145851878985</v>
      </c>
      <c r="H54" s="20">
        <f t="shared" si="3"/>
        <v>1.7244725237071066</v>
      </c>
      <c r="I54" s="20">
        <f t="shared" si="4"/>
        <v>1.813622657355326</v>
      </c>
    </row>
    <row r="55" spans="1:9" x14ac:dyDescent="0.3">
      <c r="A55" s="1">
        <v>43179</v>
      </c>
      <c r="B55" s="20">
        <v>175.240005</v>
      </c>
      <c r="C55">
        <v>176.800003</v>
      </c>
      <c r="D55">
        <v>174.94000199999999</v>
      </c>
      <c r="E55" s="20">
        <v>175.240005</v>
      </c>
      <c r="F55" s="20">
        <f t="shared" si="1"/>
        <v>176.97963472826666</v>
      </c>
      <c r="G55" s="20">
        <f t="shared" si="2"/>
        <v>175.54690640628689</v>
      </c>
      <c r="H55" s="20">
        <f t="shared" si="3"/>
        <v>1.4327283219797664</v>
      </c>
      <c r="I55" s="20">
        <f t="shared" si="4"/>
        <v>1.737443790280214</v>
      </c>
    </row>
    <row r="56" spans="1:9" x14ac:dyDescent="0.3">
      <c r="A56" s="1">
        <v>43180</v>
      </c>
      <c r="B56" s="20">
        <v>175.03999300000001</v>
      </c>
      <c r="C56">
        <v>175.08999600000001</v>
      </c>
      <c r="D56">
        <v>171.259995</v>
      </c>
      <c r="E56" s="20">
        <v>171.270004</v>
      </c>
      <c r="F56" s="20">
        <f t="shared" si="1"/>
        <v>176.10123000084101</v>
      </c>
      <c r="G56" s="20">
        <f t="shared" si="2"/>
        <v>175.23009882063602</v>
      </c>
      <c r="H56" s="20">
        <f t="shared" si="3"/>
        <v>0.87113118020499769</v>
      </c>
      <c r="I56" s="20">
        <f t="shared" si="4"/>
        <v>1.5641812682651708</v>
      </c>
    </row>
    <row r="57" spans="1:9" x14ac:dyDescent="0.3">
      <c r="A57" s="1">
        <v>43181</v>
      </c>
      <c r="B57" s="20">
        <v>170</v>
      </c>
      <c r="C57">
        <v>172.679993</v>
      </c>
      <c r="D57">
        <v>168.60000600000001</v>
      </c>
      <c r="E57" s="20">
        <v>168.85000600000001</v>
      </c>
      <c r="F57" s="20">
        <f t="shared" si="1"/>
        <v>174.9856570776347</v>
      </c>
      <c r="G57" s="20">
        <f t="shared" si="2"/>
        <v>174.75749935244076</v>
      </c>
      <c r="H57" s="20">
        <f t="shared" si="3"/>
        <v>0.22815772519393818</v>
      </c>
      <c r="I57" s="20">
        <f t="shared" si="4"/>
        <v>1.2969765596509242</v>
      </c>
    </row>
    <row r="58" spans="1:9" x14ac:dyDescent="0.3">
      <c r="A58" s="1">
        <v>43182</v>
      </c>
      <c r="B58" s="20">
        <v>168.38999899999999</v>
      </c>
      <c r="C58">
        <v>169.91999799999999</v>
      </c>
      <c r="D58">
        <v>164.94000199999999</v>
      </c>
      <c r="E58" s="20">
        <v>164.94000199999999</v>
      </c>
      <c r="F58" s="20">
        <f t="shared" si="1"/>
        <v>173.44017168107553</v>
      </c>
      <c r="G58" s="20">
        <f t="shared" si="2"/>
        <v>174.03027732633404</v>
      </c>
      <c r="H58" s="20">
        <f t="shared" si="3"/>
        <v>-0.59010564525851805</v>
      </c>
      <c r="I58" s="20">
        <f t="shared" si="4"/>
        <v>0.91956011866903564</v>
      </c>
    </row>
    <row r="59" spans="1:9" x14ac:dyDescent="0.3">
      <c r="A59" s="1">
        <v>43185</v>
      </c>
      <c r="B59" s="20">
        <v>168.070007</v>
      </c>
      <c r="C59">
        <v>173.10000600000001</v>
      </c>
      <c r="D59">
        <v>166.44000199999999</v>
      </c>
      <c r="E59" s="20">
        <v>172.770004</v>
      </c>
      <c r="F59" s="20">
        <f t="shared" si="1"/>
        <v>173.33706896091007</v>
      </c>
      <c r="G59" s="20">
        <f t="shared" si="2"/>
        <v>173.9369237466056</v>
      </c>
      <c r="H59" s="20">
        <f t="shared" si="3"/>
        <v>-0.59985478569552697</v>
      </c>
      <c r="I59" s="20">
        <f t="shared" si="4"/>
        <v>0.6156771377961231</v>
      </c>
    </row>
    <row r="60" spans="1:9" x14ac:dyDescent="0.3">
      <c r="A60" s="1">
        <v>43186</v>
      </c>
      <c r="B60" s="20">
        <v>173.679993</v>
      </c>
      <c r="C60">
        <v>175.14999399999999</v>
      </c>
      <c r="D60">
        <v>166.91999799999999</v>
      </c>
      <c r="E60" s="20">
        <v>168.33999600000001</v>
      </c>
      <c r="F60" s="20">
        <f t="shared" si="1"/>
        <v>172.56828850538545</v>
      </c>
      <c r="G60" s="20">
        <f t="shared" si="2"/>
        <v>173.52233650611629</v>
      </c>
      <c r="H60" s="20">
        <f t="shared" si="3"/>
        <v>-0.95404800073083607</v>
      </c>
      <c r="I60" s="20">
        <f t="shared" si="4"/>
        <v>0.3017321100907312</v>
      </c>
    </row>
    <row r="61" spans="1:9" x14ac:dyDescent="0.3">
      <c r="A61" s="1">
        <v>43187</v>
      </c>
      <c r="B61" s="20">
        <v>167.25</v>
      </c>
      <c r="C61">
        <v>170.020004</v>
      </c>
      <c r="D61">
        <v>165.19000199999999</v>
      </c>
      <c r="E61" s="20">
        <v>166.479996</v>
      </c>
      <c r="F61" s="20">
        <f t="shared" si="1"/>
        <v>171.63162811994152</v>
      </c>
      <c r="G61" s="20">
        <f t="shared" si="2"/>
        <v>173.00068165381137</v>
      </c>
      <c r="H61" s="20">
        <f t="shared" si="3"/>
        <v>-1.3690535338698453</v>
      </c>
      <c r="I61" s="20">
        <f t="shared" si="4"/>
        <v>-3.242501870138409E-2</v>
      </c>
    </row>
    <row r="62" spans="1:9" x14ac:dyDescent="0.3">
      <c r="A62" s="1">
        <v>43188</v>
      </c>
      <c r="B62" s="20">
        <v>167.80999800000001</v>
      </c>
      <c r="C62">
        <v>171.75</v>
      </c>
      <c r="D62">
        <v>166.89999399999999</v>
      </c>
      <c r="E62" s="20">
        <v>167.779999</v>
      </c>
      <c r="F62" s="20">
        <f t="shared" si="1"/>
        <v>171.03906979379667</v>
      </c>
      <c r="G62" s="20">
        <f t="shared" si="2"/>
        <v>172.61396442019571</v>
      </c>
      <c r="H62" s="20">
        <f t="shared" si="3"/>
        <v>-1.5748946263990433</v>
      </c>
      <c r="I62" s="20">
        <f t="shared" si="4"/>
        <v>-0.34091894024091596</v>
      </c>
    </row>
    <row r="63" spans="1:9" x14ac:dyDescent="0.3">
      <c r="A63" s="1">
        <v>43192</v>
      </c>
      <c r="B63" s="20">
        <v>166.63999899999999</v>
      </c>
      <c r="C63">
        <v>168.94000199999999</v>
      </c>
      <c r="D63">
        <v>164.470001</v>
      </c>
      <c r="E63" s="20">
        <v>166.679993</v>
      </c>
      <c r="F63" s="20">
        <f t="shared" si="1"/>
        <v>170.36844259475103</v>
      </c>
      <c r="G63" s="20">
        <f t="shared" si="2"/>
        <v>172.1744109816627</v>
      </c>
      <c r="H63" s="20">
        <f t="shared" si="3"/>
        <v>-1.8059683869116725</v>
      </c>
      <c r="I63" s="20">
        <f t="shared" si="4"/>
        <v>-0.63392882957506724</v>
      </c>
    </row>
    <row r="64" spans="1:9" x14ac:dyDescent="0.3">
      <c r="A64" s="1">
        <v>43193</v>
      </c>
      <c r="B64" s="20">
        <v>167.63999899999999</v>
      </c>
      <c r="C64">
        <v>168.75</v>
      </c>
      <c r="D64">
        <v>164.88000500000001</v>
      </c>
      <c r="E64" s="20">
        <v>168.38999899999999</v>
      </c>
      <c r="F64" s="20">
        <f t="shared" si="1"/>
        <v>170.06406665709702</v>
      </c>
      <c r="G64" s="20">
        <f t="shared" si="2"/>
        <v>171.89408416820621</v>
      </c>
      <c r="H64" s="20">
        <f t="shared" si="3"/>
        <v>-1.8300175111091903</v>
      </c>
      <c r="I64" s="20">
        <f t="shared" si="4"/>
        <v>-0.87314656588189188</v>
      </c>
    </row>
    <row r="65" spans="1:9" x14ac:dyDescent="0.3">
      <c r="A65" s="1">
        <v>43194</v>
      </c>
      <c r="B65" s="20">
        <v>164.88000500000001</v>
      </c>
      <c r="C65">
        <v>172.009995</v>
      </c>
      <c r="D65">
        <v>164.770004</v>
      </c>
      <c r="E65" s="20">
        <v>171.61000100000001</v>
      </c>
      <c r="F65" s="20">
        <f t="shared" si="1"/>
        <v>170.30190270985133</v>
      </c>
      <c r="G65" s="20">
        <f t="shared" si="2"/>
        <v>171.87304097056131</v>
      </c>
      <c r="H65" s="20">
        <f t="shared" si="3"/>
        <v>-1.5711382607099722</v>
      </c>
      <c r="I65" s="20">
        <f t="shared" si="4"/>
        <v>-1.0127449048475079</v>
      </c>
    </row>
    <row r="66" spans="1:9" x14ac:dyDescent="0.3">
      <c r="A66" s="1">
        <v>43195</v>
      </c>
      <c r="B66" s="20">
        <v>172.58000200000001</v>
      </c>
      <c r="C66">
        <v>174.229996</v>
      </c>
      <c r="D66">
        <v>172.08000200000001</v>
      </c>
      <c r="E66" s="20">
        <v>172.800003</v>
      </c>
      <c r="F66" s="20">
        <f t="shared" si="1"/>
        <v>170.68622583141266</v>
      </c>
      <c r="G66" s="20">
        <f t="shared" si="2"/>
        <v>171.94170482459381</v>
      </c>
      <c r="H66" s="20">
        <f t="shared" si="3"/>
        <v>-1.255478993181157</v>
      </c>
      <c r="I66" s="20">
        <f t="shared" si="4"/>
        <v>-1.0612917225142378</v>
      </c>
    </row>
    <row r="67" spans="1:9" x14ac:dyDescent="0.3">
      <c r="A67" s="1">
        <v>43196</v>
      </c>
      <c r="B67" s="20">
        <v>170.970001</v>
      </c>
      <c r="C67">
        <v>172.479996</v>
      </c>
      <c r="D67">
        <v>168.199997</v>
      </c>
      <c r="E67" s="20">
        <v>168.38000500000001</v>
      </c>
      <c r="F67" s="20">
        <f t="shared" si="1"/>
        <v>170.33142262657995</v>
      </c>
      <c r="G67" s="20">
        <f t="shared" si="2"/>
        <v>171.67787520795724</v>
      </c>
      <c r="H67" s="20">
        <f t="shared" si="3"/>
        <v>-1.3464525813772923</v>
      </c>
      <c r="I67" s="20">
        <f t="shared" si="4"/>
        <v>-1.1183238942868488</v>
      </c>
    </row>
    <row r="68" spans="1:9" x14ac:dyDescent="0.3">
      <c r="A68" s="1">
        <v>43199</v>
      </c>
      <c r="B68" s="20">
        <v>169.88000500000001</v>
      </c>
      <c r="C68">
        <v>173.08999600000001</v>
      </c>
      <c r="D68">
        <v>169.85000600000001</v>
      </c>
      <c r="E68" s="20">
        <v>170.050003</v>
      </c>
      <c r="F68" s="20">
        <f t="shared" si="1"/>
        <v>170.28812729941382</v>
      </c>
      <c r="G68" s="20">
        <f t="shared" si="2"/>
        <v>171.55729208144189</v>
      </c>
      <c r="H68" s="20">
        <f t="shared" si="3"/>
        <v>-1.2691647820280707</v>
      </c>
      <c r="I68" s="20">
        <f t="shared" si="4"/>
        <v>-1.1484920718350931</v>
      </c>
    </row>
    <row r="69" spans="1:9" x14ac:dyDescent="0.3">
      <c r="A69" s="1">
        <v>43200</v>
      </c>
      <c r="B69" s="20">
        <v>173</v>
      </c>
      <c r="C69">
        <v>174</v>
      </c>
      <c r="D69">
        <v>171.529999</v>
      </c>
      <c r="E69" s="20">
        <v>173.25</v>
      </c>
      <c r="F69" s="20">
        <f t="shared" si="1"/>
        <v>170.74380002258093</v>
      </c>
      <c r="G69" s="20">
        <f t="shared" si="2"/>
        <v>171.68267785318693</v>
      </c>
      <c r="H69" s="20">
        <f t="shared" si="3"/>
        <v>-0.93887783060600327</v>
      </c>
      <c r="I69" s="20">
        <f t="shared" si="4"/>
        <v>-1.106569223589275</v>
      </c>
    </row>
    <row r="70" spans="1:9" x14ac:dyDescent="0.3">
      <c r="A70" s="1">
        <v>43201</v>
      </c>
      <c r="B70" s="20">
        <v>172.229996</v>
      </c>
      <c r="C70">
        <v>173.91999799999999</v>
      </c>
      <c r="D70">
        <v>171.699997</v>
      </c>
      <c r="E70" s="20">
        <v>172.44000199999999</v>
      </c>
      <c r="F70" s="20">
        <f t="shared" si="1"/>
        <v>171.00475417295308</v>
      </c>
      <c r="G70" s="20">
        <f t="shared" si="2"/>
        <v>171.73877593813606</v>
      </c>
      <c r="H70" s="20">
        <f t="shared" si="3"/>
        <v>-0.73402176518297324</v>
      </c>
      <c r="I70" s="20">
        <f t="shared" si="4"/>
        <v>-1.0320597319080147</v>
      </c>
    </row>
    <row r="71" spans="1:9" x14ac:dyDescent="0.3">
      <c r="A71" s="1">
        <v>43202</v>
      </c>
      <c r="B71" s="20">
        <v>173.41000399999999</v>
      </c>
      <c r="C71">
        <v>175</v>
      </c>
      <c r="D71">
        <v>173.03999300000001</v>
      </c>
      <c r="E71" s="20">
        <v>174.13999899999999</v>
      </c>
      <c r="F71" s="20">
        <f t="shared" si="1"/>
        <v>171.48709953096031</v>
      </c>
      <c r="G71" s="20">
        <f t="shared" si="2"/>
        <v>171.91664431308894</v>
      </c>
      <c r="H71" s="20">
        <f t="shared" si="3"/>
        <v>-0.42954478212863023</v>
      </c>
      <c r="I71" s="20">
        <f t="shared" si="4"/>
        <v>-0.91155674195213776</v>
      </c>
    </row>
    <row r="72" spans="1:9" x14ac:dyDescent="0.3">
      <c r="A72" s="1">
        <v>43203</v>
      </c>
      <c r="B72" s="20">
        <v>174.779999</v>
      </c>
      <c r="C72">
        <v>175.83999600000001</v>
      </c>
      <c r="D72">
        <v>173.85000600000001</v>
      </c>
      <c r="E72" s="20">
        <v>174.729996</v>
      </c>
      <c r="F72" s="20">
        <f t="shared" si="1"/>
        <v>171.98600668004335</v>
      </c>
      <c r="G72" s="20">
        <f t="shared" si="2"/>
        <v>172.12504073434161</v>
      </c>
      <c r="H72" s="20">
        <f t="shared" si="3"/>
        <v>-0.13903405429826421</v>
      </c>
      <c r="I72" s="20">
        <f t="shared" si="4"/>
        <v>-0.75705220442136301</v>
      </c>
    </row>
    <row r="73" spans="1:9" x14ac:dyDescent="0.3">
      <c r="A73" s="1">
        <v>43206</v>
      </c>
      <c r="B73" s="20">
        <v>175.029999</v>
      </c>
      <c r="C73">
        <v>176.19000199999999</v>
      </c>
      <c r="D73">
        <v>174.83000200000001</v>
      </c>
      <c r="E73" s="20">
        <v>175.820007</v>
      </c>
      <c r="F73" s="20">
        <f t="shared" si="1"/>
        <v>172.57585288311361</v>
      </c>
      <c r="G73" s="20">
        <f t="shared" si="2"/>
        <v>172.39874193920519</v>
      </c>
      <c r="H73" s="20">
        <f t="shared" si="3"/>
        <v>0.17711094390841708</v>
      </c>
      <c r="I73" s="20">
        <f t="shared" si="4"/>
        <v>-0.57021957475540697</v>
      </c>
    </row>
    <row r="74" spans="1:9" x14ac:dyDescent="0.3">
      <c r="A74" s="1">
        <v>43207</v>
      </c>
      <c r="B74" s="20">
        <v>176.490005</v>
      </c>
      <c r="C74">
        <v>178.94000199999999</v>
      </c>
      <c r="D74">
        <v>176.41000399999999</v>
      </c>
      <c r="E74" s="20">
        <v>178.240005</v>
      </c>
      <c r="F74" s="20">
        <f t="shared" si="1"/>
        <v>173.44726090109614</v>
      </c>
      <c r="G74" s="20">
        <f t="shared" si="2"/>
        <v>172.83142809185665</v>
      </c>
      <c r="H74" s="20">
        <f t="shared" si="3"/>
        <v>0.61583280923949246</v>
      </c>
      <c r="I74" s="20">
        <f t="shared" si="4"/>
        <v>-0.33300909795642708</v>
      </c>
    </row>
    <row r="75" spans="1:9" x14ac:dyDescent="0.3">
      <c r="A75" s="1">
        <v>43208</v>
      </c>
      <c r="B75" s="20">
        <v>177.80999800000001</v>
      </c>
      <c r="C75">
        <v>178.820007</v>
      </c>
      <c r="D75">
        <v>176.88000500000001</v>
      </c>
      <c r="E75" s="20">
        <v>177.83999600000001</v>
      </c>
      <c r="F75" s="20">
        <f t="shared" si="1"/>
        <v>174.12306630092752</v>
      </c>
      <c r="G75" s="20">
        <f t="shared" si="2"/>
        <v>173.2024331220895</v>
      </c>
      <c r="H75" s="20">
        <f t="shared" si="3"/>
        <v>0.92063317883801687</v>
      </c>
      <c r="I75" s="20">
        <f t="shared" si="4"/>
        <v>-8.2280642597538256E-2</v>
      </c>
    </row>
    <row r="76" spans="1:9" x14ac:dyDescent="0.3">
      <c r="A76" s="1">
        <v>43209</v>
      </c>
      <c r="B76" s="20">
        <v>173.759995</v>
      </c>
      <c r="C76">
        <v>175.38999899999999</v>
      </c>
      <c r="D76">
        <v>172.66000399999999</v>
      </c>
      <c r="E76" s="20">
        <v>172.800003</v>
      </c>
      <c r="F76" s="20">
        <f t="shared" si="1"/>
        <v>173.91951810078481</v>
      </c>
      <c r="G76" s="20">
        <f t="shared" si="2"/>
        <v>173.1726234834162</v>
      </c>
      <c r="H76" s="20">
        <f t="shared" si="3"/>
        <v>0.74689461736861062</v>
      </c>
      <c r="I76" s="20">
        <f t="shared" si="4"/>
        <v>8.3554409395691531E-2</v>
      </c>
    </row>
    <row r="77" spans="1:9" x14ac:dyDescent="0.3">
      <c r="A77" s="1">
        <v>43210</v>
      </c>
      <c r="B77" s="20">
        <v>170.60000600000001</v>
      </c>
      <c r="C77">
        <v>171.220001</v>
      </c>
      <c r="D77">
        <v>165.429993</v>
      </c>
      <c r="E77" s="20">
        <v>165.720001</v>
      </c>
      <c r="F77" s="20">
        <f t="shared" si="1"/>
        <v>172.6580539314333</v>
      </c>
      <c r="G77" s="20">
        <f t="shared" si="2"/>
        <v>172.62057737353351</v>
      </c>
      <c r="H77" s="20">
        <f t="shared" si="3"/>
        <v>3.7476557899793761E-2</v>
      </c>
      <c r="I77" s="20">
        <f t="shared" si="4"/>
        <v>7.4338839096511983E-2</v>
      </c>
    </row>
    <row r="78" spans="1:9" x14ac:dyDescent="0.3">
      <c r="A78" s="1">
        <v>43213</v>
      </c>
      <c r="B78" s="20">
        <v>166.83000200000001</v>
      </c>
      <c r="C78">
        <v>166.91999799999999</v>
      </c>
      <c r="D78">
        <v>164.08999600000001</v>
      </c>
      <c r="E78" s="20">
        <v>165.240005</v>
      </c>
      <c r="F78" s="20">
        <f t="shared" si="1"/>
        <v>171.51681563428971</v>
      </c>
      <c r="G78" s="20">
        <f t="shared" si="2"/>
        <v>172.07386830882731</v>
      </c>
      <c r="H78" s="20">
        <f t="shared" si="3"/>
        <v>-0.55705267453760143</v>
      </c>
      <c r="I78" s="20">
        <f t="shared" si="4"/>
        <v>-5.1939463630310712E-2</v>
      </c>
    </row>
    <row r="79" spans="1:9" x14ac:dyDescent="0.3">
      <c r="A79" s="1">
        <v>43214</v>
      </c>
      <c r="B79" s="20">
        <v>165.66999799999999</v>
      </c>
      <c r="C79">
        <v>166.33000200000001</v>
      </c>
      <c r="D79">
        <v>161.220001</v>
      </c>
      <c r="E79" s="20">
        <v>162.94000199999999</v>
      </c>
      <c r="F79" s="20">
        <f t="shared" ref="F79:F142" si="5">(E79-F78)*$K$2+F78</f>
        <v>170.19730584439898</v>
      </c>
      <c r="G79" s="20">
        <f t="shared" si="2"/>
        <v>171.39728561928456</v>
      </c>
      <c r="H79" s="20">
        <f t="shared" si="3"/>
        <v>-1.1999797748855769</v>
      </c>
      <c r="I79" s="20">
        <f t="shared" si="4"/>
        <v>-0.28154752588136395</v>
      </c>
    </row>
    <row r="80" spans="1:9" x14ac:dyDescent="0.3">
      <c r="A80" s="1">
        <v>43215</v>
      </c>
      <c r="B80" s="20">
        <v>162.61999499999999</v>
      </c>
      <c r="C80">
        <v>165.41999799999999</v>
      </c>
      <c r="D80">
        <v>162.41000399999999</v>
      </c>
      <c r="E80" s="20">
        <v>163.64999399999999</v>
      </c>
      <c r="F80" s="20">
        <f t="shared" si="5"/>
        <v>169.19002709910683</v>
      </c>
      <c r="G80" s="20">
        <f t="shared" si="2"/>
        <v>170.82341216600423</v>
      </c>
      <c r="H80" s="20">
        <f t="shared" si="3"/>
        <v>-1.6333850668974037</v>
      </c>
      <c r="I80" s="20">
        <f t="shared" si="4"/>
        <v>-0.55191503408457188</v>
      </c>
    </row>
    <row r="81" spans="1:9" x14ac:dyDescent="0.3">
      <c r="A81" s="1">
        <v>43216</v>
      </c>
      <c r="B81" s="20">
        <v>164.11999499999999</v>
      </c>
      <c r="C81">
        <v>165.729996</v>
      </c>
      <c r="D81">
        <v>163.36999499999999</v>
      </c>
      <c r="E81" s="20">
        <v>164.220001</v>
      </c>
      <c r="F81" s="20">
        <f t="shared" si="5"/>
        <v>168.42540769924423</v>
      </c>
      <c r="G81" s="20">
        <f t="shared" si="2"/>
        <v>170.33427059815207</v>
      </c>
      <c r="H81" s="20">
        <f t="shared" si="3"/>
        <v>-1.9088628989078416</v>
      </c>
      <c r="I81" s="20">
        <f t="shared" si="4"/>
        <v>-0.82330460704922581</v>
      </c>
    </row>
    <row r="82" spans="1:9" x14ac:dyDescent="0.3">
      <c r="A82" s="1">
        <v>43217</v>
      </c>
      <c r="B82" s="20">
        <v>164</v>
      </c>
      <c r="C82">
        <v>164.33000200000001</v>
      </c>
      <c r="D82">
        <v>160.63000500000001</v>
      </c>
      <c r="E82" s="20">
        <v>162.320007</v>
      </c>
      <c r="F82" s="20">
        <f t="shared" si="5"/>
        <v>167.48611528397589</v>
      </c>
      <c r="G82" s="20">
        <f t="shared" si="2"/>
        <v>169.74062144273341</v>
      </c>
      <c r="H82" s="20">
        <f t="shared" si="3"/>
        <v>-2.2545061587575219</v>
      </c>
      <c r="I82" s="20">
        <f t="shared" si="4"/>
        <v>-1.1095449173908851</v>
      </c>
    </row>
    <row r="83" spans="1:9" x14ac:dyDescent="0.3">
      <c r="A83" s="1">
        <v>43220</v>
      </c>
      <c r="B83" s="20">
        <v>162.13000500000001</v>
      </c>
      <c r="C83">
        <v>167.259995</v>
      </c>
      <c r="D83">
        <v>161.83999600000001</v>
      </c>
      <c r="E83" s="20">
        <v>165.259995</v>
      </c>
      <c r="F83" s="20">
        <f t="shared" si="5"/>
        <v>167.1436352402873</v>
      </c>
      <c r="G83" s="20">
        <f t="shared" si="2"/>
        <v>169.40872318771613</v>
      </c>
      <c r="H83" s="20">
        <f t="shared" si="3"/>
        <v>-2.2650879474288388</v>
      </c>
      <c r="I83" s="20">
        <f t="shared" si="4"/>
        <v>-1.3406535233984758</v>
      </c>
    </row>
    <row r="84" spans="1:9" x14ac:dyDescent="0.3">
      <c r="A84" s="1">
        <v>43221</v>
      </c>
      <c r="B84" s="20">
        <v>166.41000399999999</v>
      </c>
      <c r="C84">
        <v>169.199997</v>
      </c>
      <c r="D84">
        <v>165.270004</v>
      </c>
      <c r="E84" s="20">
        <v>169.10000600000001</v>
      </c>
      <c r="F84" s="20">
        <f t="shared" si="5"/>
        <v>167.44461535716619</v>
      </c>
      <c r="G84" s="20">
        <f t="shared" si="2"/>
        <v>169.3858552478853</v>
      </c>
      <c r="H84" s="20">
        <f t="shared" si="3"/>
        <v>-1.9412398907191175</v>
      </c>
      <c r="I84" s="20">
        <f t="shared" si="4"/>
        <v>-1.460770796862604</v>
      </c>
    </row>
    <row r="85" spans="1:9" x14ac:dyDescent="0.3">
      <c r="A85" s="1">
        <v>43222</v>
      </c>
      <c r="B85" s="20">
        <v>175.229996</v>
      </c>
      <c r="C85">
        <v>177.75</v>
      </c>
      <c r="D85">
        <v>173.800003</v>
      </c>
      <c r="E85" s="20">
        <v>176.570007</v>
      </c>
      <c r="F85" s="20">
        <f t="shared" si="5"/>
        <v>168.848521763756</v>
      </c>
      <c r="G85" s="20">
        <f t="shared" si="2"/>
        <v>169.91801463693085</v>
      </c>
      <c r="H85" s="20">
        <f t="shared" si="3"/>
        <v>-1.0694928731748519</v>
      </c>
      <c r="I85" s="20">
        <f t="shared" si="4"/>
        <v>-1.3825152121250537</v>
      </c>
    </row>
    <row r="86" spans="1:9" x14ac:dyDescent="0.3">
      <c r="A86" s="1">
        <v>43223</v>
      </c>
      <c r="B86" s="20">
        <v>175.88000500000001</v>
      </c>
      <c r="C86">
        <v>177.5</v>
      </c>
      <c r="D86">
        <v>174.44000199999999</v>
      </c>
      <c r="E86" s="20">
        <v>176.88999899999999</v>
      </c>
      <c r="F86" s="20">
        <f t="shared" si="5"/>
        <v>170.08567210779353</v>
      </c>
      <c r="G86" s="20">
        <f t="shared" si="2"/>
        <v>170.43445792308412</v>
      </c>
      <c r="H86" s="20">
        <f t="shared" si="3"/>
        <v>-0.34878581529059716</v>
      </c>
      <c r="I86" s="20">
        <f t="shared" si="4"/>
        <v>-1.1757693327581624</v>
      </c>
    </row>
    <row r="87" spans="1:9" x14ac:dyDescent="0.3">
      <c r="A87" s="1">
        <v>43224</v>
      </c>
      <c r="B87" s="20">
        <v>178.25</v>
      </c>
      <c r="C87">
        <v>184.25</v>
      </c>
      <c r="D87">
        <v>178.16999799999999</v>
      </c>
      <c r="E87" s="20">
        <v>183.83000200000001</v>
      </c>
      <c r="F87" s="20">
        <f t="shared" si="5"/>
        <v>172.20018439890222</v>
      </c>
      <c r="G87" s="20">
        <f t="shared" si="2"/>
        <v>171.42672044730011</v>
      </c>
      <c r="H87" s="20">
        <f t="shared" si="3"/>
        <v>0.77346395160211046</v>
      </c>
      <c r="I87" s="20">
        <f t="shared" si="4"/>
        <v>-0.78592267588610776</v>
      </c>
    </row>
    <row r="88" spans="1:9" x14ac:dyDescent="0.3">
      <c r="A88" s="1">
        <v>43227</v>
      </c>
      <c r="B88" s="20">
        <v>185.179993</v>
      </c>
      <c r="C88">
        <v>187.66999799999999</v>
      </c>
      <c r="D88">
        <v>184.75</v>
      </c>
      <c r="E88" s="20">
        <v>185.16000399999999</v>
      </c>
      <c r="F88" s="20">
        <f t="shared" si="5"/>
        <v>174.19400279907111</v>
      </c>
      <c r="G88" s="20">
        <f t="shared" si="2"/>
        <v>172.44400071046306</v>
      </c>
      <c r="H88" s="20">
        <f t="shared" si="3"/>
        <v>1.7500020886080563</v>
      </c>
      <c r="I88" s="20">
        <f t="shared" si="4"/>
        <v>-0.27873772298727495</v>
      </c>
    </row>
    <row r="89" spans="1:9" x14ac:dyDescent="0.3">
      <c r="A89" s="1">
        <v>43228</v>
      </c>
      <c r="B89" s="20">
        <v>184.990005</v>
      </c>
      <c r="C89">
        <v>186.220001</v>
      </c>
      <c r="D89">
        <v>183.66999799999999</v>
      </c>
      <c r="E89" s="20">
        <v>186.050003</v>
      </c>
      <c r="F89" s="20">
        <f t="shared" si="5"/>
        <v>176.01800282998326</v>
      </c>
      <c r="G89" s="20">
        <f t="shared" si="2"/>
        <v>173.45185273191024</v>
      </c>
      <c r="H89" s="20">
        <f t="shared" si="3"/>
        <v>2.5661500980730239</v>
      </c>
      <c r="I89" s="20">
        <f t="shared" si="4"/>
        <v>0.29023984122478486</v>
      </c>
    </row>
    <row r="90" spans="1:9" x14ac:dyDescent="0.3">
      <c r="A90" s="1">
        <v>43229</v>
      </c>
      <c r="B90" s="20">
        <v>186.550003</v>
      </c>
      <c r="C90">
        <v>187.39999399999999</v>
      </c>
      <c r="D90">
        <v>185.220001</v>
      </c>
      <c r="E90" s="20">
        <v>187.36000100000001</v>
      </c>
      <c r="F90" s="20">
        <f t="shared" si="5"/>
        <v>177.76292562537046</v>
      </c>
      <c r="G90" s="20">
        <f t="shared" si="2"/>
        <v>174.48208593695392</v>
      </c>
      <c r="H90" s="20">
        <f t="shared" si="3"/>
        <v>3.2808396884165347</v>
      </c>
      <c r="I90" s="20">
        <f t="shared" si="4"/>
        <v>0.88835981066313485</v>
      </c>
    </row>
    <row r="91" spans="1:9" x14ac:dyDescent="0.3">
      <c r="A91" s="1">
        <v>43230</v>
      </c>
      <c r="B91" s="20">
        <v>187.740005</v>
      </c>
      <c r="C91">
        <v>190.36999499999999</v>
      </c>
      <c r="D91">
        <v>187.64999399999999</v>
      </c>
      <c r="E91" s="20">
        <v>190.03999300000001</v>
      </c>
      <c r="F91" s="20">
        <f t="shared" si="5"/>
        <v>179.65170522146732</v>
      </c>
      <c r="G91" s="20">
        <f t="shared" si="2"/>
        <v>175.63452349717957</v>
      </c>
      <c r="H91" s="20">
        <f t="shared" si="3"/>
        <v>4.0171817242877523</v>
      </c>
      <c r="I91" s="20">
        <f t="shared" si="4"/>
        <v>1.5141241933880583</v>
      </c>
    </row>
    <row r="92" spans="1:9" x14ac:dyDescent="0.3">
      <c r="A92" s="1">
        <v>43231</v>
      </c>
      <c r="B92" s="20">
        <v>189.490005</v>
      </c>
      <c r="C92">
        <v>190.05999800000001</v>
      </c>
      <c r="D92">
        <v>187.449997</v>
      </c>
      <c r="E92" s="20">
        <v>188.58999600000001</v>
      </c>
      <c r="F92" s="20">
        <f t="shared" si="5"/>
        <v>181.02682687970312</v>
      </c>
      <c r="G92" s="20">
        <f t="shared" si="2"/>
        <v>176.59418812701813</v>
      </c>
      <c r="H92" s="20">
        <f t="shared" si="3"/>
        <v>4.4326387526849942</v>
      </c>
      <c r="I92" s="20">
        <f t="shared" si="4"/>
        <v>2.0978271052474455</v>
      </c>
    </row>
    <row r="93" spans="1:9" x14ac:dyDescent="0.3">
      <c r="A93" s="1">
        <v>43234</v>
      </c>
      <c r="B93" s="20">
        <v>189.009995</v>
      </c>
      <c r="C93">
        <v>189.529999</v>
      </c>
      <c r="D93">
        <v>187.86000100000001</v>
      </c>
      <c r="E93" s="20">
        <v>188.14999399999999</v>
      </c>
      <c r="F93" s="20">
        <f t="shared" si="5"/>
        <v>182.12269874436419</v>
      </c>
      <c r="G93" s="20">
        <f t="shared" ref="G93:G156" si="6">(E93-G92)*$L$2+G92</f>
        <v>177.45017374723901</v>
      </c>
      <c r="H93" s="20">
        <f t="shared" ref="H93:H156" si="7">F93-G93</f>
        <v>4.6725249971251799</v>
      </c>
      <c r="I93" s="20">
        <f t="shared" si="4"/>
        <v>2.6127666836229926</v>
      </c>
    </row>
    <row r="94" spans="1:9" x14ac:dyDescent="0.3">
      <c r="A94" s="1">
        <v>43235</v>
      </c>
      <c r="B94" s="20">
        <v>186.779999</v>
      </c>
      <c r="C94">
        <v>187.070007</v>
      </c>
      <c r="D94">
        <v>185.10000600000001</v>
      </c>
      <c r="E94" s="20">
        <v>186.44000199999999</v>
      </c>
      <c r="F94" s="20">
        <f t="shared" si="5"/>
        <v>182.78689924523124</v>
      </c>
      <c r="G94" s="20">
        <f t="shared" si="6"/>
        <v>178.11608695114722</v>
      </c>
      <c r="H94" s="20">
        <f t="shared" si="7"/>
        <v>4.6708122940840155</v>
      </c>
      <c r="I94" s="20">
        <f t="shared" si="4"/>
        <v>3.0243758057151973</v>
      </c>
    </row>
    <row r="95" spans="1:9" x14ac:dyDescent="0.3">
      <c r="A95" s="1">
        <v>43236</v>
      </c>
      <c r="B95" s="20">
        <v>186.070007</v>
      </c>
      <c r="C95">
        <v>188.46000699999999</v>
      </c>
      <c r="D95">
        <v>186</v>
      </c>
      <c r="E95" s="20">
        <v>188.179993</v>
      </c>
      <c r="F95" s="20">
        <f t="shared" si="5"/>
        <v>183.61660597673412</v>
      </c>
      <c r="G95" s="20">
        <f t="shared" si="6"/>
        <v>178.86156147328447</v>
      </c>
      <c r="H95" s="20">
        <f t="shared" si="7"/>
        <v>4.7550445034496533</v>
      </c>
      <c r="I95" s="20">
        <f t="shared" si="4"/>
        <v>3.3705095452620886</v>
      </c>
    </row>
    <row r="96" spans="1:9" x14ac:dyDescent="0.3">
      <c r="A96" s="1">
        <v>43237</v>
      </c>
      <c r="B96" s="20">
        <v>188</v>
      </c>
      <c r="C96">
        <v>188.91000399999999</v>
      </c>
      <c r="D96">
        <v>186.36000100000001</v>
      </c>
      <c r="E96" s="20">
        <v>186.990005</v>
      </c>
      <c r="F96" s="20">
        <f t="shared" si="5"/>
        <v>184.13559044185195</v>
      </c>
      <c r="G96" s="20">
        <f t="shared" si="6"/>
        <v>179.46366840118932</v>
      </c>
      <c r="H96" s="20">
        <f t="shared" si="7"/>
        <v>4.6719220406626221</v>
      </c>
      <c r="I96" s="20">
        <f t="shared" si="4"/>
        <v>3.6307920443421953</v>
      </c>
    </row>
    <row r="97" spans="1:9" x14ac:dyDescent="0.3">
      <c r="A97" s="1">
        <v>43238</v>
      </c>
      <c r="B97" s="20">
        <v>187.19000199999999</v>
      </c>
      <c r="C97">
        <v>187.80999800000001</v>
      </c>
      <c r="D97">
        <v>186.13000500000001</v>
      </c>
      <c r="E97" s="20">
        <v>186.30999800000001</v>
      </c>
      <c r="F97" s="20">
        <f t="shared" si="5"/>
        <v>184.47011468156703</v>
      </c>
      <c r="G97" s="20">
        <f t="shared" si="6"/>
        <v>179.97080392702716</v>
      </c>
      <c r="H97" s="20">
        <f t="shared" si="7"/>
        <v>4.499310754539863</v>
      </c>
      <c r="I97" s="20">
        <f t="shared" si="4"/>
        <v>3.8044957863817288</v>
      </c>
    </row>
    <row r="98" spans="1:9" x14ac:dyDescent="0.3">
      <c r="A98" s="1">
        <v>43241</v>
      </c>
      <c r="B98" s="20">
        <v>188</v>
      </c>
      <c r="C98">
        <v>189.270004</v>
      </c>
      <c r="D98">
        <v>186.91000399999999</v>
      </c>
      <c r="E98" s="20">
        <v>187.63000500000001</v>
      </c>
      <c r="F98" s="20">
        <f t="shared" si="5"/>
        <v>184.95625165363364</v>
      </c>
      <c r="G98" s="20">
        <f t="shared" si="6"/>
        <v>180.53815215465477</v>
      </c>
      <c r="H98" s="20">
        <f t="shared" si="7"/>
        <v>4.4180994989788758</v>
      </c>
      <c r="I98" s="20">
        <f t="shared" si="4"/>
        <v>3.927216528901158</v>
      </c>
    </row>
    <row r="99" spans="1:9" x14ac:dyDescent="0.3">
      <c r="A99" s="1">
        <v>43242</v>
      </c>
      <c r="B99" s="20">
        <v>188.38000500000001</v>
      </c>
      <c r="C99">
        <v>188.88000500000001</v>
      </c>
      <c r="D99">
        <v>186.779999</v>
      </c>
      <c r="E99" s="20">
        <v>187.16000399999999</v>
      </c>
      <c r="F99" s="20">
        <f t="shared" si="5"/>
        <v>185.29529047615154</v>
      </c>
      <c r="G99" s="20">
        <f t="shared" si="6"/>
        <v>181.02865969875441</v>
      </c>
      <c r="H99" s="20">
        <f t="shared" si="7"/>
        <v>4.2666307773971255</v>
      </c>
      <c r="I99" s="20">
        <f t="shared" si="4"/>
        <v>3.9950993786003517</v>
      </c>
    </row>
    <row r="100" spans="1:9" x14ac:dyDescent="0.3">
      <c r="A100" s="1">
        <v>43243</v>
      </c>
      <c r="B100" s="20">
        <v>186.35000600000001</v>
      </c>
      <c r="C100">
        <v>188.5</v>
      </c>
      <c r="D100">
        <v>185.759995</v>
      </c>
      <c r="E100" s="20">
        <v>188.36000100000001</v>
      </c>
      <c r="F100" s="20">
        <f t="shared" si="5"/>
        <v>185.76678440289746</v>
      </c>
      <c r="G100" s="20">
        <f t="shared" si="6"/>
        <v>181.5717220173652</v>
      </c>
      <c r="H100" s="20">
        <f t="shared" si="7"/>
        <v>4.1950623855322533</v>
      </c>
      <c r="I100" s="20">
        <f t="shared" si="4"/>
        <v>4.0350919799867322</v>
      </c>
    </row>
    <row r="101" spans="1:9" x14ac:dyDescent="0.3">
      <c r="A101" s="1">
        <v>43244</v>
      </c>
      <c r="B101" s="20">
        <v>188.770004</v>
      </c>
      <c r="C101">
        <v>188.83999600000001</v>
      </c>
      <c r="D101">
        <v>186.21000699999999</v>
      </c>
      <c r="E101" s="20">
        <v>188.14999399999999</v>
      </c>
      <c r="F101" s="20">
        <f t="shared" si="5"/>
        <v>186.13343203322091</v>
      </c>
      <c r="G101" s="20">
        <f t="shared" si="6"/>
        <v>182.05900142348631</v>
      </c>
      <c r="H101" s="20">
        <f t="shared" si="7"/>
        <v>4.0744306097346055</v>
      </c>
      <c r="I101" s="20">
        <f t="shared" ref="I101:I164" si="8">(H101-I100)*$M$2+I100</f>
        <v>4.0429597059363065</v>
      </c>
    </row>
    <row r="102" spans="1:9" x14ac:dyDescent="0.3">
      <c r="A102" s="1">
        <v>43245</v>
      </c>
      <c r="B102" s="20">
        <v>188.229996</v>
      </c>
      <c r="C102">
        <v>189.64999399999999</v>
      </c>
      <c r="D102">
        <v>187.64999399999999</v>
      </c>
      <c r="E102" s="20">
        <v>188.58000200000001</v>
      </c>
      <c r="F102" s="20">
        <f t="shared" si="5"/>
        <v>186.5098274127254</v>
      </c>
      <c r="G102" s="20">
        <f t="shared" si="6"/>
        <v>182.54203850322807</v>
      </c>
      <c r="H102" s="20">
        <f t="shared" si="7"/>
        <v>3.9677889094973295</v>
      </c>
      <c r="I102" s="20">
        <f t="shared" si="8"/>
        <v>4.0279255466485111</v>
      </c>
    </row>
    <row r="103" spans="1:9" x14ac:dyDescent="0.3">
      <c r="A103" s="1">
        <v>43249</v>
      </c>
      <c r="B103" s="20">
        <v>187.60000600000001</v>
      </c>
      <c r="C103">
        <v>188.75</v>
      </c>
      <c r="D103">
        <v>186.86999499999999</v>
      </c>
      <c r="E103" s="20">
        <v>187.89999399999999</v>
      </c>
      <c r="F103" s="20">
        <f t="shared" si="5"/>
        <v>186.72369919538303</v>
      </c>
      <c r="G103" s="20">
        <f t="shared" si="6"/>
        <v>182.93892409558154</v>
      </c>
      <c r="H103" s="20">
        <f t="shared" si="7"/>
        <v>3.7847750998014931</v>
      </c>
      <c r="I103" s="20">
        <f t="shared" si="8"/>
        <v>3.9792954572791075</v>
      </c>
    </row>
    <row r="104" spans="1:9" x14ac:dyDescent="0.3">
      <c r="A104" s="1">
        <v>43250</v>
      </c>
      <c r="B104" s="20">
        <v>187.720001</v>
      </c>
      <c r="C104">
        <v>188</v>
      </c>
      <c r="D104">
        <v>186.779999</v>
      </c>
      <c r="E104" s="20">
        <v>187.5</v>
      </c>
      <c r="F104" s="20">
        <f t="shared" si="5"/>
        <v>186.84313008840104</v>
      </c>
      <c r="G104" s="20">
        <f t="shared" si="6"/>
        <v>183.27678156998292</v>
      </c>
      <c r="H104" s="20">
        <f t="shared" si="7"/>
        <v>3.5663485184181241</v>
      </c>
      <c r="I104" s="20">
        <f t="shared" si="8"/>
        <v>3.8967060695069109</v>
      </c>
    </row>
    <row r="105" spans="1:9" x14ac:dyDescent="0.3">
      <c r="A105" s="1">
        <v>43251</v>
      </c>
      <c r="B105" s="20">
        <v>187.220001</v>
      </c>
      <c r="C105">
        <v>188.229996</v>
      </c>
      <c r="D105">
        <v>186.13999899999999</v>
      </c>
      <c r="E105" s="20">
        <v>186.86999499999999</v>
      </c>
      <c r="F105" s="20">
        <f t="shared" si="5"/>
        <v>186.84726315172395</v>
      </c>
      <c r="G105" s="20">
        <f t="shared" si="6"/>
        <v>183.54294552776196</v>
      </c>
      <c r="H105" s="20">
        <f t="shared" si="7"/>
        <v>3.3043176239619925</v>
      </c>
      <c r="I105" s="20">
        <f t="shared" si="8"/>
        <v>3.7782283803979273</v>
      </c>
    </row>
    <row r="106" spans="1:9" x14ac:dyDescent="0.3">
      <c r="A106" s="1">
        <v>43252</v>
      </c>
      <c r="B106" s="20">
        <v>187.990005</v>
      </c>
      <c r="C106">
        <v>190.259995</v>
      </c>
      <c r="D106">
        <v>187.75</v>
      </c>
      <c r="E106" s="20">
        <v>190.240005</v>
      </c>
      <c r="F106" s="20">
        <f t="shared" si="5"/>
        <v>187.36922343607412</v>
      </c>
      <c r="G106" s="20">
        <f t="shared" si="6"/>
        <v>184.03902400718701</v>
      </c>
      <c r="H106" s="20">
        <f t="shared" si="7"/>
        <v>3.3301994288871128</v>
      </c>
      <c r="I106" s="20">
        <f t="shared" si="8"/>
        <v>3.6886225900957643</v>
      </c>
    </row>
    <row r="107" spans="1:9" x14ac:dyDescent="0.3">
      <c r="A107" s="1">
        <v>43255</v>
      </c>
      <c r="B107" s="20">
        <v>191.63999899999999</v>
      </c>
      <c r="C107">
        <v>193.41999799999999</v>
      </c>
      <c r="D107">
        <v>191.35000600000001</v>
      </c>
      <c r="E107" s="20">
        <v>191.83000200000001</v>
      </c>
      <c r="F107" s="20">
        <f t="shared" si="5"/>
        <v>188.05549706129349</v>
      </c>
      <c r="G107" s="20">
        <f t="shared" si="6"/>
        <v>184.61613348813611</v>
      </c>
      <c r="H107" s="20">
        <f t="shared" si="7"/>
        <v>3.4393635731573795</v>
      </c>
      <c r="I107" s="20">
        <f t="shared" si="8"/>
        <v>3.6387707867080872</v>
      </c>
    </row>
    <row r="108" spans="1:9" x14ac:dyDescent="0.3">
      <c r="A108" s="1">
        <v>43256</v>
      </c>
      <c r="B108" s="20">
        <v>193.070007</v>
      </c>
      <c r="C108">
        <v>193.94000199999999</v>
      </c>
      <c r="D108">
        <v>192.36000100000001</v>
      </c>
      <c r="E108" s="20">
        <v>193.30999800000001</v>
      </c>
      <c r="F108" s="20">
        <f t="shared" si="5"/>
        <v>188.86388182109451</v>
      </c>
      <c r="G108" s="20">
        <f t="shared" si="6"/>
        <v>185.26012345197788</v>
      </c>
      <c r="H108" s="20">
        <f t="shared" si="7"/>
        <v>3.6037583691166333</v>
      </c>
      <c r="I108" s="20">
        <f t="shared" si="8"/>
        <v>3.6317683031897965</v>
      </c>
    </row>
    <row r="109" spans="1:9" x14ac:dyDescent="0.3">
      <c r="A109" s="1">
        <v>43257</v>
      </c>
      <c r="B109" s="20">
        <v>193.63000500000001</v>
      </c>
      <c r="C109">
        <v>194.08000200000001</v>
      </c>
      <c r="D109">
        <v>191.91999799999999</v>
      </c>
      <c r="E109" s="20">
        <v>193.979996</v>
      </c>
      <c r="F109" s="20">
        <f t="shared" si="5"/>
        <v>189.65097631015689</v>
      </c>
      <c r="G109" s="20">
        <f t="shared" si="6"/>
        <v>185.90603993701654</v>
      </c>
      <c r="H109" s="20">
        <f t="shared" si="7"/>
        <v>3.744936373140348</v>
      </c>
      <c r="I109" s="20">
        <f t="shared" si="8"/>
        <v>3.6544019171799067</v>
      </c>
    </row>
    <row r="110" spans="1:9" x14ac:dyDescent="0.3">
      <c r="A110" s="1">
        <v>43258</v>
      </c>
      <c r="B110" s="20">
        <v>194.13999899999999</v>
      </c>
      <c r="C110">
        <v>194.199997</v>
      </c>
      <c r="D110">
        <v>192.33999600000001</v>
      </c>
      <c r="E110" s="20">
        <v>193.46000699999999</v>
      </c>
      <c r="F110" s="20">
        <f t="shared" si="5"/>
        <v>190.23698103167121</v>
      </c>
      <c r="G110" s="20">
        <f t="shared" si="6"/>
        <v>186.46559305279308</v>
      </c>
      <c r="H110" s="20">
        <f t="shared" si="7"/>
        <v>3.7713879788781242</v>
      </c>
      <c r="I110" s="20">
        <f t="shared" si="8"/>
        <v>3.67779912951955</v>
      </c>
    </row>
    <row r="111" spans="1:9" x14ac:dyDescent="0.3">
      <c r="A111" s="1">
        <v>43259</v>
      </c>
      <c r="B111" s="20">
        <v>191.16999799999999</v>
      </c>
      <c r="C111">
        <v>192</v>
      </c>
      <c r="D111">
        <v>189.770004</v>
      </c>
      <c r="E111" s="20">
        <v>191.699997</v>
      </c>
      <c r="F111" s="20">
        <f t="shared" si="5"/>
        <v>190.46206041141409</v>
      </c>
      <c r="G111" s="20">
        <f t="shared" si="6"/>
        <v>186.8533266785121</v>
      </c>
      <c r="H111" s="20">
        <f t="shared" si="7"/>
        <v>3.6087337329019817</v>
      </c>
      <c r="I111" s="20">
        <f t="shared" si="8"/>
        <v>3.6639860501960362</v>
      </c>
    </row>
    <row r="112" spans="1:9" x14ac:dyDescent="0.3">
      <c r="A112" s="1">
        <v>43262</v>
      </c>
      <c r="B112" s="20">
        <v>191.35000600000001</v>
      </c>
      <c r="C112">
        <v>191.970001</v>
      </c>
      <c r="D112">
        <v>190.21000699999999</v>
      </c>
      <c r="E112" s="20">
        <v>191.229996</v>
      </c>
      <c r="F112" s="20">
        <f t="shared" si="5"/>
        <v>190.58020434811962</v>
      </c>
      <c r="G112" s="20">
        <f t="shared" si="6"/>
        <v>187.17752440602973</v>
      </c>
      <c r="H112" s="20">
        <f t="shared" si="7"/>
        <v>3.4026799420898897</v>
      </c>
      <c r="I112" s="20">
        <f t="shared" si="8"/>
        <v>3.6117248285748067</v>
      </c>
    </row>
    <row r="113" spans="1:9" x14ac:dyDescent="0.3">
      <c r="A113" s="1">
        <v>43263</v>
      </c>
      <c r="B113" s="20">
        <v>191.38999899999999</v>
      </c>
      <c r="C113">
        <v>192.61000100000001</v>
      </c>
      <c r="D113">
        <v>191.14999399999999</v>
      </c>
      <c r="E113" s="20">
        <v>192.279999</v>
      </c>
      <c r="F113" s="20">
        <f t="shared" si="5"/>
        <v>190.84171121763967</v>
      </c>
      <c r="G113" s="20">
        <f t="shared" si="6"/>
        <v>187.55548548706457</v>
      </c>
      <c r="H113" s="20">
        <f t="shared" si="7"/>
        <v>3.2862257305750973</v>
      </c>
      <c r="I113" s="20">
        <f t="shared" si="8"/>
        <v>3.546625008974865</v>
      </c>
    </row>
    <row r="114" spans="1:9" x14ac:dyDescent="0.3">
      <c r="A114" s="1">
        <v>43264</v>
      </c>
      <c r="B114" s="20">
        <v>192.41999799999999</v>
      </c>
      <c r="C114">
        <v>192.88000500000001</v>
      </c>
      <c r="D114">
        <v>190.44000199999999</v>
      </c>
      <c r="E114" s="20">
        <v>190.699997</v>
      </c>
      <c r="F114" s="20">
        <f t="shared" si="5"/>
        <v>190.8199090303105</v>
      </c>
      <c r="G114" s="20">
        <f t="shared" si="6"/>
        <v>187.78841226580053</v>
      </c>
      <c r="H114" s="20">
        <f t="shared" si="7"/>
        <v>3.0314967645099671</v>
      </c>
      <c r="I114" s="20">
        <f t="shared" si="8"/>
        <v>3.4435993600818855</v>
      </c>
    </row>
    <row r="115" spans="1:9" x14ac:dyDescent="0.3">
      <c r="A115" s="1">
        <v>43265</v>
      </c>
      <c r="B115" s="20">
        <v>191.550003</v>
      </c>
      <c r="C115">
        <v>191.570007</v>
      </c>
      <c r="D115">
        <v>190.220001</v>
      </c>
      <c r="E115" s="20">
        <v>190.800003</v>
      </c>
      <c r="F115" s="20">
        <f t="shared" si="5"/>
        <v>190.81684656410889</v>
      </c>
      <c r="G115" s="20">
        <f t="shared" si="6"/>
        <v>188.01149306092643</v>
      </c>
      <c r="H115" s="20">
        <f t="shared" si="7"/>
        <v>2.8053535031824595</v>
      </c>
      <c r="I115" s="20">
        <f t="shared" si="8"/>
        <v>3.3159501887020002</v>
      </c>
    </row>
    <row r="116" spans="1:9" x14ac:dyDescent="0.3">
      <c r="A116" s="1">
        <v>43266</v>
      </c>
      <c r="B116" s="20">
        <v>190.029999</v>
      </c>
      <c r="C116">
        <v>190.16000399999999</v>
      </c>
      <c r="D116">
        <v>188.259995</v>
      </c>
      <c r="E116" s="20">
        <v>188.83999600000001</v>
      </c>
      <c r="F116" s="20">
        <f t="shared" si="5"/>
        <v>190.51271570809214</v>
      </c>
      <c r="G116" s="20">
        <f t="shared" si="6"/>
        <v>188.07286364900594</v>
      </c>
      <c r="H116" s="20">
        <f t="shared" si="7"/>
        <v>2.4398520590862063</v>
      </c>
      <c r="I116" s="20">
        <f t="shared" si="8"/>
        <v>3.1407305627788413</v>
      </c>
    </row>
    <row r="117" spans="1:9" x14ac:dyDescent="0.3">
      <c r="A117" s="1">
        <v>43269</v>
      </c>
      <c r="B117" s="20">
        <v>187.88000500000001</v>
      </c>
      <c r="C117">
        <v>189.220001</v>
      </c>
      <c r="D117">
        <v>187.199997</v>
      </c>
      <c r="E117" s="20">
        <v>188.740005</v>
      </c>
      <c r="F117" s="20">
        <f t="shared" si="5"/>
        <v>190.23999098377027</v>
      </c>
      <c r="G117" s="20">
        <f t="shared" si="6"/>
        <v>188.12228152685736</v>
      </c>
      <c r="H117" s="20">
        <f t="shared" si="7"/>
        <v>2.1177094569129054</v>
      </c>
      <c r="I117" s="20">
        <f t="shared" si="8"/>
        <v>2.9361263416056542</v>
      </c>
    </row>
    <row r="118" spans="1:9" x14ac:dyDescent="0.3">
      <c r="A118" s="1">
        <v>43270</v>
      </c>
      <c r="B118" s="20">
        <v>185.13999899999999</v>
      </c>
      <c r="C118">
        <v>186.33000200000001</v>
      </c>
      <c r="D118">
        <v>183.449997</v>
      </c>
      <c r="E118" s="20">
        <v>185.69000199999999</v>
      </c>
      <c r="F118" s="20">
        <f t="shared" si="5"/>
        <v>189.53999267857483</v>
      </c>
      <c r="G118" s="20">
        <f t="shared" si="6"/>
        <v>187.94211267301608</v>
      </c>
      <c r="H118" s="20">
        <f t="shared" si="7"/>
        <v>1.5978800055587499</v>
      </c>
      <c r="I118" s="20">
        <f t="shared" si="8"/>
        <v>2.6684770743962734</v>
      </c>
    </row>
    <row r="119" spans="1:9" x14ac:dyDescent="0.3">
      <c r="A119" s="1">
        <v>43271</v>
      </c>
      <c r="B119" s="20">
        <v>186.35000600000001</v>
      </c>
      <c r="C119">
        <v>187.199997</v>
      </c>
      <c r="D119">
        <v>185.729996</v>
      </c>
      <c r="E119" s="20">
        <v>186.5</v>
      </c>
      <c r="F119" s="20">
        <f t="shared" si="5"/>
        <v>189.07230149725564</v>
      </c>
      <c r="G119" s="20">
        <f t="shared" si="6"/>
        <v>187.83528951205193</v>
      </c>
      <c r="H119" s="20">
        <f t="shared" si="7"/>
        <v>1.2370119852037078</v>
      </c>
      <c r="I119" s="20">
        <f t="shared" si="8"/>
        <v>2.3821840565577603</v>
      </c>
    </row>
    <row r="120" spans="1:9" x14ac:dyDescent="0.3">
      <c r="A120" s="1">
        <v>43272</v>
      </c>
      <c r="B120" s="20">
        <v>187.25</v>
      </c>
      <c r="C120">
        <v>188.35000600000001</v>
      </c>
      <c r="D120">
        <v>184.94000199999999</v>
      </c>
      <c r="E120" s="20">
        <v>185.46000699999999</v>
      </c>
      <c r="F120" s="20">
        <f t="shared" si="5"/>
        <v>188.51656388229324</v>
      </c>
      <c r="G120" s="20">
        <f t="shared" si="6"/>
        <v>187.65934265930733</v>
      </c>
      <c r="H120" s="20">
        <f t="shared" si="7"/>
        <v>0.8572212229859133</v>
      </c>
      <c r="I120" s="20">
        <f t="shared" si="8"/>
        <v>2.0771914898433907</v>
      </c>
    </row>
    <row r="121" spans="1:9" x14ac:dyDescent="0.3">
      <c r="A121" s="1">
        <v>43273</v>
      </c>
      <c r="B121" s="20">
        <v>186.11999499999999</v>
      </c>
      <c r="C121">
        <v>186.14999399999999</v>
      </c>
      <c r="D121">
        <v>184.699997</v>
      </c>
      <c r="E121" s="20">
        <v>184.91999799999999</v>
      </c>
      <c r="F121" s="20">
        <f t="shared" si="5"/>
        <v>187.96324605424812</v>
      </c>
      <c r="G121" s="20">
        <f t="shared" si="6"/>
        <v>187.45642824009937</v>
      </c>
      <c r="H121" s="20">
        <f t="shared" si="7"/>
        <v>0.50681781414874649</v>
      </c>
      <c r="I121" s="20">
        <f t="shared" si="8"/>
        <v>1.7631167547044619</v>
      </c>
    </row>
    <row r="122" spans="1:9" x14ac:dyDescent="0.3">
      <c r="A122" s="1">
        <v>43276</v>
      </c>
      <c r="B122" s="20">
        <v>183.39999399999999</v>
      </c>
      <c r="C122">
        <v>184.91999799999999</v>
      </c>
      <c r="D122">
        <v>180.729996</v>
      </c>
      <c r="E122" s="20">
        <v>182.16999799999999</v>
      </c>
      <c r="F122" s="20">
        <f t="shared" si="5"/>
        <v>187.07197712282533</v>
      </c>
      <c r="G122" s="20">
        <f t="shared" si="6"/>
        <v>187.06484081490683</v>
      </c>
      <c r="H122" s="20">
        <f t="shared" si="7"/>
        <v>7.1363079185005063E-3</v>
      </c>
      <c r="I122" s="20">
        <f t="shared" si="8"/>
        <v>1.4119206653472696</v>
      </c>
    </row>
    <row r="123" spans="1:9" x14ac:dyDescent="0.3">
      <c r="A123" s="1">
        <v>43277</v>
      </c>
      <c r="B123" s="20">
        <v>182.990005</v>
      </c>
      <c r="C123">
        <v>186.529999</v>
      </c>
      <c r="D123">
        <v>182.53999300000001</v>
      </c>
      <c r="E123" s="20">
        <v>184.429993</v>
      </c>
      <c r="F123" s="20">
        <f t="shared" si="5"/>
        <v>186.66551802700604</v>
      </c>
      <c r="G123" s="20">
        <f t="shared" si="6"/>
        <v>186.86966690269151</v>
      </c>
      <c r="H123" s="20">
        <f t="shared" si="7"/>
        <v>-0.20414887568546192</v>
      </c>
      <c r="I123" s="20">
        <f t="shared" si="8"/>
        <v>1.0887067571407232</v>
      </c>
    </row>
    <row r="124" spans="1:9" x14ac:dyDescent="0.3">
      <c r="A124" s="1">
        <v>43278</v>
      </c>
      <c r="B124" s="20">
        <v>185.229996</v>
      </c>
      <c r="C124">
        <v>187.279999</v>
      </c>
      <c r="D124">
        <v>184.029999</v>
      </c>
      <c r="E124" s="20">
        <v>184.16000399999999</v>
      </c>
      <c r="F124" s="20">
        <f t="shared" si="5"/>
        <v>186.28005433054358</v>
      </c>
      <c r="G124" s="20">
        <f t="shared" si="6"/>
        <v>186.66895113212178</v>
      </c>
      <c r="H124" s="20">
        <f t="shared" si="7"/>
        <v>-0.38889680157819839</v>
      </c>
      <c r="I124" s="20">
        <f t="shared" si="8"/>
        <v>0.79318604539693882</v>
      </c>
    </row>
    <row r="125" spans="1:9" x14ac:dyDescent="0.3">
      <c r="A125" s="1">
        <v>43279</v>
      </c>
      <c r="B125" s="20">
        <v>184.10000600000001</v>
      </c>
      <c r="C125">
        <v>186.21000699999999</v>
      </c>
      <c r="D125">
        <v>183.800003</v>
      </c>
      <c r="E125" s="20">
        <v>185.5</v>
      </c>
      <c r="F125" s="20">
        <f t="shared" si="5"/>
        <v>186.16004597199841</v>
      </c>
      <c r="G125" s="20">
        <f t="shared" si="6"/>
        <v>186.58236215937202</v>
      </c>
      <c r="H125" s="20">
        <f t="shared" si="7"/>
        <v>-0.42231618737361032</v>
      </c>
      <c r="I125" s="20">
        <f t="shared" si="8"/>
        <v>0.55008559884282904</v>
      </c>
    </row>
    <row r="126" spans="1:9" x14ac:dyDescent="0.3">
      <c r="A126" s="1">
        <v>43280</v>
      </c>
      <c r="B126" s="20">
        <v>186.28999300000001</v>
      </c>
      <c r="C126">
        <v>187.19000199999999</v>
      </c>
      <c r="D126">
        <v>182.91000399999999</v>
      </c>
      <c r="E126" s="20">
        <v>185.11000100000001</v>
      </c>
      <c r="F126" s="20">
        <f t="shared" si="5"/>
        <v>185.99850059169097</v>
      </c>
      <c r="G126" s="20">
        <f t="shared" si="6"/>
        <v>186.47329836978892</v>
      </c>
      <c r="H126" s="20">
        <f t="shared" si="7"/>
        <v>-0.4747977780979511</v>
      </c>
      <c r="I126" s="20">
        <f t="shared" si="8"/>
        <v>0.34510892345467303</v>
      </c>
    </row>
    <row r="127" spans="1:9" x14ac:dyDescent="0.3">
      <c r="A127" s="1">
        <v>43283</v>
      </c>
      <c r="B127" s="20">
        <v>183.820007</v>
      </c>
      <c r="C127">
        <v>187.300003</v>
      </c>
      <c r="D127">
        <v>183.41999799999999</v>
      </c>
      <c r="E127" s="20">
        <v>187.179993</v>
      </c>
      <c r="F127" s="20">
        <f t="shared" si="5"/>
        <v>186.18026865450776</v>
      </c>
      <c r="G127" s="20">
        <f t="shared" si="6"/>
        <v>186.52564612017494</v>
      </c>
      <c r="H127" s="20">
        <f t="shared" si="7"/>
        <v>-0.34537746566718397</v>
      </c>
      <c r="I127" s="20">
        <f t="shared" si="8"/>
        <v>0.20701164563030164</v>
      </c>
    </row>
    <row r="128" spans="1:9" x14ac:dyDescent="0.3">
      <c r="A128" s="1">
        <v>43284</v>
      </c>
      <c r="B128" s="20">
        <v>187.78999300000001</v>
      </c>
      <c r="C128">
        <v>187.949997</v>
      </c>
      <c r="D128">
        <v>183.53999300000001</v>
      </c>
      <c r="E128" s="20">
        <v>183.91999799999999</v>
      </c>
      <c r="F128" s="20">
        <f t="shared" si="5"/>
        <v>185.83253470766041</v>
      </c>
      <c r="G128" s="20">
        <f t="shared" si="6"/>
        <v>186.33263514831012</v>
      </c>
      <c r="H128" s="20">
        <f t="shared" si="7"/>
        <v>-0.50010044064970316</v>
      </c>
      <c r="I128" s="20">
        <f t="shared" si="8"/>
        <v>6.5589228374300673E-2</v>
      </c>
    </row>
    <row r="129" spans="1:9" x14ac:dyDescent="0.3">
      <c r="A129" s="1">
        <v>43286</v>
      </c>
      <c r="B129" s="20">
        <v>185.259995</v>
      </c>
      <c r="C129">
        <v>186.41000399999999</v>
      </c>
      <c r="D129">
        <v>184.279999</v>
      </c>
      <c r="E129" s="20">
        <v>185.39999399999999</v>
      </c>
      <c r="F129" s="20">
        <f t="shared" si="5"/>
        <v>185.76598998340498</v>
      </c>
      <c r="G129" s="20">
        <f t="shared" si="6"/>
        <v>186.26355061880565</v>
      </c>
      <c r="H129" s="20">
        <f t="shared" si="7"/>
        <v>-0.4975606354006743</v>
      </c>
      <c r="I129" s="20">
        <f t="shared" si="8"/>
        <v>-4.7040744380694333E-2</v>
      </c>
    </row>
    <row r="130" spans="1:9" x14ac:dyDescent="0.3">
      <c r="A130" s="1">
        <v>43287</v>
      </c>
      <c r="B130" s="20">
        <v>185.41999799999999</v>
      </c>
      <c r="C130">
        <v>188.429993</v>
      </c>
      <c r="D130">
        <v>185.199997</v>
      </c>
      <c r="E130" s="20">
        <v>187.970001</v>
      </c>
      <c r="F130" s="20">
        <f t="shared" si="5"/>
        <v>186.10506860134268</v>
      </c>
      <c r="G130" s="20">
        <f t="shared" si="6"/>
        <v>186.38995435074597</v>
      </c>
      <c r="H130" s="20">
        <f t="shared" si="7"/>
        <v>-0.28488574940328704</v>
      </c>
      <c r="I130" s="20">
        <f t="shared" si="8"/>
        <v>-9.4609745385212884E-2</v>
      </c>
    </row>
    <row r="131" spans="1:9" x14ac:dyDescent="0.3">
      <c r="A131" s="1">
        <v>43290</v>
      </c>
      <c r="B131" s="20">
        <v>189.5</v>
      </c>
      <c r="C131">
        <v>190.679993</v>
      </c>
      <c r="D131">
        <v>189.300003</v>
      </c>
      <c r="E131" s="20">
        <v>190.58000200000001</v>
      </c>
      <c r="F131" s="20">
        <f t="shared" si="5"/>
        <v>186.7935198934438</v>
      </c>
      <c r="G131" s="20">
        <f t="shared" si="6"/>
        <v>186.70032825069072</v>
      </c>
      <c r="H131" s="20">
        <f t="shared" si="7"/>
        <v>9.319164275308367E-2</v>
      </c>
      <c r="I131" s="20">
        <f t="shared" si="8"/>
        <v>-5.7049467757553568E-2</v>
      </c>
    </row>
    <row r="132" spans="1:9" x14ac:dyDescent="0.3">
      <c r="A132" s="1">
        <v>43291</v>
      </c>
      <c r="B132" s="20">
        <v>190.71000699999999</v>
      </c>
      <c r="C132">
        <v>191.279999</v>
      </c>
      <c r="D132">
        <v>190.179993</v>
      </c>
      <c r="E132" s="20">
        <v>190.35000600000001</v>
      </c>
      <c r="F132" s="20">
        <f t="shared" si="5"/>
        <v>187.34067160214477</v>
      </c>
      <c r="G132" s="20">
        <f t="shared" si="6"/>
        <v>186.97067475063955</v>
      </c>
      <c r="H132" s="20">
        <f t="shared" si="7"/>
        <v>0.36999685150522055</v>
      </c>
      <c r="I132" s="20">
        <f t="shared" si="8"/>
        <v>2.8359796095001263E-2</v>
      </c>
    </row>
    <row r="133" spans="1:9" x14ac:dyDescent="0.3">
      <c r="A133" s="1">
        <v>43292</v>
      </c>
      <c r="B133" s="20">
        <v>188.5</v>
      </c>
      <c r="C133">
        <v>189.779999</v>
      </c>
      <c r="D133">
        <v>187.61000100000001</v>
      </c>
      <c r="E133" s="20">
        <v>187.88000500000001</v>
      </c>
      <c r="F133" s="20">
        <f t="shared" si="5"/>
        <v>187.42364597104557</v>
      </c>
      <c r="G133" s="20">
        <f t="shared" si="6"/>
        <v>187.03803254688847</v>
      </c>
      <c r="H133" s="20">
        <f t="shared" si="7"/>
        <v>0.38561342415709987</v>
      </c>
      <c r="I133" s="20">
        <f t="shared" si="8"/>
        <v>9.9810521707420982E-2</v>
      </c>
    </row>
    <row r="134" spans="1:9" x14ac:dyDescent="0.3">
      <c r="A134" s="1">
        <v>43293</v>
      </c>
      <c r="B134" s="20">
        <v>189.529999</v>
      </c>
      <c r="C134">
        <v>191.41000399999999</v>
      </c>
      <c r="D134">
        <v>189.30999800000001</v>
      </c>
      <c r="E134" s="20">
        <v>191.029999</v>
      </c>
      <c r="F134" s="20">
        <f t="shared" si="5"/>
        <v>187.97846951396164</v>
      </c>
      <c r="G134" s="20">
        <f t="shared" si="6"/>
        <v>187.33373376563748</v>
      </c>
      <c r="H134" s="20">
        <f t="shared" si="7"/>
        <v>0.64473574832416602</v>
      </c>
      <c r="I134" s="20">
        <f t="shared" si="8"/>
        <v>0.20879556703077001</v>
      </c>
    </row>
    <row r="135" spans="1:9" x14ac:dyDescent="0.3">
      <c r="A135" s="1">
        <v>43294</v>
      </c>
      <c r="B135" s="20">
        <v>191.08000200000001</v>
      </c>
      <c r="C135">
        <v>191.83999600000001</v>
      </c>
      <c r="D135">
        <v>190.89999399999999</v>
      </c>
      <c r="E135" s="20">
        <v>191.33000200000001</v>
      </c>
      <c r="F135" s="20">
        <f t="shared" si="5"/>
        <v>188.49408989642907</v>
      </c>
      <c r="G135" s="20">
        <f t="shared" si="6"/>
        <v>187.62975363484952</v>
      </c>
      <c r="H135" s="20">
        <f t="shared" si="7"/>
        <v>0.86433626157955246</v>
      </c>
      <c r="I135" s="20">
        <f t="shared" si="8"/>
        <v>0.33990370594052655</v>
      </c>
    </row>
    <row r="136" spans="1:9" x14ac:dyDescent="0.3">
      <c r="A136" s="1">
        <v>43297</v>
      </c>
      <c r="B136" s="20">
        <v>191.520004</v>
      </c>
      <c r="C136">
        <v>192.64999399999999</v>
      </c>
      <c r="D136">
        <v>190.41999799999999</v>
      </c>
      <c r="E136" s="20">
        <v>190.91000399999999</v>
      </c>
      <c r="F136" s="20">
        <f t="shared" si="5"/>
        <v>188.86576898928612</v>
      </c>
      <c r="G136" s="20">
        <f t="shared" si="6"/>
        <v>187.87273514337917</v>
      </c>
      <c r="H136" s="20">
        <f t="shared" si="7"/>
        <v>0.99303384590695032</v>
      </c>
      <c r="I136" s="20">
        <f t="shared" si="8"/>
        <v>0.47052973393381131</v>
      </c>
    </row>
    <row r="137" spans="1:9" x14ac:dyDescent="0.3">
      <c r="A137" s="1">
        <v>43298</v>
      </c>
      <c r="B137" s="20">
        <v>189.75</v>
      </c>
      <c r="C137">
        <v>191.86999499999999</v>
      </c>
      <c r="D137">
        <v>189.199997</v>
      </c>
      <c r="E137" s="20">
        <v>191.449997</v>
      </c>
      <c r="F137" s="20">
        <f t="shared" si="5"/>
        <v>189.26334252939594</v>
      </c>
      <c r="G137" s="20">
        <f t="shared" si="6"/>
        <v>188.13771750312887</v>
      </c>
      <c r="H137" s="20">
        <f t="shared" si="7"/>
        <v>1.1256250262670733</v>
      </c>
      <c r="I137" s="20">
        <f t="shared" si="8"/>
        <v>0.60154879240046366</v>
      </c>
    </row>
    <row r="138" spans="1:9" x14ac:dyDescent="0.3">
      <c r="A138" s="1">
        <v>43299</v>
      </c>
      <c r="B138" s="20">
        <v>191.779999</v>
      </c>
      <c r="C138">
        <v>191.800003</v>
      </c>
      <c r="D138">
        <v>189.929993</v>
      </c>
      <c r="E138" s="20">
        <v>190.39999399999999</v>
      </c>
      <c r="F138" s="20">
        <f t="shared" si="5"/>
        <v>189.43821198641194</v>
      </c>
      <c r="G138" s="20">
        <f t="shared" si="6"/>
        <v>188.30529353993413</v>
      </c>
      <c r="H138" s="20">
        <f t="shared" si="7"/>
        <v>1.1329184464778166</v>
      </c>
      <c r="I138" s="20">
        <f t="shared" si="8"/>
        <v>0.7078227232159342</v>
      </c>
    </row>
    <row r="139" spans="1:9" x14ac:dyDescent="0.3">
      <c r="A139" s="1">
        <v>43300</v>
      </c>
      <c r="B139" s="20">
        <v>189.69000199999999</v>
      </c>
      <c r="C139">
        <v>192.550003</v>
      </c>
      <c r="D139">
        <v>189.69000199999999</v>
      </c>
      <c r="E139" s="20">
        <v>191.88000500000001</v>
      </c>
      <c r="F139" s="20">
        <f t="shared" si="5"/>
        <v>189.81387245004089</v>
      </c>
      <c r="G139" s="20">
        <f t="shared" si="6"/>
        <v>188.5700869814205</v>
      </c>
      <c r="H139" s="20">
        <f t="shared" si="7"/>
        <v>1.2437854686203877</v>
      </c>
      <c r="I139" s="20">
        <f t="shared" si="8"/>
        <v>0.81501527229682491</v>
      </c>
    </row>
    <row r="140" spans="1:9" x14ac:dyDescent="0.3">
      <c r="A140" s="1">
        <v>43301</v>
      </c>
      <c r="B140" s="20">
        <v>191.779999</v>
      </c>
      <c r="C140">
        <v>192.429993</v>
      </c>
      <c r="D140">
        <v>190.16999799999999</v>
      </c>
      <c r="E140" s="20">
        <v>191.44000199999999</v>
      </c>
      <c r="F140" s="20">
        <f t="shared" si="5"/>
        <v>190.06404622695769</v>
      </c>
      <c r="G140" s="20">
        <f t="shared" si="6"/>
        <v>188.78267327909305</v>
      </c>
      <c r="H140" s="20">
        <f t="shared" si="7"/>
        <v>1.2813729478646394</v>
      </c>
      <c r="I140" s="20">
        <f t="shared" si="8"/>
        <v>0.90828680741038781</v>
      </c>
    </row>
    <row r="141" spans="1:9" x14ac:dyDescent="0.3">
      <c r="A141" s="1">
        <v>43304</v>
      </c>
      <c r="B141" s="20">
        <v>190.679993</v>
      </c>
      <c r="C141">
        <v>191.96000699999999</v>
      </c>
      <c r="D141">
        <v>189.55999800000001</v>
      </c>
      <c r="E141" s="20">
        <v>191.61000100000001</v>
      </c>
      <c r="F141" s="20">
        <f t="shared" si="5"/>
        <v>190.30188542281036</v>
      </c>
      <c r="G141" s="20">
        <f t="shared" si="6"/>
        <v>188.99210496212319</v>
      </c>
      <c r="H141" s="20">
        <f t="shared" si="7"/>
        <v>1.3097804606871648</v>
      </c>
      <c r="I141" s="20">
        <f t="shared" si="8"/>
        <v>0.98858553806574323</v>
      </c>
    </row>
    <row r="142" spans="1:9" x14ac:dyDescent="0.3">
      <c r="A142" s="1">
        <v>43305</v>
      </c>
      <c r="B142" s="20">
        <v>192.449997</v>
      </c>
      <c r="C142">
        <v>193.66000399999999</v>
      </c>
      <c r="D142">
        <v>192.050003</v>
      </c>
      <c r="E142" s="20">
        <v>193</v>
      </c>
      <c r="F142" s="20">
        <f t="shared" si="5"/>
        <v>190.71697997314723</v>
      </c>
      <c r="G142" s="20">
        <f t="shared" si="6"/>
        <v>189.28898607604</v>
      </c>
      <c r="H142" s="20">
        <f t="shared" si="7"/>
        <v>1.4279938971072283</v>
      </c>
      <c r="I142" s="20">
        <f t="shared" si="8"/>
        <v>1.0764672098740402</v>
      </c>
    </row>
    <row r="143" spans="1:9" x14ac:dyDescent="0.3">
      <c r="A143" s="1">
        <v>43306</v>
      </c>
      <c r="B143" s="20">
        <v>193.05999800000001</v>
      </c>
      <c r="C143">
        <v>194.85000600000001</v>
      </c>
      <c r="D143">
        <v>192.429993</v>
      </c>
      <c r="E143" s="20">
        <v>194.820007</v>
      </c>
      <c r="F143" s="20">
        <f t="shared" ref="F143:F206" si="9">(E143-F142)*$K$2+F142</f>
        <v>191.34821490035534</v>
      </c>
      <c r="G143" s="20">
        <f t="shared" si="6"/>
        <v>189.69869132966667</v>
      </c>
      <c r="H143" s="20">
        <f t="shared" si="7"/>
        <v>1.6495235706886717</v>
      </c>
      <c r="I143" s="20">
        <f t="shared" si="8"/>
        <v>1.1910784820369664</v>
      </c>
    </row>
    <row r="144" spans="1:9" x14ac:dyDescent="0.3">
      <c r="A144" s="1">
        <v>43307</v>
      </c>
      <c r="B144" s="20">
        <v>194.61000100000001</v>
      </c>
      <c r="C144">
        <v>195.96000699999999</v>
      </c>
      <c r="D144">
        <v>193.61000100000001</v>
      </c>
      <c r="E144" s="20">
        <v>194.21000699999999</v>
      </c>
      <c r="F144" s="20">
        <f t="shared" si="9"/>
        <v>191.78849060799297</v>
      </c>
      <c r="G144" s="20">
        <f t="shared" si="6"/>
        <v>190.03286286080248</v>
      </c>
      <c r="H144" s="20">
        <f t="shared" si="7"/>
        <v>1.7556277471904878</v>
      </c>
      <c r="I144" s="20">
        <f t="shared" si="8"/>
        <v>1.3039883350676706</v>
      </c>
    </row>
    <row r="145" spans="1:9" x14ac:dyDescent="0.3">
      <c r="A145" s="1">
        <v>43308</v>
      </c>
      <c r="B145" s="20">
        <v>194.990005</v>
      </c>
      <c r="C145">
        <v>195.19000199999999</v>
      </c>
      <c r="D145">
        <v>190.10000600000001</v>
      </c>
      <c r="E145" s="20">
        <v>190.979996</v>
      </c>
      <c r="F145" s="20">
        <f t="shared" si="9"/>
        <v>191.66410682214789</v>
      </c>
      <c r="G145" s="20">
        <f t="shared" si="6"/>
        <v>190.10302087111342</v>
      </c>
      <c r="H145" s="20">
        <f t="shared" si="7"/>
        <v>1.561085951034471</v>
      </c>
      <c r="I145" s="20">
        <f t="shared" si="8"/>
        <v>1.3554078582610307</v>
      </c>
    </row>
    <row r="146" spans="1:9" x14ac:dyDescent="0.3">
      <c r="A146" s="1">
        <v>43311</v>
      </c>
      <c r="B146" s="20">
        <v>191.89999399999999</v>
      </c>
      <c r="C146">
        <v>192.199997</v>
      </c>
      <c r="D146">
        <v>189.070007</v>
      </c>
      <c r="E146" s="20">
        <v>189.91000399999999</v>
      </c>
      <c r="F146" s="20">
        <f t="shared" si="9"/>
        <v>191.39424484950976</v>
      </c>
      <c r="G146" s="20">
        <f t="shared" si="6"/>
        <v>190.08872332510501</v>
      </c>
      <c r="H146" s="20">
        <f t="shared" si="7"/>
        <v>1.3055215244047531</v>
      </c>
      <c r="I146" s="20">
        <f t="shared" si="8"/>
        <v>1.3454305914897753</v>
      </c>
    </row>
    <row r="147" spans="1:9" x14ac:dyDescent="0.3">
      <c r="A147" s="1">
        <v>43312</v>
      </c>
      <c r="B147" s="20">
        <v>190.300003</v>
      </c>
      <c r="C147">
        <v>192.13999899999999</v>
      </c>
      <c r="D147">
        <v>189.33999600000001</v>
      </c>
      <c r="E147" s="20">
        <v>190.28999300000001</v>
      </c>
      <c r="F147" s="20">
        <f t="shared" si="9"/>
        <v>191.22435994958519</v>
      </c>
      <c r="G147" s="20">
        <f t="shared" si="6"/>
        <v>190.10363218991205</v>
      </c>
      <c r="H147" s="20">
        <f t="shared" si="7"/>
        <v>1.1207277596731444</v>
      </c>
      <c r="I147" s="20">
        <f t="shared" si="8"/>
        <v>1.3004900251264491</v>
      </c>
    </row>
    <row r="148" spans="1:9" x14ac:dyDescent="0.3">
      <c r="A148" s="1">
        <v>43313</v>
      </c>
      <c r="B148" s="20">
        <v>199.13000500000001</v>
      </c>
      <c r="C148">
        <v>201.759995</v>
      </c>
      <c r="D148">
        <v>197.30999800000001</v>
      </c>
      <c r="E148" s="20">
        <v>201.5</v>
      </c>
      <c r="F148" s="20">
        <f t="shared" si="9"/>
        <v>192.805227649649</v>
      </c>
      <c r="G148" s="20">
        <f t="shared" si="6"/>
        <v>190.94780758325189</v>
      </c>
      <c r="H148" s="20">
        <f t="shared" si="7"/>
        <v>1.8574200663971112</v>
      </c>
      <c r="I148" s="20">
        <f t="shared" si="8"/>
        <v>1.4118760333805815</v>
      </c>
    </row>
    <row r="149" spans="1:9" x14ac:dyDescent="0.3">
      <c r="A149" s="1">
        <v>43314</v>
      </c>
      <c r="B149" s="20">
        <v>200.58000200000001</v>
      </c>
      <c r="C149">
        <v>208.38000500000001</v>
      </c>
      <c r="D149">
        <v>200.35000600000001</v>
      </c>
      <c r="E149" s="20">
        <v>207.38999899999999</v>
      </c>
      <c r="F149" s="20">
        <f t="shared" si="9"/>
        <v>195.04903862662607</v>
      </c>
      <c r="G149" s="20">
        <f t="shared" si="6"/>
        <v>192.16574768819618</v>
      </c>
      <c r="H149" s="20">
        <f t="shared" si="7"/>
        <v>2.8832909384298944</v>
      </c>
      <c r="I149" s="20">
        <f t="shared" si="8"/>
        <v>1.7061590143904442</v>
      </c>
    </row>
    <row r="150" spans="1:9" x14ac:dyDescent="0.3">
      <c r="A150" s="1">
        <v>43315</v>
      </c>
      <c r="B150" s="20">
        <v>207.029999</v>
      </c>
      <c r="C150">
        <v>208.740005</v>
      </c>
      <c r="D150">
        <v>205.479996</v>
      </c>
      <c r="E150" s="20">
        <v>207.990005</v>
      </c>
      <c r="F150" s="20">
        <f t="shared" si="9"/>
        <v>197.03995653022207</v>
      </c>
      <c r="G150" s="20">
        <f t="shared" si="6"/>
        <v>193.33791489647794</v>
      </c>
      <c r="H150" s="20">
        <f t="shared" si="7"/>
        <v>3.7020416337441304</v>
      </c>
      <c r="I150" s="20">
        <f t="shared" si="8"/>
        <v>2.1053355382611816</v>
      </c>
    </row>
    <row r="151" spans="1:9" x14ac:dyDescent="0.3">
      <c r="A151" s="1">
        <v>43318</v>
      </c>
      <c r="B151" s="20">
        <v>208</v>
      </c>
      <c r="C151">
        <v>209.25</v>
      </c>
      <c r="D151">
        <v>207.070007</v>
      </c>
      <c r="E151" s="20">
        <v>209.070007</v>
      </c>
      <c r="F151" s="20">
        <f t="shared" si="9"/>
        <v>198.89073352557253</v>
      </c>
      <c r="G151" s="20">
        <f t="shared" si="6"/>
        <v>194.50325505229438</v>
      </c>
      <c r="H151" s="20">
        <f t="shared" si="7"/>
        <v>4.3874784732781507</v>
      </c>
      <c r="I151" s="20">
        <f t="shared" si="8"/>
        <v>2.5617641252645753</v>
      </c>
    </row>
    <row r="152" spans="1:9" x14ac:dyDescent="0.3">
      <c r="A152" s="1">
        <v>43319</v>
      </c>
      <c r="B152" s="20">
        <v>209.320007</v>
      </c>
      <c r="C152">
        <v>209.5</v>
      </c>
      <c r="D152">
        <v>206.759995</v>
      </c>
      <c r="E152" s="20">
        <v>207.11000100000001</v>
      </c>
      <c r="F152" s="20">
        <f t="shared" si="9"/>
        <v>200.15523621394598</v>
      </c>
      <c r="G152" s="20">
        <f t="shared" si="6"/>
        <v>195.43708808545776</v>
      </c>
      <c r="H152" s="20">
        <f t="shared" si="7"/>
        <v>4.7181481284882238</v>
      </c>
      <c r="I152" s="20">
        <f t="shared" si="8"/>
        <v>2.9930409259093049</v>
      </c>
    </row>
    <row r="153" spans="1:9" x14ac:dyDescent="0.3">
      <c r="A153" s="1">
        <v>43320</v>
      </c>
      <c r="B153" s="20">
        <v>206.050003</v>
      </c>
      <c r="C153">
        <v>207.80999800000001</v>
      </c>
      <c r="D153">
        <v>204.520004</v>
      </c>
      <c r="E153" s="20">
        <v>207.25</v>
      </c>
      <c r="F153" s="20">
        <f t="shared" si="9"/>
        <v>201.24673833487736</v>
      </c>
      <c r="G153" s="20">
        <f t="shared" si="6"/>
        <v>196.31211859764608</v>
      </c>
      <c r="H153" s="20">
        <f t="shared" si="7"/>
        <v>4.9346197372312872</v>
      </c>
      <c r="I153" s="20">
        <f t="shared" si="8"/>
        <v>3.3813566881737014</v>
      </c>
    </row>
    <row r="154" spans="1:9" x14ac:dyDescent="0.3">
      <c r="A154" s="1">
        <v>43321</v>
      </c>
      <c r="B154" s="20">
        <v>209.529999</v>
      </c>
      <c r="C154">
        <v>209.779999</v>
      </c>
      <c r="D154">
        <v>207.199997</v>
      </c>
      <c r="E154" s="20">
        <v>208.88000500000001</v>
      </c>
      <c r="F154" s="20">
        <f t="shared" si="9"/>
        <v>202.42108705258855</v>
      </c>
      <c r="G154" s="20">
        <f t="shared" si="6"/>
        <v>197.24307314596859</v>
      </c>
      <c r="H154" s="20">
        <f t="shared" si="7"/>
        <v>5.1780139066199524</v>
      </c>
      <c r="I154" s="20">
        <f t="shared" si="8"/>
        <v>3.7406881318629517</v>
      </c>
    </row>
    <row r="155" spans="1:9" x14ac:dyDescent="0.3">
      <c r="A155" s="1">
        <v>43322</v>
      </c>
      <c r="B155" s="20">
        <v>207.36000100000001</v>
      </c>
      <c r="C155">
        <v>209.10000600000001</v>
      </c>
      <c r="D155">
        <v>206.66999799999999</v>
      </c>
      <c r="E155" s="20">
        <v>207.529999</v>
      </c>
      <c r="F155" s="20">
        <f t="shared" si="9"/>
        <v>203.20707350603647</v>
      </c>
      <c r="G155" s="20">
        <f t="shared" si="6"/>
        <v>198.00506765367462</v>
      </c>
      <c r="H155" s="20">
        <f t="shared" si="7"/>
        <v>5.2020058523618502</v>
      </c>
      <c r="I155" s="20">
        <f t="shared" si="8"/>
        <v>4.0329516759627317</v>
      </c>
    </row>
    <row r="156" spans="1:9" x14ac:dyDescent="0.3">
      <c r="A156" s="1">
        <v>43325</v>
      </c>
      <c r="B156" s="20">
        <v>209.30999800000001</v>
      </c>
      <c r="C156">
        <v>210.949997</v>
      </c>
      <c r="D156">
        <v>207.699997</v>
      </c>
      <c r="E156" s="20">
        <v>208.86999499999999</v>
      </c>
      <c r="F156" s="20">
        <f t="shared" si="9"/>
        <v>204.07829219741546</v>
      </c>
      <c r="G156" s="20">
        <f t="shared" si="6"/>
        <v>198.80987708673575</v>
      </c>
      <c r="H156" s="20">
        <f t="shared" si="7"/>
        <v>5.2684151106797117</v>
      </c>
      <c r="I156" s="20">
        <f t="shared" si="8"/>
        <v>4.2800443629061276</v>
      </c>
    </row>
    <row r="157" spans="1:9" x14ac:dyDescent="0.3">
      <c r="A157" s="1">
        <v>43326</v>
      </c>
      <c r="B157" s="20">
        <v>210.16000399999999</v>
      </c>
      <c r="C157">
        <v>210.55999800000001</v>
      </c>
      <c r="D157">
        <v>208.259995</v>
      </c>
      <c r="E157" s="20">
        <v>209.75</v>
      </c>
      <c r="F157" s="20">
        <f t="shared" si="9"/>
        <v>204.95086262858231</v>
      </c>
      <c r="G157" s="20">
        <f t="shared" ref="G157:G220" si="10">(E157-G156)*$L$2+G156</f>
        <v>199.62025656179236</v>
      </c>
      <c r="H157" s="20">
        <f t="shared" ref="H157:H220" si="11">F157-G157</f>
        <v>5.3306060667899544</v>
      </c>
      <c r="I157" s="20">
        <f t="shared" si="8"/>
        <v>4.4901567036828931</v>
      </c>
    </row>
    <row r="158" spans="1:9" x14ac:dyDescent="0.3">
      <c r="A158" s="1">
        <v>43327</v>
      </c>
      <c r="B158" s="20">
        <v>209.220001</v>
      </c>
      <c r="C158">
        <v>210.740005</v>
      </c>
      <c r="D158">
        <v>208.33000200000001</v>
      </c>
      <c r="E158" s="20">
        <v>210.240005</v>
      </c>
      <c r="F158" s="20">
        <f t="shared" si="9"/>
        <v>205.76457683956966</v>
      </c>
      <c r="G158" s="20">
        <f t="shared" si="10"/>
        <v>200.40690459425218</v>
      </c>
      <c r="H158" s="20">
        <f t="shared" si="11"/>
        <v>5.3576722453174739</v>
      </c>
      <c r="I158" s="20">
        <f t="shared" si="8"/>
        <v>4.6636598120098096</v>
      </c>
    </row>
    <row r="159" spans="1:9" x14ac:dyDescent="0.3">
      <c r="A159" s="1">
        <v>43328</v>
      </c>
      <c r="B159" s="20">
        <v>211.75</v>
      </c>
      <c r="C159">
        <v>213.80999800000001</v>
      </c>
      <c r="D159">
        <v>211.470001</v>
      </c>
      <c r="E159" s="20">
        <v>213.320007</v>
      </c>
      <c r="F159" s="20">
        <f t="shared" si="9"/>
        <v>206.92695071040509</v>
      </c>
      <c r="G159" s="20">
        <f t="shared" si="10"/>
        <v>201.36343069838165</v>
      </c>
      <c r="H159" s="20">
        <f t="shared" si="11"/>
        <v>5.5635200120234458</v>
      </c>
      <c r="I159" s="20">
        <f t="shared" si="8"/>
        <v>4.8436318520125372</v>
      </c>
    </row>
    <row r="160" spans="1:9" x14ac:dyDescent="0.3">
      <c r="A160" s="1">
        <v>43329</v>
      </c>
      <c r="B160" s="20">
        <v>213.44000199999999</v>
      </c>
      <c r="C160">
        <v>217.949997</v>
      </c>
      <c r="D160">
        <v>213.16000399999999</v>
      </c>
      <c r="E160" s="20">
        <v>217.58000200000001</v>
      </c>
      <c r="F160" s="20">
        <f t="shared" si="9"/>
        <v>208.56588167803508</v>
      </c>
      <c r="G160" s="20">
        <f t="shared" si="10"/>
        <v>202.56465820220524</v>
      </c>
      <c r="H160" s="20">
        <f t="shared" si="11"/>
        <v>6.0012234758298462</v>
      </c>
      <c r="I160" s="20">
        <f t="shared" si="8"/>
        <v>5.075150176775999</v>
      </c>
    </row>
    <row r="161" spans="1:9" x14ac:dyDescent="0.3">
      <c r="A161" s="1">
        <v>43332</v>
      </c>
      <c r="B161" s="20">
        <v>218.10000600000001</v>
      </c>
      <c r="C161">
        <v>219.179993</v>
      </c>
      <c r="D161">
        <v>215.11000100000001</v>
      </c>
      <c r="E161" s="20">
        <v>215.46000699999999</v>
      </c>
      <c r="F161" s="20">
        <f t="shared" si="9"/>
        <v>209.62651634295275</v>
      </c>
      <c r="G161" s="20">
        <f t="shared" si="10"/>
        <v>203.51986922426411</v>
      </c>
      <c r="H161" s="20">
        <f t="shared" si="11"/>
        <v>6.1066471186886417</v>
      </c>
      <c r="I161" s="20">
        <f t="shared" si="8"/>
        <v>5.2814495651585274</v>
      </c>
    </row>
    <row r="162" spans="1:9" x14ac:dyDescent="0.3">
      <c r="A162" s="1">
        <v>43333</v>
      </c>
      <c r="B162" s="20">
        <v>216.800003</v>
      </c>
      <c r="C162">
        <v>217.19000199999999</v>
      </c>
      <c r="D162">
        <v>214.029999</v>
      </c>
      <c r="E162" s="20">
        <v>215.03999300000001</v>
      </c>
      <c r="F162" s="20">
        <f t="shared" si="9"/>
        <v>210.45935890557541</v>
      </c>
      <c r="G162" s="20">
        <f t="shared" si="10"/>
        <v>204.37321172617047</v>
      </c>
      <c r="H162" s="20">
        <f t="shared" si="11"/>
        <v>6.0861471794049464</v>
      </c>
      <c r="I162" s="20">
        <f t="shared" si="8"/>
        <v>5.4423890880078112</v>
      </c>
    </row>
    <row r="163" spans="1:9" x14ac:dyDescent="0.3">
      <c r="A163" s="1">
        <v>43334</v>
      </c>
      <c r="B163" s="20">
        <v>214.10000600000001</v>
      </c>
      <c r="C163">
        <v>216.36000100000001</v>
      </c>
      <c r="D163">
        <v>213.83999600000001</v>
      </c>
      <c r="E163" s="20">
        <v>215.050003</v>
      </c>
      <c r="F163" s="20">
        <f t="shared" si="9"/>
        <v>211.16561184317919</v>
      </c>
      <c r="G163" s="20">
        <f t="shared" si="10"/>
        <v>205.16408515386155</v>
      </c>
      <c r="H163" s="20">
        <f t="shared" si="11"/>
        <v>6.0015266893176431</v>
      </c>
      <c r="I163" s="20">
        <f t="shared" si="8"/>
        <v>5.5542166082697779</v>
      </c>
    </row>
    <row r="164" spans="1:9" x14ac:dyDescent="0.3">
      <c r="A164" s="1">
        <v>43335</v>
      </c>
      <c r="B164" s="20">
        <v>214.64999399999999</v>
      </c>
      <c r="C164">
        <v>217.050003</v>
      </c>
      <c r="D164">
        <v>214.60000600000001</v>
      </c>
      <c r="E164" s="20">
        <v>215.490005</v>
      </c>
      <c r="F164" s="20">
        <f t="shared" si="9"/>
        <v>211.83090309807471</v>
      </c>
      <c r="G164" s="20">
        <f t="shared" si="10"/>
        <v>205.92896810542737</v>
      </c>
      <c r="H164" s="20">
        <f t="shared" si="11"/>
        <v>5.901934992647341</v>
      </c>
      <c r="I164" s="20">
        <f t="shared" si="8"/>
        <v>5.6237602851452904</v>
      </c>
    </row>
    <row r="165" spans="1:9" x14ac:dyDescent="0.3">
      <c r="A165" s="1">
        <v>43336</v>
      </c>
      <c r="B165" s="20">
        <v>216.60000600000001</v>
      </c>
      <c r="C165">
        <v>216.89999399999999</v>
      </c>
      <c r="D165">
        <v>215.11000100000001</v>
      </c>
      <c r="E165" s="20">
        <v>216.16000399999999</v>
      </c>
      <c r="F165" s="20">
        <f t="shared" si="9"/>
        <v>212.49691862144783</v>
      </c>
      <c r="G165" s="20">
        <f t="shared" si="10"/>
        <v>206.68682261613645</v>
      </c>
      <c r="H165" s="20">
        <f t="shared" si="11"/>
        <v>5.8100960053113795</v>
      </c>
      <c r="I165" s="20">
        <f t="shared" ref="I165:I220" si="12">(H165-I164)*$M$2+I164</f>
        <v>5.6610274291785085</v>
      </c>
    </row>
    <row r="166" spans="1:9" x14ac:dyDescent="0.3">
      <c r="A166" s="1">
        <v>43339</v>
      </c>
      <c r="B166" s="20">
        <v>217.14999399999999</v>
      </c>
      <c r="C166">
        <v>218.740005</v>
      </c>
      <c r="D166">
        <v>216.33000200000001</v>
      </c>
      <c r="E166" s="20">
        <v>217.94000199999999</v>
      </c>
      <c r="F166" s="20">
        <f t="shared" si="9"/>
        <v>213.33431606430202</v>
      </c>
      <c r="G166" s="20">
        <f t="shared" si="10"/>
        <v>207.52039145938559</v>
      </c>
      <c r="H166" s="20">
        <f t="shared" si="11"/>
        <v>5.8139246049164228</v>
      </c>
      <c r="I166" s="20">
        <f t="shared" si="12"/>
        <v>5.6916068643260918</v>
      </c>
    </row>
    <row r="167" spans="1:9" x14ac:dyDescent="0.3">
      <c r="A167" s="1">
        <v>43340</v>
      </c>
      <c r="B167" s="20">
        <v>219.009995</v>
      </c>
      <c r="C167">
        <v>220.53999300000001</v>
      </c>
      <c r="D167">
        <v>218.91999799999999</v>
      </c>
      <c r="E167" s="20">
        <v>219.699997</v>
      </c>
      <c r="F167" s="20">
        <f t="shared" si="9"/>
        <v>214.31365159287094</v>
      </c>
      <c r="G167" s="20">
        <f t="shared" si="10"/>
        <v>208.42258446239407</v>
      </c>
      <c r="H167" s="20">
        <f t="shared" si="11"/>
        <v>5.8910671304768698</v>
      </c>
      <c r="I167" s="20">
        <f t="shared" si="12"/>
        <v>5.7314989175562472</v>
      </c>
    </row>
    <row r="168" spans="1:9" x14ac:dyDescent="0.3">
      <c r="A168" s="1">
        <v>43341</v>
      </c>
      <c r="B168" s="20">
        <v>220.14999399999999</v>
      </c>
      <c r="C168">
        <v>223.490005</v>
      </c>
      <c r="D168">
        <v>219.41000399999999</v>
      </c>
      <c r="E168" s="20">
        <v>222.979996</v>
      </c>
      <c r="F168" s="20">
        <f t="shared" si="9"/>
        <v>215.64693534781387</v>
      </c>
      <c r="G168" s="20">
        <f t="shared" si="10"/>
        <v>209.50091124295747</v>
      </c>
      <c r="H168" s="20">
        <f t="shared" si="11"/>
        <v>6.1460241048563944</v>
      </c>
      <c r="I168" s="20">
        <f t="shared" si="12"/>
        <v>5.8144039550162763</v>
      </c>
    </row>
    <row r="169" spans="1:9" x14ac:dyDescent="0.3">
      <c r="A169" s="1">
        <v>43342</v>
      </c>
      <c r="B169" s="20">
        <v>223.25</v>
      </c>
      <c r="C169">
        <v>228.259995</v>
      </c>
      <c r="D169">
        <v>222.39999399999999</v>
      </c>
      <c r="E169" s="20">
        <v>225.029999</v>
      </c>
      <c r="F169" s="20">
        <f t="shared" si="9"/>
        <v>217.09048360199634</v>
      </c>
      <c r="G169" s="20">
        <f t="shared" si="10"/>
        <v>210.65121403977543</v>
      </c>
      <c r="H169" s="20">
        <f t="shared" si="11"/>
        <v>6.4392695622209146</v>
      </c>
      <c r="I169" s="20">
        <f t="shared" si="12"/>
        <v>5.9393770764572036</v>
      </c>
    </row>
    <row r="170" spans="1:9" x14ac:dyDescent="0.3">
      <c r="A170" s="1">
        <v>43343</v>
      </c>
      <c r="B170" s="20">
        <v>226.509995</v>
      </c>
      <c r="C170">
        <v>228.86999499999999</v>
      </c>
      <c r="D170">
        <v>226</v>
      </c>
      <c r="E170" s="20">
        <v>227.63000500000001</v>
      </c>
      <c r="F170" s="20">
        <f t="shared" si="9"/>
        <v>218.71194843245846</v>
      </c>
      <c r="G170" s="20">
        <f t="shared" si="10"/>
        <v>211.90890225905133</v>
      </c>
      <c r="H170" s="20">
        <f t="shared" si="11"/>
        <v>6.8030461734071253</v>
      </c>
      <c r="I170" s="20">
        <f t="shared" si="12"/>
        <v>6.1121108958471879</v>
      </c>
    </row>
    <row r="171" spans="1:9" x14ac:dyDescent="0.3">
      <c r="A171" s="1">
        <v>43347</v>
      </c>
      <c r="B171" s="20">
        <v>228.41000399999999</v>
      </c>
      <c r="C171">
        <v>229.179993</v>
      </c>
      <c r="D171">
        <v>226.63000500000001</v>
      </c>
      <c r="E171" s="20">
        <v>228.36000100000001</v>
      </c>
      <c r="F171" s="20">
        <f t="shared" si="9"/>
        <v>220.19626421208022</v>
      </c>
      <c r="G171" s="20">
        <f t="shared" si="10"/>
        <v>213.12750216578826</v>
      </c>
      <c r="H171" s="20">
        <f t="shared" si="11"/>
        <v>7.0687620462919654</v>
      </c>
      <c r="I171" s="20">
        <f t="shared" si="12"/>
        <v>6.3034411259361436</v>
      </c>
    </row>
    <row r="172" spans="1:9" x14ac:dyDescent="0.3">
      <c r="A172" s="1">
        <v>43348</v>
      </c>
      <c r="B172" s="20">
        <v>228.990005</v>
      </c>
      <c r="C172">
        <v>229.66999799999999</v>
      </c>
      <c r="D172">
        <v>225.10000600000001</v>
      </c>
      <c r="E172" s="20">
        <v>226.86999499999999</v>
      </c>
      <c r="F172" s="20">
        <f t="shared" si="9"/>
        <v>221.22299202560635</v>
      </c>
      <c r="G172" s="20">
        <f t="shared" si="10"/>
        <v>214.1454645979521</v>
      </c>
      <c r="H172" s="20">
        <f t="shared" si="11"/>
        <v>7.0775274276542461</v>
      </c>
      <c r="I172" s="20">
        <f t="shared" si="12"/>
        <v>6.4582583862797645</v>
      </c>
    </row>
    <row r="173" spans="1:9" x14ac:dyDescent="0.3">
      <c r="A173" s="1">
        <v>43349</v>
      </c>
      <c r="B173" s="20">
        <v>226.229996</v>
      </c>
      <c r="C173">
        <v>227.35000600000001</v>
      </c>
      <c r="D173">
        <v>221.300003</v>
      </c>
      <c r="E173" s="20">
        <v>223.10000600000001</v>
      </c>
      <c r="F173" s="20">
        <f t="shared" si="9"/>
        <v>221.51176340628228</v>
      </c>
      <c r="G173" s="20">
        <f t="shared" si="10"/>
        <v>214.80876396106675</v>
      </c>
      <c r="H173" s="20">
        <f t="shared" si="11"/>
        <v>6.7029994452155393</v>
      </c>
      <c r="I173" s="20">
        <f t="shared" si="12"/>
        <v>6.5072065980669196</v>
      </c>
    </row>
    <row r="174" spans="1:9" x14ac:dyDescent="0.3">
      <c r="A174" s="1">
        <v>43350</v>
      </c>
      <c r="B174" s="20">
        <v>221.85000600000001</v>
      </c>
      <c r="C174">
        <v>225.36999499999999</v>
      </c>
      <c r="D174">
        <v>220.71000699999999</v>
      </c>
      <c r="E174" s="20">
        <v>221.300003</v>
      </c>
      <c r="F174" s="20">
        <f t="shared" si="9"/>
        <v>221.47918488223885</v>
      </c>
      <c r="G174" s="20">
        <f t="shared" si="10"/>
        <v>215.28959648246922</v>
      </c>
      <c r="H174" s="20">
        <f t="shared" si="11"/>
        <v>6.189588399769633</v>
      </c>
      <c r="I174" s="20">
        <f t="shared" si="12"/>
        <v>6.4436829584074626</v>
      </c>
    </row>
    <row r="175" spans="1:9" x14ac:dyDescent="0.3">
      <c r="A175" s="1">
        <v>43353</v>
      </c>
      <c r="B175" s="20">
        <v>220.949997</v>
      </c>
      <c r="C175">
        <v>221.85000600000001</v>
      </c>
      <c r="D175">
        <v>216.470001</v>
      </c>
      <c r="E175" s="20">
        <v>218.33000200000001</v>
      </c>
      <c r="F175" s="20">
        <f t="shared" si="9"/>
        <v>220.99469520804826</v>
      </c>
      <c r="G175" s="20">
        <f t="shared" si="10"/>
        <v>215.51481170599001</v>
      </c>
      <c r="H175" s="20">
        <f t="shared" si="11"/>
        <v>5.479883502058243</v>
      </c>
      <c r="I175" s="20">
        <f t="shared" si="12"/>
        <v>6.2509230671376184</v>
      </c>
    </row>
    <row r="176" spans="1:9" x14ac:dyDescent="0.3">
      <c r="A176" s="1">
        <v>43354</v>
      </c>
      <c r="B176" s="20">
        <v>218.009995</v>
      </c>
      <c r="C176">
        <v>224.300003</v>
      </c>
      <c r="D176">
        <v>216.55999800000001</v>
      </c>
      <c r="E176" s="20">
        <v>223.85000600000001</v>
      </c>
      <c r="F176" s="20">
        <f t="shared" si="9"/>
        <v>221.43397379142544</v>
      </c>
      <c r="G176" s="20">
        <f t="shared" si="10"/>
        <v>216.13223350554631</v>
      </c>
      <c r="H176" s="20">
        <f t="shared" si="11"/>
        <v>5.3017402858791343</v>
      </c>
      <c r="I176" s="20">
        <f t="shared" si="12"/>
        <v>6.0610865108859215</v>
      </c>
    </row>
    <row r="177" spans="1:9" x14ac:dyDescent="0.3">
      <c r="A177" s="1">
        <v>43355</v>
      </c>
      <c r="B177" s="20">
        <v>224.94000199999999</v>
      </c>
      <c r="C177">
        <v>225</v>
      </c>
      <c r="D177">
        <v>219.83999600000001</v>
      </c>
      <c r="E177" s="20">
        <v>221.070007</v>
      </c>
      <c r="F177" s="20">
        <f t="shared" si="9"/>
        <v>221.37797890043691</v>
      </c>
      <c r="G177" s="20">
        <f t="shared" si="10"/>
        <v>216.49799450513547</v>
      </c>
      <c r="H177" s="20">
        <f t="shared" si="11"/>
        <v>4.8799843953014488</v>
      </c>
      <c r="I177" s="20">
        <f t="shared" si="12"/>
        <v>5.8248660877690268</v>
      </c>
    </row>
    <row r="178" spans="1:9" x14ac:dyDescent="0.3">
      <c r="A178" s="1">
        <v>43356</v>
      </c>
      <c r="B178" s="20">
        <v>223.520004</v>
      </c>
      <c r="C178">
        <v>228.35000600000001</v>
      </c>
      <c r="D178">
        <v>222.570007</v>
      </c>
      <c r="E178" s="20">
        <v>226.41000399999999</v>
      </c>
      <c r="F178" s="20">
        <f t="shared" si="9"/>
        <v>222.15213660806199</v>
      </c>
      <c r="G178" s="20">
        <f t="shared" si="10"/>
        <v>217.23221743068098</v>
      </c>
      <c r="H178" s="20">
        <f t="shared" si="11"/>
        <v>4.9199191773810185</v>
      </c>
      <c r="I178" s="20">
        <f t="shared" si="12"/>
        <v>5.643876705691425</v>
      </c>
    </row>
    <row r="179" spans="1:9" x14ac:dyDescent="0.3">
      <c r="A179" s="1">
        <v>43357</v>
      </c>
      <c r="B179" s="20">
        <v>225.75</v>
      </c>
      <c r="C179">
        <v>226.83999600000001</v>
      </c>
      <c r="D179">
        <v>222.520004</v>
      </c>
      <c r="E179" s="20">
        <v>223.83999600000001</v>
      </c>
      <c r="F179" s="20">
        <f t="shared" si="9"/>
        <v>222.41180728374476</v>
      </c>
      <c r="G179" s="20">
        <f t="shared" si="10"/>
        <v>217.7216825098898</v>
      </c>
      <c r="H179" s="20">
        <f t="shared" si="11"/>
        <v>4.6901247738549614</v>
      </c>
      <c r="I179" s="20">
        <f t="shared" si="12"/>
        <v>5.4531263193241326</v>
      </c>
    </row>
    <row r="180" spans="1:9" x14ac:dyDescent="0.3">
      <c r="A180" s="1">
        <v>43360</v>
      </c>
      <c r="B180" s="20">
        <v>222.14999399999999</v>
      </c>
      <c r="C180">
        <v>222.949997</v>
      </c>
      <c r="D180">
        <v>217.270004</v>
      </c>
      <c r="E180" s="20">
        <v>217.88000500000001</v>
      </c>
      <c r="F180" s="20">
        <f t="shared" si="9"/>
        <v>221.71460693239942</v>
      </c>
      <c r="G180" s="20">
        <f t="shared" si="10"/>
        <v>217.73341010174983</v>
      </c>
      <c r="H180" s="20">
        <f t="shared" si="11"/>
        <v>3.9811968306495942</v>
      </c>
      <c r="I180" s="20">
        <f t="shared" si="12"/>
        <v>5.1587404215892247</v>
      </c>
    </row>
    <row r="181" spans="1:9" x14ac:dyDescent="0.3">
      <c r="A181" s="1">
        <v>43361</v>
      </c>
      <c r="B181" s="20">
        <v>217.78999300000001</v>
      </c>
      <c r="C181">
        <v>221.85000600000001</v>
      </c>
      <c r="D181">
        <v>217.11999499999999</v>
      </c>
      <c r="E181" s="20">
        <v>218.240005</v>
      </c>
      <c r="F181" s="20">
        <f t="shared" si="9"/>
        <v>221.18005278895336</v>
      </c>
      <c r="G181" s="20">
        <f t="shared" si="10"/>
        <v>217.77093564976835</v>
      </c>
      <c r="H181" s="20">
        <f t="shared" si="11"/>
        <v>3.4091171391850139</v>
      </c>
      <c r="I181" s="20">
        <f t="shared" si="12"/>
        <v>4.8088157651083829</v>
      </c>
    </row>
    <row r="182" spans="1:9" x14ac:dyDescent="0.3">
      <c r="A182" s="1">
        <v>43362</v>
      </c>
      <c r="B182" s="20">
        <v>218.5</v>
      </c>
      <c r="C182">
        <v>219.61999499999999</v>
      </c>
      <c r="D182">
        <v>215.300003</v>
      </c>
      <c r="E182" s="20">
        <v>218.36999499999999</v>
      </c>
      <c r="F182" s="20">
        <f t="shared" si="9"/>
        <v>220.74773620603744</v>
      </c>
      <c r="G182" s="20">
        <f t="shared" si="10"/>
        <v>217.81531041645218</v>
      </c>
      <c r="H182" s="20">
        <f t="shared" si="11"/>
        <v>2.9324257895852668</v>
      </c>
      <c r="I182" s="20">
        <f t="shared" si="12"/>
        <v>4.4335377700037597</v>
      </c>
    </row>
    <row r="183" spans="1:9" x14ac:dyDescent="0.3">
      <c r="A183" s="1">
        <v>43363</v>
      </c>
      <c r="B183" s="20">
        <v>220.240005</v>
      </c>
      <c r="C183">
        <v>222.279999</v>
      </c>
      <c r="D183">
        <v>219.14999399999999</v>
      </c>
      <c r="E183" s="20">
        <v>220.029999</v>
      </c>
      <c r="F183" s="20">
        <f t="shared" si="9"/>
        <v>220.63731509741629</v>
      </c>
      <c r="G183" s="20">
        <f t="shared" si="10"/>
        <v>217.97936142264089</v>
      </c>
      <c r="H183" s="20">
        <f t="shared" si="11"/>
        <v>2.6579536747753991</v>
      </c>
      <c r="I183" s="20">
        <f t="shared" si="12"/>
        <v>4.0784209509580878</v>
      </c>
    </row>
    <row r="184" spans="1:9" x14ac:dyDescent="0.3">
      <c r="A184" s="1">
        <v>43364</v>
      </c>
      <c r="B184" s="20">
        <v>220.779999</v>
      </c>
      <c r="C184">
        <v>221.36000100000001</v>
      </c>
      <c r="D184">
        <v>217.28999300000001</v>
      </c>
      <c r="E184" s="20">
        <v>217.66000399999999</v>
      </c>
      <c r="F184" s="20">
        <f t="shared" si="9"/>
        <v>220.17926723627531</v>
      </c>
      <c r="G184" s="20">
        <f t="shared" si="10"/>
        <v>217.95570531726008</v>
      </c>
      <c r="H184" s="20">
        <f t="shared" si="11"/>
        <v>2.2235619190152249</v>
      </c>
      <c r="I184" s="20">
        <f t="shared" si="12"/>
        <v>3.707449144569515</v>
      </c>
    </row>
    <row r="185" spans="1:9" x14ac:dyDescent="0.3">
      <c r="A185" s="1">
        <v>43367</v>
      </c>
      <c r="B185" s="20">
        <v>216.820007</v>
      </c>
      <c r="C185">
        <v>221.259995</v>
      </c>
      <c r="D185">
        <v>216.63000500000001</v>
      </c>
      <c r="E185" s="20">
        <v>220.78999300000001</v>
      </c>
      <c r="F185" s="20">
        <f t="shared" si="9"/>
        <v>220.27322504607912</v>
      </c>
      <c r="G185" s="20">
        <f t="shared" si="10"/>
        <v>218.16565255301859</v>
      </c>
      <c r="H185" s="20">
        <f t="shared" si="11"/>
        <v>2.1075724930605304</v>
      </c>
      <c r="I185" s="20">
        <f t="shared" si="12"/>
        <v>3.3874738142677181</v>
      </c>
    </row>
    <row r="186" spans="1:9" x14ac:dyDescent="0.3">
      <c r="A186" s="1">
        <v>43368</v>
      </c>
      <c r="B186" s="20">
        <v>219.75</v>
      </c>
      <c r="C186">
        <v>222.820007</v>
      </c>
      <c r="D186">
        <v>219.699997</v>
      </c>
      <c r="E186" s="20">
        <v>222.19000199999999</v>
      </c>
      <c r="F186" s="20">
        <f t="shared" si="9"/>
        <v>220.5681138082208</v>
      </c>
      <c r="G186" s="20">
        <f t="shared" si="10"/>
        <v>218.46375251205424</v>
      </c>
      <c r="H186" s="20">
        <f t="shared" si="11"/>
        <v>2.1043612961665588</v>
      </c>
      <c r="I186" s="20">
        <f t="shared" si="12"/>
        <v>3.1308513106474862</v>
      </c>
    </row>
    <row r="187" spans="1:9" x14ac:dyDescent="0.3">
      <c r="A187" s="1">
        <v>43369</v>
      </c>
      <c r="B187" s="20">
        <v>221</v>
      </c>
      <c r="C187">
        <v>223.75</v>
      </c>
      <c r="D187">
        <v>219.759995</v>
      </c>
      <c r="E187" s="20">
        <v>220.41999799999999</v>
      </c>
      <c r="F187" s="20">
        <f t="shared" si="9"/>
        <v>220.54532676080223</v>
      </c>
      <c r="G187" s="20">
        <f t="shared" si="10"/>
        <v>218.60865958523542</v>
      </c>
      <c r="H187" s="20">
        <f t="shared" si="11"/>
        <v>1.9366671755668108</v>
      </c>
      <c r="I187" s="20">
        <f t="shared" si="12"/>
        <v>2.8920144836313511</v>
      </c>
    </row>
    <row r="188" spans="1:9" x14ac:dyDescent="0.3">
      <c r="A188" s="1">
        <v>43370</v>
      </c>
      <c r="B188" s="20">
        <v>223.820007</v>
      </c>
      <c r="C188">
        <v>226.44000199999999</v>
      </c>
      <c r="D188">
        <v>223.53999300000001</v>
      </c>
      <c r="E188" s="20">
        <v>224.949997</v>
      </c>
      <c r="F188" s="20">
        <f t="shared" si="9"/>
        <v>221.22296833606342</v>
      </c>
      <c r="G188" s="20">
        <f t="shared" si="10"/>
        <v>219.07838828262538</v>
      </c>
      <c r="H188" s="20">
        <f t="shared" si="11"/>
        <v>2.1445800534380339</v>
      </c>
      <c r="I188" s="20">
        <f t="shared" si="12"/>
        <v>2.7425275975926877</v>
      </c>
    </row>
    <row r="189" spans="1:9" x14ac:dyDescent="0.3">
      <c r="A189" s="1">
        <v>43371</v>
      </c>
      <c r="B189" s="20">
        <v>224.78999300000001</v>
      </c>
      <c r="C189">
        <v>225.83999600000001</v>
      </c>
      <c r="D189">
        <v>224.020004</v>
      </c>
      <c r="E189" s="20">
        <v>225.740005</v>
      </c>
      <c r="F189" s="20">
        <f t="shared" si="9"/>
        <v>221.91789705359213</v>
      </c>
      <c r="G189" s="20">
        <f t="shared" si="10"/>
        <v>219.57184137280129</v>
      </c>
      <c r="H189" s="20">
        <f t="shared" si="11"/>
        <v>2.3460556807908404</v>
      </c>
      <c r="I189" s="20">
        <f t="shared" si="12"/>
        <v>2.6632332142323181</v>
      </c>
    </row>
    <row r="190" spans="1:9" x14ac:dyDescent="0.3">
      <c r="A190" s="1">
        <v>43374</v>
      </c>
      <c r="B190" s="20">
        <v>227.949997</v>
      </c>
      <c r="C190">
        <v>229.41999799999999</v>
      </c>
      <c r="D190">
        <v>226.35000600000001</v>
      </c>
      <c r="E190" s="20">
        <v>227.259995</v>
      </c>
      <c r="F190" s="20">
        <f t="shared" si="9"/>
        <v>222.73975827611642</v>
      </c>
      <c r="G190" s="20">
        <f t="shared" si="10"/>
        <v>220.14133423407526</v>
      </c>
      <c r="H190" s="20">
        <f t="shared" si="11"/>
        <v>2.5984240420411595</v>
      </c>
      <c r="I190" s="20">
        <f t="shared" si="12"/>
        <v>2.6502713797940864</v>
      </c>
    </row>
    <row r="191" spans="1:9" x14ac:dyDescent="0.3">
      <c r="A191" s="1">
        <v>43375</v>
      </c>
      <c r="B191" s="20">
        <v>227.25</v>
      </c>
      <c r="C191">
        <v>230</v>
      </c>
      <c r="D191">
        <v>226.63000500000001</v>
      </c>
      <c r="E191" s="20">
        <v>229.279999</v>
      </c>
      <c r="F191" s="20">
        <f t="shared" si="9"/>
        <v>223.74594915671389</v>
      </c>
      <c r="G191" s="20">
        <f t="shared" si="10"/>
        <v>220.81827236488451</v>
      </c>
      <c r="H191" s="20">
        <f t="shared" si="11"/>
        <v>2.9276767918293842</v>
      </c>
      <c r="I191" s="20">
        <f t="shared" si="12"/>
        <v>2.7057524622011462</v>
      </c>
    </row>
    <row r="192" spans="1:9" x14ac:dyDescent="0.3">
      <c r="A192" s="1">
        <v>43376</v>
      </c>
      <c r="B192" s="20">
        <v>230.050003</v>
      </c>
      <c r="C192">
        <v>233.470001</v>
      </c>
      <c r="D192">
        <v>229.779999</v>
      </c>
      <c r="E192" s="20">
        <v>232.070007</v>
      </c>
      <c r="F192" s="20">
        <f t="shared" si="9"/>
        <v>225.02657344029637</v>
      </c>
      <c r="G192" s="20">
        <f t="shared" si="10"/>
        <v>221.65173418970787</v>
      </c>
      <c r="H192" s="20">
        <f t="shared" si="11"/>
        <v>3.3748392505885079</v>
      </c>
      <c r="I192" s="20">
        <f t="shared" si="12"/>
        <v>2.8395698198786183</v>
      </c>
    </row>
    <row r="193" spans="1:9" x14ac:dyDescent="0.3">
      <c r="A193" s="1">
        <v>43377</v>
      </c>
      <c r="B193" s="20">
        <v>230.779999</v>
      </c>
      <c r="C193">
        <v>232.35000600000001</v>
      </c>
      <c r="D193">
        <v>226.729996</v>
      </c>
      <c r="E193" s="20">
        <v>227.990005</v>
      </c>
      <c r="F193" s="20">
        <f t="shared" si="9"/>
        <v>225.48248598794308</v>
      </c>
      <c r="G193" s="20">
        <f t="shared" si="10"/>
        <v>222.12123573121099</v>
      </c>
      <c r="H193" s="20">
        <f t="shared" si="11"/>
        <v>3.3612502567320917</v>
      </c>
      <c r="I193" s="20">
        <f t="shared" si="12"/>
        <v>2.943905907249313</v>
      </c>
    </row>
    <row r="194" spans="1:9" x14ac:dyDescent="0.3">
      <c r="A194" s="1">
        <v>43378</v>
      </c>
      <c r="B194" s="20">
        <v>227.96000699999999</v>
      </c>
      <c r="C194">
        <v>228.41000399999999</v>
      </c>
      <c r="D194">
        <v>220.58000200000001</v>
      </c>
      <c r="E194" s="20">
        <v>224.28999300000001</v>
      </c>
      <c r="F194" s="20">
        <f t="shared" si="9"/>
        <v>225.29902552825953</v>
      </c>
      <c r="G194" s="20">
        <f t="shared" si="10"/>
        <v>222.28188441778795</v>
      </c>
      <c r="H194" s="20">
        <f t="shared" si="11"/>
        <v>3.0171411104715844</v>
      </c>
      <c r="I194" s="20">
        <f t="shared" si="12"/>
        <v>2.9585529478937671</v>
      </c>
    </row>
    <row r="195" spans="1:9" x14ac:dyDescent="0.3">
      <c r="A195" s="1">
        <v>43381</v>
      </c>
      <c r="B195" s="20">
        <v>222.21000699999999</v>
      </c>
      <c r="C195">
        <v>224.800003</v>
      </c>
      <c r="D195">
        <v>220.199997</v>
      </c>
      <c r="E195" s="20">
        <v>223.770004</v>
      </c>
      <c r="F195" s="20">
        <f t="shared" si="9"/>
        <v>225.06379144698883</v>
      </c>
      <c r="G195" s="20">
        <f t="shared" si="10"/>
        <v>222.39211549795181</v>
      </c>
      <c r="H195" s="20">
        <f t="shared" si="11"/>
        <v>2.6716759490370237</v>
      </c>
      <c r="I195" s="20">
        <f t="shared" si="12"/>
        <v>2.9011775481224182</v>
      </c>
    </row>
    <row r="196" spans="1:9" x14ac:dyDescent="0.3">
      <c r="A196" s="1">
        <v>43382</v>
      </c>
      <c r="B196" s="20">
        <v>223.63999899999999</v>
      </c>
      <c r="C196">
        <v>227.270004</v>
      </c>
      <c r="D196">
        <v>222.25</v>
      </c>
      <c r="E196" s="20">
        <v>226.86999499999999</v>
      </c>
      <c r="F196" s="20">
        <f t="shared" si="9"/>
        <v>225.34166891668286</v>
      </c>
      <c r="G196" s="20">
        <f t="shared" si="10"/>
        <v>222.72381027588131</v>
      </c>
      <c r="H196" s="20">
        <f t="shared" si="11"/>
        <v>2.6178586408015576</v>
      </c>
      <c r="I196" s="20">
        <f t="shared" si="12"/>
        <v>2.8445137666582463</v>
      </c>
    </row>
    <row r="197" spans="1:9" x14ac:dyDescent="0.3">
      <c r="A197" s="1">
        <v>43383</v>
      </c>
      <c r="B197" s="20">
        <v>225.46000699999999</v>
      </c>
      <c r="C197">
        <v>226.35000600000001</v>
      </c>
      <c r="D197">
        <v>216.050003</v>
      </c>
      <c r="E197" s="20">
        <v>216.36000100000001</v>
      </c>
      <c r="F197" s="20">
        <f t="shared" si="9"/>
        <v>223.9598738525778</v>
      </c>
      <c r="G197" s="20">
        <f t="shared" si="10"/>
        <v>222.25241699618638</v>
      </c>
      <c r="H197" s="20">
        <f t="shared" si="11"/>
        <v>1.707456856391417</v>
      </c>
      <c r="I197" s="20">
        <f t="shared" si="12"/>
        <v>2.6171023846048804</v>
      </c>
    </row>
    <row r="198" spans="1:9" x14ac:dyDescent="0.3">
      <c r="A198" s="1">
        <v>43384</v>
      </c>
      <c r="B198" s="20">
        <v>214.520004</v>
      </c>
      <c r="C198">
        <v>219.5</v>
      </c>
      <c r="D198">
        <v>212.320007</v>
      </c>
      <c r="E198" s="20">
        <v>214.449997</v>
      </c>
      <c r="F198" s="20">
        <f t="shared" si="9"/>
        <v>222.49681587525814</v>
      </c>
      <c r="G198" s="20">
        <f t="shared" si="10"/>
        <v>221.67445995943183</v>
      </c>
      <c r="H198" s="20">
        <f t="shared" si="11"/>
        <v>0.82235591582630718</v>
      </c>
      <c r="I198" s="20">
        <f t="shared" si="12"/>
        <v>2.2581530908491656</v>
      </c>
    </row>
    <row r="199" spans="1:9" x14ac:dyDescent="0.3">
      <c r="A199" s="1">
        <v>43385</v>
      </c>
      <c r="B199" s="20">
        <v>220.41999799999999</v>
      </c>
      <c r="C199">
        <v>222.88000500000001</v>
      </c>
      <c r="D199">
        <v>216.83999600000001</v>
      </c>
      <c r="E199" s="20">
        <v>222.11000100000001</v>
      </c>
      <c r="F199" s="20">
        <f t="shared" si="9"/>
        <v>222.4373058944492</v>
      </c>
      <c r="G199" s="20">
        <f t="shared" si="10"/>
        <v>221.70672225873318</v>
      </c>
      <c r="H199" s="20">
        <f t="shared" si="11"/>
        <v>0.73058363571601603</v>
      </c>
      <c r="I199" s="20">
        <f t="shared" si="12"/>
        <v>1.9526391998225356</v>
      </c>
    </row>
    <row r="200" spans="1:9" x14ac:dyDescent="0.3">
      <c r="A200" s="1">
        <v>43388</v>
      </c>
      <c r="B200" s="20">
        <v>221.16000399999999</v>
      </c>
      <c r="C200">
        <v>221.83000200000001</v>
      </c>
      <c r="D200">
        <v>217.270004</v>
      </c>
      <c r="E200" s="20">
        <v>217.36000100000001</v>
      </c>
      <c r="F200" s="20">
        <f t="shared" si="9"/>
        <v>221.65618206453394</v>
      </c>
      <c r="G200" s="20">
        <f t="shared" si="10"/>
        <v>221.38474290623444</v>
      </c>
      <c r="H200" s="20">
        <f t="shared" si="11"/>
        <v>0.2714391582995006</v>
      </c>
      <c r="I200" s="20">
        <f t="shared" si="12"/>
        <v>1.6163991915179285</v>
      </c>
    </row>
    <row r="201" spans="1:9" x14ac:dyDescent="0.3">
      <c r="A201" s="1">
        <v>43389</v>
      </c>
      <c r="B201" s="20">
        <v>218.929993</v>
      </c>
      <c r="C201">
        <v>222.990005</v>
      </c>
      <c r="D201">
        <v>216.759995</v>
      </c>
      <c r="E201" s="20">
        <v>222.14999399999999</v>
      </c>
      <c r="F201" s="20">
        <f t="shared" si="9"/>
        <v>221.73215313152872</v>
      </c>
      <c r="G201" s="20">
        <f t="shared" si="10"/>
        <v>221.44142817243929</v>
      </c>
      <c r="H201" s="20">
        <f t="shared" si="11"/>
        <v>0.29072495908943097</v>
      </c>
      <c r="I201" s="20">
        <f t="shared" si="12"/>
        <v>1.351264345032229</v>
      </c>
    </row>
    <row r="202" spans="1:9" x14ac:dyDescent="0.3">
      <c r="A202" s="1">
        <v>43390</v>
      </c>
      <c r="B202" s="20">
        <v>222.300003</v>
      </c>
      <c r="C202">
        <v>222.63999899999999</v>
      </c>
      <c r="D202">
        <v>219.33999600000001</v>
      </c>
      <c r="E202" s="20">
        <v>221.19000199999999</v>
      </c>
      <c r="F202" s="20">
        <f t="shared" si="9"/>
        <v>221.64874526513969</v>
      </c>
      <c r="G202" s="20">
        <f t="shared" si="10"/>
        <v>221.42280401151785</v>
      </c>
      <c r="H202" s="20">
        <f t="shared" si="11"/>
        <v>0.22594125362184059</v>
      </c>
      <c r="I202" s="20">
        <f t="shared" si="12"/>
        <v>1.1261997267501513</v>
      </c>
    </row>
    <row r="203" spans="1:9" x14ac:dyDescent="0.3">
      <c r="A203" s="1">
        <v>43391</v>
      </c>
      <c r="B203" s="20">
        <v>217.86000100000001</v>
      </c>
      <c r="C203">
        <v>219.740005</v>
      </c>
      <c r="D203">
        <v>213</v>
      </c>
      <c r="E203" s="20">
        <v>216.020004</v>
      </c>
      <c r="F203" s="20">
        <f t="shared" si="9"/>
        <v>220.78278507050283</v>
      </c>
      <c r="G203" s="20">
        <f t="shared" si="10"/>
        <v>221.02259660325728</v>
      </c>
      <c r="H203" s="20">
        <f t="shared" si="11"/>
        <v>-0.23981153275445877</v>
      </c>
      <c r="I203" s="20">
        <f t="shared" si="12"/>
        <v>0.85299747484922928</v>
      </c>
    </row>
    <row r="204" spans="1:9" x14ac:dyDescent="0.3">
      <c r="A204" s="1">
        <v>43392</v>
      </c>
      <c r="B204" s="20">
        <v>218.05999800000001</v>
      </c>
      <c r="C204">
        <v>221.259995</v>
      </c>
      <c r="D204">
        <v>217.429993</v>
      </c>
      <c r="E204" s="20">
        <v>219.30999800000001</v>
      </c>
      <c r="F204" s="20">
        <f t="shared" si="9"/>
        <v>220.55620244427163</v>
      </c>
      <c r="G204" s="20">
        <f t="shared" si="10"/>
        <v>220.89573744746045</v>
      </c>
      <c r="H204" s="20">
        <f t="shared" si="11"/>
        <v>-0.33953500318881424</v>
      </c>
      <c r="I204" s="20">
        <f t="shared" si="12"/>
        <v>0.61449097924162055</v>
      </c>
    </row>
    <row r="205" spans="1:9" x14ac:dyDescent="0.3">
      <c r="A205" s="1">
        <v>43395</v>
      </c>
      <c r="B205" s="20">
        <v>219.78999300000001</v>
      </c>
      <c r="C205">
        <v>223.36000100000001</v>
      </c>
      <c r="D205">
        <v>218.94000199999999</v>
      </c>
      <c r="E205" s="20">
        <v>220.64999399999999</v>
      </c>
      <c r="F205" s="20">
        <f t="shared" si="9"/>
        <v>220.57063191438368</v>
      </c>
      <c r="G205" s="20">
        <f t="shared" si="10"/>
        <v>220.87753422913005</v>
      </c>
      <c r="H205" s="20">
        <f t="shared" si="11"/>
        <v>-0.30690231474636676</v>
      </c>
      <c r="I205" s="20">
        <f t="shared" si="12"/>
        <v>0.43021232044402308</v>
      </c>
    </row>
    <row r="206" spans="1:9" x14ac:dyDescent="0.3">
      <c r="A206" s="1">
        <v>43396</v>
      </c>
      <c r="B206" s="20">
        <v>215.83000200000001</v>
      </c>
      <c r="C206">
        <v>223.25</v>
      </c>
      <c r="D206">
        <v>214.699997</v>
      </c>
      <c r="E206" s="20">
        <v>222.729996</v>
      </c>
      <c r="F206" s="20">
        <f t="shared" si="9"/>
        <v>220.90284177370927</v>
      </c>
      <c r="G206" s="20">
        <f t="shared" si="10"/>
        <v>221.01475361956486</v>
      </c>
      <c r="H206" s="20">
        <f t="shared" si="11"/>
        <v>-0.11191184585558744</v>
      </c>
      <c r="I206" s="20">
        <f t="shared" si="12"/>
        <v>0.32178748718410094</v>
      </c>
    </row>
    <row r="207" spans="1:9" x14ac:dyDescent="0.3">
      <c r="A207" s="1">
        <v>43397</v>
      </c>
      <c r="B207" s="20">
        <v>222.60000600000001</v>
      </c>
      <c r="C207">
        <v>224.229996</v>
      </c>
      <c r="D207">
        <v>214.53999300000001</v>
      </c>
      <c r="E207" s="20">
        <v>215.08999600000001</v>
      </c>
      <c r="F207" s="20">
        <f t="shared" ref="F207:F220" si="13">(E207-F206)*$K$2+F206</f>
        <v>220.00855780852322</v>
      </c>
      <c r="G207" s="20">
        <f t="shared" si="10"/>
        <v>220.57588268478227</v>
      </c>
      <c r="H207" s="20">
        <f t="shared" si="11"/>
        <v>-0.56732487625905037</v>
      </c>
      <c r="I207" s="20">
        <f t="shared" si="12"/>
        <v>0.14396501449547067</v>
      </c>
    </row>
    <row r="208" spans="1:9" x14ac:dyDescent="0.3">
      <c r="A208" s="1">
        <v>43398</v>
      </c>
      <c r="B208" s="20">
        <v>217.71000699999999</v>
      </c>
      <c r="C208">
        <v>221.38000500000001</v>
      </c>
      <c r="D208">
        <v>216.75</v>
      </c>
      <c r="E208" s="20">
        <v>219.800003</v>
      </c>
      <c r="F208" s="20">
        <f t="shared" si="13"/>
        <v>219.9764724533658</v>
      </c>
      <c r="G208" s="20">
        <f t="shared" si="10"/>
        <v>220.51841011553915</v>
      </c>
      <c r="H208" s="20">
        <f t="shared" si="11"/>
        <v>-0.54193766217335337</v>
      </c>
      <c r="I208" s="20">
        <f t="shared" si="12"/>
        <v>6.7844791617058531E-3</v>
      </c>
    </row>
    <row r="209" spans="1:9" x14ac:dyDescent="0.3">
      <c r="A209" s="1">
        <v>43399</v>
      </c>
      <c r="B209" s="20">
        <v>215.89999399999999</v>
      </c>
      <c r="C209">
        <v>220.19000199999999</v>
      </c>
      <c r="D209">
        <v>212.66999799999999</v>
      </c>
      <c r="E209" s="20">
        <v>216.300003</v>
      </c>
      <c r="F209" s="20">
        <f t="shared" si="13"/>
        <v>219.41086176823259</v>
      </c>
      <c r="G209" s="20">
        <f t="shared" si="10"/>
        <v>220.2059355143881</v>
      </c>
      <c r="H209" s="20">
        <f t="shared" si="11"/>
        <v>-0.7950737461555093</v>
      </c>
      <c r="I209" s="20">
        <f t="shared" si="12"/>
        <v>-0.15358716590173718</v>
      </c>
    </row>
    <row r="210" spans="1:9" x14ac:dyDescent="0.3">
      <c r="A210" s="1">
        <v>43402</v>
      </c>
      <c r="B210" s="20">
        <v>219.19000199999999</v>
      </c>
      <c r="C210">
        <v>219.69000199999999</v>
      </c>
      <c r="D210">
        <v>206.08999600000001</v>
      </c>
      <c r="E210" s="20">
        <v>212.240005</v>
      </c>
      <c r="F210" s="20">
        <f t="shared" si="13"/>
        <v>218.30765303465836</v>
      </c>
      <c r="G210" s="20">
        <f t="shared" si="10"/>
        <v>219.6158665873964</v>
      </c>
      <c r="H210" s="20">
        <f t="shared" si="11"/>
        <v>-1.3082135527380387</v>
      </c>
      <c r="I210" s="20">
        <f t="shared" si="12"/>
        <v>-0.38451244326899747</v>
      </c>
    </row>
    <row r="211" spans="1:9" x14ac:dyDescent="0.3">
      <c r="A211" s="1">
        <v>43403</v>
      </c>
      <c r="B211" s="20">
        <v>211.14999399999999</v>
      </c>
      <c r="C211">
        <v>215.179993</v>
      </c>
      <c r="D211">
        <v>209.270004</v>
      </c>
      <c r="E211" s="20">
        <v>213.300003</v>
      </c>
      <c r="F211" s="20">
        <f t="shared" si="13"/>
        <v>217.53724533701862</v>
      </c>
      <c r="G211" s="20">
        <f t="shared" si="10"/>
        <v>219.14802484018185</v>
      </c>
      <c r="H211" s="20">
        <f t="shared" si="11"/>
        <v>-1.6107795031632293</v>
      </c>
      <c r="I211" s="20">
        <f t="shared" si="12"/>
        <v>-0.62976585524784379</v>
      </c>
    </row>
    <row r="212" spans="1:9" x14ac:dyDescent="0.3">
      <c r="A212" s="1">
        <v>43404</v>
      </c>
      <c r="B212" s="20">
        <v>216.88000500000001</v>
      </c>
      <c r="C212">
        <v>220.449997</v>
      </c>
      <c r="D212">
        <v>216.61999499999999</v>
      </c>
      <c r="E212" s="20">
        <v>218.86000100000001</v>
      </c>
      <c r="F212" s="20">
        <f t="shared" si="13"/>
        <v>217.74074620824652</v>
      </c>
      <c r="G212" s="20">
        <f t="shared" si="10"/>
        <v>219.12668974090911</v>
      </c>
      <c r="H212" s="20">
        <f t="shared" si="11"/>
        <v>-1.3859435326625942</v>
      </c>
      <c r="I212" s="20">
        <f t="shared" si="12"/>
        <v>-0.78100139073079389</v>
      </c>
    </row>
    <row r="213" spans="1:9" x14ac:dyDescent="0.3">
      <c r="A213" s="1">
        <v>43405</v>
      </c>
      <c r="B213" s="20">
        <v>219.050003</v>
      </c>
      <c r="C213">
        <v>222.36000100000001</v>
      </c>
      <c r="D213">
        <v>216.80999800000001</v>
      </c>
      <c r="E213" s="20">
        <v>222.220001</v>
      </c>
      <c r="F213" s="20">
        <f t="shared" si="13"/>
        <v>218.42986233005476</v>
      </c>
      <c r="G213" s="20">
        <f t="shared" si="10"/>
        <v>219.35582390824919</v>
      </c>
      <c r="H213" s="20">
        <f t="shared" si="11"/>
        <v>-0.92596157819443192</v>
      </c>
      <c r="I213" s="20">
        <f t="shared" si="12"/>
        <v>-0.80999342822352149</v>
      </c>
    </row>
    <row r="214" spans="1:9" x14ac:dyDescent="0.3">
      <c r="A214" s="1">
        <v>43406</v>
      </c>
      <c r="B214" s="20">
        <v>209.550003</v>
      </c>
      <c r="C214">
        <v>213.64999399999999</v>
      </c>
      <c r="D214">
        <v>205.429993</v>
      </c>
      <c r="E214" s="20">
        <v>207.479996</v>
      </c>
      <c r="F214" s="20">
        <f t="shared" si="13"/>
        <v>216.74526751004635</v>
      </c>
      <c r="G214" s="20">
        <f t="shared" si="10"/>
        <v>218.47613295208259</v>
      </c>
      <c r="H214" s="20">
        <f t="shared" si="11"/>
        <v>-1.7308654420362473</v>
      </c>
      <c r="I214" s="20">
        <f t="shared" si="12"/>
        <v>-0.99416783098606665</v>
      </c>
    </row>
    <row r="215" spans="1:9" x14ac:dyDescent="0.3">
      <c r="A215" s="1">
        <v>43409</v>
      </c>
      <c r="B215" s="20">
        <v>204.300003</v>
      </c>
      <c r="C215">
        <v>204.38999899999999</v>
      </c>
      <c r="D215">
        <v>198.16999799999999</v>
      </c>
      <c r="E215" s="20">
        <v>201.58999600000001</v>
      </c>
      <c r="F215" s="20">
        <f t="shared" si="13"/>
        <v>214.41368727773153</v>
      </c>
      <c r="G215" s="20">
        <f t="shared" si="10"/>
        <v>217.22530799266906</v>
      </c>
      <c r="H215" s="20">
        <f t="shared" si="11"/>
        <v>-2.8116207149375327</v>
      </c>
      <c r="I215" s="20">
        <f t="shared" si="12"/>
        <v>-1.3576584077763598</v>
      </c>
    </row>
    <row r="216" spans="1:9" x14ac:dyDescent="0.3">
      <c r="A216" s="1">
        <v>43410</v>
      </c>
      <c r="B216" s="20">
        <v>201.91999799999999</v>
      </c>
      <c r="C216">
        <v>204.720001</v>
      </c>
      <c r="D216">
        <v>201.69000199999999</v>
      </c>
      <c r="E216" s="20">
        <v>203.770004</v>
      </c>
      <c r="F216" s="20">
        <f t="shared" si="13"/>
        <v>212.77619754269591</v>
      </c>
      <c r="G216" s="20">
        <f t="shared" si="10"/>
        <v>216.22861880802691</v>
      </c>
      <c r="H216" s="20">
        <f t="shared" si="11"/>
        <v>-3.4524212653309974</v>
      </c>
      <c r="I216" s="20">
        <f t="shared" si="12"/>
        <v>-1.7766109792872873</v>
      </c>
    </row>
    <row r="217" spans="1:9" x14ac:dyDescent="0.3">
      <c r="A217" s="1">
        <v>43411</v>
      </c>
      <c r="B217" s="20">
        <v>205.970001</v>
      </c>
      <c r="C217">
        <v>210.05999800000001</v>
      </c>
      <c r="D217">
        <v>204.13000500000001</v>
      </c>
      <c r="E217" s="20">
        <v>209.949997</v>
      </c>
      <c r="F217" s="20">
        <f t="shared" si="13"/>
        <v>212.34139745920425</v>
      </c>
      <c r="G217" s="20">
        <f t="shared" si="10"/>
        <v>215.76353571113603</v>
      </c>
      <c r="H217" s="20">
        <f t="shared" si="11"/>
        <v>-3.4221382519317842</v>
      </c>
      <c r="I217" s="20">
        <f t="shared" si="12"/>
        <v>-2.1057164338161867</v>
      </c>
    </row>
    <row r="218" spans="1:9" x14ac:dyDescent="0.3">
      <c r="A218" s="1">
        <v>43412</v>
      </c>
      <c r="B218" s="20">
        <v>209.979996</v>
      </c>
      <c r="C218">
        <v>210.11999499999999</v>
      </c>
      <c r="D218">
        <v>206.75</v>
      </c>
      <c r="E218" s="20">
        <v>208.490005</v>
      </c>
      <c r="F218" s="20">
        <f t="shared" si="13"/>
        <v>211.7488755424036</v>
      </c>
      <c r="G218" s="20">
        <f t="shared" si="10"/>
        <v>215.22475565845929</v>
      </c>
      <c r="H218" s="20">
        <f t="shared" si="11"/>
        <v>-3.4758801160556914</v>
      </c>
      <c r="I218" s="20">
        <f t="shared" si="12"/>
        <v>-2.3797491702640876</v>
      </c>
    </row>
    <row r="219" spans="1:9" x14ac:dyDescent="0.3">
      <c r="A219" s="1">
        <v>43413</v>
      </c>
      <c r="B219" s="20">
        <v>205.550003</v>
      </c>
      <c r="C219">
        <v>206.009995</v>
      </c>
      <c r="D219">
        <v>202.25</v>
      </c>
      <c r="E219" s="20">
        <v>204.470001</v>
      </c>
      <c r="F219" s="20">
        <f t="shared" si="13"/>
        <v>210.62904868972612</v>
      </c>
      <c r="G219" s="20">
        <f t="shared" si="10"/>
        <v>214.42810716524008</v>
      </c>
      <c r="H219" s="20">
        <f t="shared" si="11"/>
        <v>-3.7990584755139594</v>
      </c>
      <c r="I219" s="20">
        <f t="shared" si="12"/>
        <v>-2.663611031314062</v>
      </c>
    </row>
    <row r="220" spans="1:9" x14ac:dyDescent="0.3">
      <c r="A220" s="1">
        <v>43416</v>
      </c>
      <c r="B220" s="20">
        <v>199</v>
      </c>
      <c r="C220">
        <v>199.85000600000001</v>
      </c>
      <c r="D220">
        <v>193.78999300000001</v>
      </c>
      <c r="E220" s="20">
        <v>194.16999799999999</v>
      </c>
      <c r="F220" s="20">
        <f t="shared" si="13"/>
        <v>208.09688704515287</v>
      </c>
      <c r="G220" s="20">
        <f t="shared" si="10"/>
        <v>212.92750648633341</v>
      </c>
      <c r="H220" s="20">
        <f t="shared" si="11"/>
        <v>-4.830619441180545</v>
      </c>
      <c r="I220" s="20">
        <f t="shared" si="12"/>
        <v>-3.0970127132873584</v>
      </c>
    </row>
  </sheetData>
  <sortState xmlns:xlrd2="http://schemas.microsoft.com/office/spreadsheetml/2017/richdata2" ref="A2:E220">
    <sortCondition ref="A1"/>
  </sortState>
  <pageMargins left="0.7" right="0.7" top="0.75" bottom="0.75" header="0.3" footer="0.3"/>
  <ignoredErrors>
    <ignoredError sqref="F13 G27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6C369-7A65-494B-8A2C-8F62DA783C5C}">
  <dimension ref="A1:G220"/>
  <sheetViews>
    <sheetView workbookViewId="0">
      <selection sqref="A1:E1048576"/>
    </sheetView>
  </sheetViews>
  <sheetFormatPr defaultRowHeight="14.4" x14ac:dyDescent="0.3"/>
  <cols>
    <col min="1" max="1" width="10.33203125" bestFit="1" customWidth="1"/>
    <col min="2" max="2" width="12.109375" bestFit="1" customWidth="1"/>
    <col min="5" max="5" width="13.21875" customWidth="1"/>
    <col min="7" max="7" width="9.109375" customWidth="1"/>
  </cols>
  <sheetData>
    <row r="1" spans="1:7" x14ac:dyDescent="0.3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1</v>
      </c>
      <c r="G1" t="s">
        <v>2</v>
      </c>
    </row>
    <row r="2" spans="1:7" x14ac:dyDescent="0.3">
      <c r="A2" s="1">
        <v>43102</v>
      </c>
      <c r="B2">
        <v>170.16000399999999</v>
      </c>
      <c r="C2">
        <v>172.300003</v>
      </c>
      <c r="D2">
        <v>169.259995</v>
      </c>
      <c r="E2">
        <v>172.259995</v>
      </c>
      <c r="F2">
        <v>169.71206699999999</v>
      </c>
      <c r="G2">
        <v>25555900</v>
      </c>
    </row>
    <row r="3" spans="1:7" x14ac:dyDescent="0.3">
      <c r="A3" s="1">
        <v>43103</v>
      </c>
      <c r="B3">
        <v>172.529999</v>
      </c>
      <c r="C3">
        <v>174.550003</v>
      </c>
      <c r="D3">
        <v>171.96000699999999</v>
      </c>
      <c r="E3">
        <v>172.229996</v>
      </c>
      <c r="F3">
        <v>169.68251000000001</v>
      </c>
      <c r="G3">
        <v>29517900</v>
      </c>
    </row>
    <row r="4" spans="1:7" x14ac:dyDescent="0.3">
      <c r="A4" s="1">
        <v>43104</v>
      </c>
      <c r="B4">
        <v>172.53999300000001</v>
      </c>
      <c r="C4">
        <v>173.470001</v>
      </c>
      <c r="D4">
        <v>172.08000200000001</v>
      </c>
      <c r="E4">
        <v>173.029999</v>
      </c>
      <c r="F4">
        <v>170.47070299999999</v>
      </c>
      <c r="G4">
        <v>22434600</v>
      </c>
    </row>
    <row r="5" spans="1:7" x14ac:dyDescent="0.3">
      <c r="A5" s="1">
        <v>43105</v>
      </c>
      <c r="B5">
        <v>173.44000199999999</v>
      </c>
      <c r="C5">
        <v>175.36999499999999</v>
      </c>
      <c r="D5">
        <v>173.050003</v>
      </c>
      <c r="E5">
        <v>175</v>
      </c>
      <c r="F5">
        <v>172.41156000000001</v>
      </c>
      <c r="G5">
        <v>23660000</v>
      </c>
    </row>
    <row r="6" spans="1:7" x14ac:dyDescent="0.3">
      <c r="A6" s="1">
        <v>43108</v>
      </c>
      <c r="B6">
        <v>174.35000600000001</v>
      </c>
      <c r="C6">
        <v>175.61000100000001</v>
      </c>
      <c r="D6">
        <v>173.929993</v>
      </c>
      <c r="E6">
        <v>174.35000600000001</v>
      </c>
      <c r="F6">
        <v>171.77117899999999</v>
      </c>
      <c r="G6">
        <v>20567800</v>
      </c>
    </row>
    <row r="7" spans="1:7" x14ac:dyDescent="0.3">
      <c r="A7" s="1">
        <v>43109</v>
      </c>
      <c r="B7">
        <v>174.550003</v>
      </c>
      <c r="C7">
        <v>175.05999800000001</v>
      </c>
      <c r="D7">
        <v>173.41000399999999</v>
      </c>
      <c r="E7">
        <v>174.33000200000001</v>
      </c>
      <c r="F7">
        <v>171.751465</v>
      </c>
      <c r="G7">
        <v>21584000</v>
      </c>
    </row>
    <row r="8" spans="1:7" x14ac:dyDescent="0.3">
      <c r="A8" s="1">
        <v>43110</v>
      </c>
      <c r="B8">
        <v>173.16000399999999</v>
      </c>
      <c r="C8">
        <v>174.300003</v>
      </c>
      <c r="D8">
        <v>173</v>
      </c>
      <c r="E8">
        <v>174.28999300000001</v>
      </c>
      <c r="F8">
        <v>171.712051</v>
      </c>
      <c r="G8">
        <v>23959900</v>
      </c>
    </row>
    <row r="9" spans="1:7" x14ac:dyDescent="0.3">
      <c r="A9" s="1">
        <v>43111</v>
      </c>
      <c r="B9">
        <v>174.58999600000001</v>
      </c>
      <c r="C9">
        <v>175.490005</v>
      </c>
      <c r="D9">
        <v>174.490005</v>
      </c>
      <c r="E9">
        <v>175.279999</v>
      </c>
      <c r="F9">
        <v>172.687408</v>
      </c>
      <c r="G9">
        <v>18667700</v>
      </c>
    </row>
    <row r="10" spans="1:7" x14ac:dyDescent="0.3">
      <c r="A10" s="1">
        <v>43112</v>
      </c>
      <c r="B10">
        <v>176.179993</v>
      </c>
      <c r="C10">
        <v>177.36000100000001</v>
      </c>
      <c r="D10">
        <v>175.64999399999999</v>
      </c>
      <c r="E10">
        <v>177.08999600000001</v>
      </c>
      <c r="F10">
        <v>174.470642</v>
      </c>
      <c r="G10">
        <v>25226000</v>
      </c>
    </row>
    <row r="11" spans="1:7" x14ac:dyDescent="0.3">
      <c r="A11" s="1">
        <v>43116</v>
      </c>
      <c r="B11">
        <v>177.89999399999999</v>
      </c>
      <c r="C11">
        <v>179.38999899999999</v>
      </c>
      <c r="D11">
        <v>176.13999899999999</v>
      </c>
      <c r="E11">
        <v>176.19000199999999</v>
      </c>
      <c r="F11">
        <v>173.583969</v>
      </c>
      <c r="G11">
        <v>29565900</v>
      </c>
    </row>
    <row r="12" spans="1:7" x14ac:dyDescent="0.3">
      <c r="A12" s="1">
        <v>43117</v>
      </c>
      <c r="B12">
        <v>176.14999399999999</v>
      </c>
      <c r="C12">
        <v>179.25</v>
      </c>
      <c r="D12">
        <v>175.070007</v>
      </c>
      <c r="E12">
        <v>179.10000600000001</v>
      </c>
      <c r="F12">
        <v>176.450928</v>
      </c>
      <c r="G12">
        <v>34386800</v>
      </c>
    </row>
    <row r="13" spans="1:7" x14ac:dyDescent="0.3">
      <c r="A13" s="1">
        <v>43118</v>
      </c>
      <c r="B13">
        <v>179.36999499999999</v>
      </c>
      <c r="C13">
        <v>180.10000600000001</v>
      </c>
      <c r="D13">
        <v>178.25</v>
      </c>
      <c r="E13">
        <v>179.259995</v>
      </c>
      <c r="F13">
        <v>176.60855100000001</v>
      </c>
      <c r="G13">
        <v>31193400</v>
      </c>
    </row>
    <row r="14" spans="1:7" x14ac:dyDescent="0.3">
      <c r="A14" s="1">
        <v>43119</v>
      </c>
      <c r="B14">
        <v>178.61000100000001</v>
      </c>
      <c r="C14">
        <v>179.58000200000001</v>
      </c>
      <c r="D14">
        <v>177.41000399999999</v>
      </c>
      <c r="E14">
        <v>178.46000699999999</v>
      </c>
      <c r="F14">
        <v>175.82038900000001</v>
      </c>
      <c r="G14">
        <v>32425100</v>
      </c>
    </row>
    <row r="15" spans="1:7" x14ac:dyDescent="0.3">
      <c r="A15" s="1">
        <v>43122</v>
      </c>
      <c r="B15">
        <v>177.300003</v>
      </c>
      <c r="C15">
        <v>177.779999</v>
      </c>
      <c r="D15">
        <v>176.60000600000001</v>
      </c>
      <c r="E15">
        <v>177</v>
      </c>
      <c r="F15">
        <v>174.38197299999999</v>
      </c>
      <c r="G15">
        <v>27108600</v>
      </c>
    </row>
    <row r="16" spans="1:7" x14ac:dyDescent="0.3">
      <c r="A16" s="1">
        <v>43123</v>
      </c>
      <c r="B16">
        <v>177.300003</v>
      </c>
      <c r="C16">
        <v>179.44000199999999</v>
      </c>
      <c r="D16">
        <v>176.820007</v>
      </c>
      <c r="E16">
        <v>177.03999300000001</v>
      </c>
      <c r="F16">
        <v>174.42138700000001</v>
      </c>
      <c r="G16">
        <v>32689100</v>
      </c>
    </row>
    <row r="17" spans="1:7" x14ac:dyDescent="0.3">
      <c r="A17" s="1">
        <v>43124</v>
      </c>
      <c r="B17">
        <v>177.25</v>
      </c>
      <c r="C17">
        <v>177.300003</v>
      </c>
      <c r="D17">
        <v>173.199997</v>
      </c>
      <c r="E17">
        <v>174.220001</v>
      </c>
      <c r="F17">
        <v>171.64308199999999</v>
      </c>
      <c r="G17">
        <v>51105100</v>
      </c>
    </row>
    <row r="18" spans="1:7" x14ac:dyDescent="0.3">
      <c r="A18" s="1">
        <v>43125</v>
      </c>
      <c r="B18">
        <v>174.509995</v>
      </c>
      <c r="C18">
        <v>174.949997</v>
      </c>
      <c r="D18">
        <v>170.529999</v>
      </c>
      <c r="E18">
        <v>171.11000100000001</v>
      </c>
      <c r="F18">
        <v>168.57908599999999</v>
      </c>
      <c r="G18">
        <v>41529000</v>
      </c>
    </row>
    <row r="19" spans="1:7" x14ac:dyDescent="0.3">
      <c r="A19" s="1">
        <v>43126</v>
      </c>
      <c r="B19">
        <v>172</v>
      </c>
      <c r="C19">
        <v>172</v>
      </c>
      <c r="D19">
        <v>170.05999800000001</v>
      </c>
      <c r="E19">
        <v>171.509995</v>
      </c>
      <c r="F19">
        <v>168.973175</v>
      </c>
      <c r="G19">
        <v>39143000</v>
      </c>
    </row>
    <row r="20" spans="1:7" x14ac:dyDescent="0.3">
      <c r="A20" s="1">
        <v>43129</v>
      </c>
      <c r="B20">
        <v>170.16000399999999</v>
      </c>
      <c r="C20">
        <v>170.16000399999999</v>
      </c>
      <c r="D20">
        <v>167.070007</v>
      </c>
      <c r="E20">
        <v>167.96000699999999</v>
      </c>
      <c r="F20">
        <v>165.47567699999999</v>
      </c>
      <c r="G20">
        <v>50640400</v>
      </c>
    </row>
    <row r="21" spans="1:7" x14ac:dyDescent="0.3">
      <c r="A21" s="1">
        <v>43130</v>
      </c>
      <c r="B21">
        <v>165.529999</v>
      </c>
      <c r="C21">
        <v>167.36999499999999</v>
      </c>
      <c r="D21">
        <v>164.699997</v>
      </c>
      <c r="E21">
        <v>166.970001</v>
      </c>
      <c r="F21">
        <v>164.500336</v>
      </c>
      <c r="G21">
        <v>46048200</v>
      </c>
    </row>
    <row r="22" spans="1:7" x14ac:dyDescent="0.3">
      <c r="A22" s="1">
        <v>43131</v>
      </c>
      <c r="B22">
        <v>166.86999499999999</v>
      </c>
      <c r="C22">
        <v>168.44000199999999</v>
      </c>
      <c r="D22">
        <v>166.5</v>
      </c>
      <c r="E22">
        <v>167.429993</v>
      </c>
      <c r="F22">
        <v>164.95352199999999</v>
      </c>
      <c r="G22">
        <v>32478900</v>
      </c>
    </row>
    <row r="23" spans="1:7" x14ac:dyDescent="0.3">
      <c r="A23" s="1">
        <v>43132</v>
      </c>
      <c r="B23">
        <v>167.16999799999999</v>
      </c>
      <c r="C23">
        <v>168.61999499999999</v>
      </c>
      <c r="D23">
        <v>166.759995</v>
      </c>
      <c r="E23">
        <v>167.779999</v>
      </c>
      <c r="F23">
        <v>165.29835499999999</v>
      </c>
      <c r="G23">
        <v>47230800</v>
      </c>
    </row>
    <row r="24" spans="1:7" x14ac:dyDescent="0.3">
      <c r="A24" s="1">
        <v>43133</v>
      </c>
      <c r="B24">
        <v>166</v>
      </c>
      <c r="C24">
        <v>166.800003</v>
      </c>
      <c r="D24">
        <v>160.10000600000001</v>
      </c>
      <c r="E24">
        <v>160.5</v>
      </c>
      <c r="F24">
        <v>158.12602200000001</v>
      </c>
      <c r="G24">
        <v>86593800</v>
      </c>
    </row>
    <row r="25" spans="1:7" x14ac:dyDescent="0.3">
      <c r="A25" s="1">
        <v>43136</v>
      </c>
      <c r="B25">
        <v>159.10000600000001</v>
      </c>
      <c r="C25">
        <v>163.88000500000001</v>
      </c>
      <c r="D25">
        <v>156</v>
      </c>
      <c r="E25">
        <v>156.490005</v>
      </c>
      <c r="F25">
        <v>154.175354</v>
      </c>
      <c r="G25">
        <v>72738500</v>
      </c>
    </row>
    <row r="26" spans="1:7" x14ac:dyDescent="0.3">
      <c r="A26" s="1">
        <v>43137</v>
      </c>
      <c r="B26">
        <v>154.83000200000001</v>
      </c>
      <c r="C26">
        <v>163.720001</v>
      </c>
      <c r="D26">
        <v>154</v>
      </c>
      <c r="E26">
        <v>163.029999</v>
      </c>
      <c r="F26">
        <v>160.61859100000001</v>
      </c>
      <c r="G26">
        <v>68243800</v>
      </c>
    </row>
    <row r="27" spans="1:7" x14ac:dyDescent="0.3">
      <c r="A27" s="1">
        <v>43138</v>
      </c>
      <c r="B27">
        <v>163.08999600000001</v>
      </c>
      <c r="C27">
        <v>163.39999399999999</v>
      </c>
      <c r="D27">
        <v>159.070007</v>
      </c>
      <c r="E27">
        <v>159.53999300000001</v>
      </c>
      <c r="F27">
        <v>157.18022199999999</v>
      </c>
      <c r="G27">
        <v>51608600</v>
      </c>
    </row>
    <row r="28" spans="1:7" x14ac:dyDescent="0.3">
      <c r="A28" s="1">
        <v>43139</v>
      </c>
      <c r="B28">
        <v>160.28999300000001</v>
      </c>
      <c r="C28">
        <v>161</v>
      </c>
      <c r="D28">
        <v>155.029999</v>
      </c>
      <c r="E28">
        <v>155.14999399999999</v>
      </c>
      <c r="F28">
        <v>152.85514800000001</v>
      </c>
      <c r="G28">
        <v>54390500</v>
      </c>
    </row>
    <row r="29" spans="1:7" x14ac:dyDescent="0.3">
      <c r="A29" s="1">
        <v>43140</v>
      </c>
      <c r="B29">
        <v>157.070007</v>
      </c>
      <c r="C29">
        <v>157.88999899999999</v>
      </c>
      <c r="D29">
        <v>150.240005</v>
      </c>
      <c r="E29">
        <v>156.41000399999999</v>
      </c>
      <c r="F29">
        <v>154.724808</v>
      </c>
      <c r="G29">
        <v>70672600</v>
      </c>
    </row>
    <row r="30" spans="1:7" x14ac:dyDescent="0.3">
      <c r="A30" s="1">
        <v>43143</v>
      </c>
      <c r="B30">
        <v>158.5</v>
      </c>
      <c r="C30">
        <v>163.88999899999999</v>
      </c>
      <c r="D30">
        <v>157.509995</v>
      </c>
      <c r="E30">
        <v>162.71000699999999</v>
      </c>
      <c r="F30">
        <v>160.95692399999999</v>
      </c>
      <c r="G30">
        <v>60819500</v>
      </c>
    </row>
    <row r="31" spans="1:7" x14ac:dyDescent="0.3">
      <c r="A31" s="1">
        <v>43144</v>
      </c>
      <c r="B31">
        <v>161.949997</v>
      </c>
      <c r="C31">
        <v>164.75</v>
      </c>
      <c r="D31">
        <v>161.64999399999999</v>
      </c>
      <c r="E31">
        <v>164.33999600000001</v>
      </c>
      <c r="F31">
        <v>162.56935100000001</v>
      </c>
      <c r="G31">
        <v>32549200</v>
      </c>
    </row>
    <row r="32" spans="1:7" x14ac:dyDescent="0.3">
      <c r="A32" s="1">
        <v>43145</v>
      </c>
      <c r="B32">
        <v>163.03999300000001</v>
      </c>
      <c r="C32">
        <v>167.53999300000001</v>
      </c>
      <c r="D32">
        <v>162.88000500000001</v>
      </c>
      <c r="E32">
        <v>167.36999499999999</v>
      </c>
      <c r="F32">
        <v>165.56669600000001</v>
      </c>
      <c r="G32">
        <v>40644900</v>
      </c>
    </row>
    <row r="33" spans="1:7" x14ac:dyDescent="0.3">
      <c r="A33" s="1">
        <v>43146</v>
      </c>
      <c r="B33">
        <v>169.78999300000001</v>
      </c>
      <c r="C33">
        <v>173.08999600000001</v>
      </c>
      <c r="D33">
        <v>169</v>
      </c>
      <c r="E33">
        <v>172.990005</v>
      </c>
      <c r="F33">
        <v>171.12616</v>
      </c>
      <c r="G33">
        <v>51147200</v>
      </c>
    </row>
    <row r="34" spans="1:7" x14ac:dyDescent="0.3">
      <c r="A34" s="1">
        <v>43147</v>
      </c>
      <c r="B34">
        <v>172.36000100000001</v>
      </c>
      <c r="C34">
        <v>174.820007</v>
      </c>
      <c r="D34">
        <v>171.770004</v>
      </c>
      <c r="E34">
        <v>172.429993</v>
      </c>
      <c r="F34">
        <v>170.57218900000001</v>
      </c>
      <c r="G34">
        <v>40176100</v>
      </c>
    </row>
    <row r="35" spans="1:7" x14ac:dyDescent="0.3">
      <c r="A35" s="1">
        <v>43151</v>
      </c>
      <c r="B35">
        <v>172.050003</v>
      </c>
      <c r="C35">
        <v>174.259995</v>
      </c>
      <c r="D35">
        <v>171.41999799999999</v>
      </c>
      <c r="E35">
        <v>171.85000600000001</v>
      </c>
      <c r="F35">
        <v>169.99844400000001</v>
      </c>
      <c r="G35">
        <v>33930500</v>
      </c>
    </row>
    <row r="36" spans="1:7" x14ac:dyDescent="0.3">
      <c r="A36" s="1">
        <v>43152</v>
      </c>
      <c r="B36">
        <v>172.83000200000001</v>
      </c>
      <c r="C36">
        <v>174.11999499999999</v>
      </c>
      <c r="D36">
        <v>171.009995</v>
      </c>
      <c r="E36">
        <v>171.070007</v>
      </c>
      <c r="F36">
        <v>169.22685200000001</v>
      </c>
      <c r="G36">
        <v>37471600</v>
      </c>
    </row>
    <row r="37" spans="1:7" x14ac:dyDescent="0.3">
      <c r="A37" s="1">
        <v>43153</v>
      </c>
      <c r="B37">
        <v>171.800003</v>
      </c>
      <c r="C37">
        <v>173.949997</v>
      </c>
      <c r="D37">
        <v>171.71000699999999</v>
      </c>
      <c r="E37">
        <v>172.5</v>
      </c>
      <c r="F37">
        <v>170.641434</v>
      </c>
      <c r="G37">
        <v>30991900</v>
      </c>
    </row>
    <row r="38" spans="1:7" x14ac:dyDescent="0.3">
      <c r="A38" s="1">
        <v>43154</v>
      </c>
      <c r="B38">
        <v>173.66999799999999</v>
      </c>
      <c r="C38">
        <v>175.64999399999999</v>
      </c>
      <c r="D38">
        <v>173.53999300000001</v>
      </c>
      <c r="E38">
        <v>175.5</v>
      </c>
      <c r="F38">
        <v>173.60910000000001</v>
      </c>
      <c r="G38">
        <v>33812400</v>
      </c>
    </row>
    <row r="39" spans="1:7" x14ac:dyDescent="0.3">
      <c r="A39" s="1">
        <v>43157</v>
      </c>
      <c r="B39">
        <v>176.35000600000001</v>
      </c>
      <c r="C39">
        <v>179.38999899999999</v>
      </c>
      <c r="D39">
        <v>176.21000699999999</v>
      </c>
      <c r="E39">
        <v>178.970001</v>
      </c>
      <c r="F39">
        <v>177.04173299999999</v>
      </c>
      <c r="G39">
        <v>38162200</v>
      </c>
    </row>
    <row r="40" spans="1:7" x14ac:dyDescent="0.3">
      <c r="A40" s="1">
        <v>43158</v>
      </c>
      <c r="B40">
        <v>179.10000600000001</v>
      </c>
      <c r="C40">
        <v>180.479996</v>
      </c>
      <c r="D40">
        <v>178.16000399999999</v>
      </c>
      <c r="E40">
        <v>178.38999899999999</v>
      </c>
      <c r="F40">
        <v>176.46798699999999</v>
      </c>
      <c r="G40">
        <v>38928100</v>
      </c>
    </row>
    <row r="41" spans="1:7" x14ac:dyDescent="0.3">
      <c r="A41" s="1">
        <v>43159</v>
      </c>
      <c r="B41">
        <v>179.259995</v>
      </c>
      <c r="C41">
        <v>180.61999499999999</v>
      </c>
      <c r="D41">
        <v>178.050003</v>
      </c>
      <c r="E41">
        <v>178.11999499999999</v>
      </c>
      <c r="F41">
        <v>176.20088200000001</v>
      </c>
      <c r="G41">
        <v>37782100</v>
      </c>
    </row>
    <row r="42" spans="1:7" x14ac:dyDescent="0.3">
      <c r="A42" s="1">
        <v>43160</v>
      </c>
      <c r="B42">
        <v>178.53999300000001</v>
      </c>
      <c r="C42">
        <v>179.779999</v>
      </c>
      <c r="D42">
        <v>172.66000399999999</v>
      </c>
      <c r="E42">
        <v>175</v>
      </c>
      <c r="F42">
        <v>173.11450199999999</v>
      </c>
      <c r="G42">
        <v>48802000</v>
      </c>
    </row>
    <row r="43" spans="1:7" x14ac:dyDescent="0.3">
      <c r="A43" s="1">
        <v>43161</v>
      </c>
      <c r="B43">
        <v>172.800003</v>
      </c>
      <c r="C43">
        <v>176.300003</v>
      </c>
      <c r="D43">
        <v>172.449997</v>
      </c>
      <c r="E43">
        <v>176.21000699999999</v>
      </c>
      <c r="F43">
        <v>174.31147799999999</v>
      </c>
      <c r="G43">
        <v>38454000</v>
      </c>
    </row>
    <row r="44" spans="1:7" x14ac:dyDescent="0.3">
      <c r="A44" s="1">
        <v>43164</v>
      </c>
      <c r="B44">
        <v>175.21000699999999</v>
      </c>
      <c r="C44">
        <v>177.740005</v>
      </c>
      <c r="D44">
        <v>174.520004</v>
      </c>
      <c r="E44">
        <v>176.820007</v>
      </c>
      <c r="F44">
        <v>174.91490200000001</v>
      </c>
      <c r="G44">
        <v>28401400</v>
      </c>
    </row>
    <row r="45" spans="1:7" x14ac:dyDescent="0.3">
      <c r="A45" s="1">
        <v>43165</v>
      </c>
      <c r="B45">
        <v>177.91000399999999</v>
      </c>
      <c r="C45">
        <v>178.25</v>
      </c>
      <c r="D45">
        <v>176.13000500000001</v>
      </c>
      <c r="E45">
        <v>176.66999799999999</v>
      </c>
      <c r="F45">
        <v>174.76651000000001</v>
      </c>
      <c r="G45">
        <v>23788500</v>
      </c>
    </row>
    <row r="46" spans="1:7" x14ac:dyDescent="0.3">
      <c r="A46" s="1">
        <v>43166</v>
      </c>
      <c r="B46">
        <v>174.94000199999999</v>
      </c>
      <c r="C46">
        <v>175.85000600000001</v>
      </c>
      <c r="D46">
        <v>174.270004</v>
      </c>
      <c r="E46">
        <v>175.029999</v>
      </c>
      <c r="F46">
        <v>173.14418000000001</v>
      </c>
      <c r="G46">
        <v>31703500</v>
      </c>
    </row>
    <row r="47" spans="1:7" x14ac:dyDescent="0.3">
      <c r="A47" s="1">
        <v>43167</v>
      </c>
      <c r="B47">
        <v>175.479996</v>
      </c>
      <c r="C47">
        <v>177.11999499999999</v>
      </c>
      <c r="D47">
        <v>175.070007</v>
      </c>
      <c r="E47">
        <v>176.94000199999999</v>
      </c>
      <c r="F47">
        <v>175.03360000000001</v>
      </c>
      <c r="G47">
        <v>23774100</v>
      </c>
    </row>
    <row r="48" spans="1:7" x14ac:dyDescent="0.3">
      <c r="A48" s="1">
        <v>43168</v>
      </c>
      <c r="B48">
        <v>177.96000699999999</v>
      </c>
      <c r="C48">
        <v>180</v>
      </c>
      <c r="D48">
        <v>177.38999899999999</v>
      </c>
      <c r="E48">
        <v>179.979996</v>
      </c>
      <c r="F48">
        <v>178.04083299999999</v>
      </c>
      <c r="G48">
        <v>32185200</v>
      </c>
    </row>
    <row r="49" spans="1:7" x14ac:dyDescent="0.3">
      <c r="A49" s="1">
        <v>43171</v>
      </c>
      <c r="B49">
        <v>180.28999300000001</v>
      </c>
      <c r="C49">
        <v>182.38999899999999</v>
      </c>
      <c r="D49">
        <v>180.21000699999999</v>
      </c>
      <c r="E49">
        <v>181.720001</v>
      </c>
      <c r="F49">
        <v>179.76208500000001</v>
      </c>
      <c r="G49">
        <v>32207100</v>
      </c>
    </row>
    <row r="50" spans="1:7" x14ac:dyDescent="0.3">
      <c r="A50" s="1">
        <v>43172</v>
      </c>
      <c r="B50">
        <v>182.58999600000001</v>
      </c>
      <c r="C50">
        <v>183.5</v>
      </c>
      <c r="D50">
        <v>179.240005</v>
      </c>
      <c r="E50">
        <v>179.970001</v>
      </c>
      <c r="F50">
        <v>178.030945</v>
      </c>
      <c r="G50">
        <v>31693500</v>
      </c>
    </row>
    <row r="51" spans="1:7" x14ac:dyDescent="0.3">
      <c r="A51" s="1">
        <v>43173</v>
      </c>
      <c r="B51">
        <v>180.320007</v>
      </c>
      <c r="C51">
        <v>180.520004</v>
      </c>
      <c r="D51">
        <v>177.80999800000001</v>
      </c>
      <c r="E51">
        <v>178.44000199999999</v>
      </c>
      <c r="F51">
        <v>176.517426</v>
      </c>
      <c r="G51">
        <v>29368400</v>
      </c>
    </row>
    <row r="52" spans="1:7" x14ac:dyDescent="0.3">
      <c r="A52" s="1">
        <v>43174</v>
      </c>
      <c r="B52">
        <v>178.5</v>
      </c>
      <c r="C52">
        <v>180.240005</v>
      </c>
      <c r="D52">
        <v>178.070007</v>
      </c>
      <c r="E52">
        <v>178.64999399999999</v>
      </c>
      <c r="F52">
        <v>176.72515899999999</v>
      </c>
      <c r="G52">
        <v>22743800</v>
      </c>
    </row>
    <row r="53" spans="1:7" x14ac:dyDescent="0.3">
      <c r="A53" s="1">
        <v>43175</v>
      </c>
      <c r="B53">
        <v>178.64999399999999</v>
      </c>
      <c r="C53">
        <v>179.11999499999999</v>
      </c>
      <c r="D53">
        <v>177.61999499999999</v>
      </c>
      <c r="E53">
        <v>178.020004</v>
      </c>
      <c r="F53">
        <v>176.10195899999999</v>
      </c>
      <c r="G53">
        <v>39404700</v>
      </c>
    </row>
    <row r="54" spans="1:7" x14ac:dyDescent="0.3">
      <c r="A54" s="1">
        <v>43178</v>
      </c>
      <c r="B54">
        <v>177.320007</v>
      </c>
      <c r="C54">
        <v>177.470001</v>
      </c>
      <c r="D54">
        <v>173.66000399999999</v>
      </c>
      <c r="E54">
        <v>175.300003</v>
      </c>
      <c r="F54">
        <v>173.41128499999999</v>
      </c>
      <c r="G54">
        <v>33446800</v>
      </c>
    </row>
    <row r="55" spans="1:7" x14ac:dyDescent="0.3">
      <c r="A55" s="1">
        <v>43179</v>
      </c>
      <c r="B55">
        <v>175.240005</v>
      </c>
      <c r="C55">
        <v>176.800003</v>
      </c>
      <c r="D55">
        <v>174.94000199999999</v>
      </c>
      <c r="E55">
        <v>175.240005</v>
      </c>
      <c r="F55">
        <v>173.351913</v>
      </c>
      <c r="G55">
        <v>19649400</v>
      </c>
    </row>
    <row r="56" spans="1:7" x14ac:dyDescent="0.3">
      <c r="A56" s="1">
        <v>43180</v>
      </c>
      <c r="B56">
        <v>175.03999300000001</v>
      </c>
      <c r="C56">
        <v>175.08999600000001</v>
      </c>
      <c r="D56">
        <v>171.259995</v>
      </c>
      <c r="E56">
        <v>171.270004</v>
      </c>
      <c r="F56">
        <v>169.42468299999999</v>
      </c>
      <c r="G56">
        <v>36338100</v>
      </c>
    </row>
    <row r="57" spans="1:7" x14ac:dyDescent="0.3">
      <c r="A57" s="1">
        <v>43181</v>
      </c>
      <c r="B57">
        <v>170</v>
      </c>
      <c r="C57">
        <v>172.679993</v>
      </c>
      <c r="D57">
        <v>168.60000600000001</v>
      </c>
      <c r="E57">
        <v>168.85000600000001</v>
      </c>
      <c r="F57">
        <v>167.03076200000001</v>
      </c>
      <c r="G57">
        <v>41490800</v>
      </c>
    </row>
    <row r="58" spans="1:7" x14ac:dyDescent="0.3">
      <c r="A58" s="1">
        <v>43182</v>
      </c>
      <c r="B58">
        <v>168.38999899999999</v>
      </c>
      <c r="C58">
        <v>169.91999799999999</v>
      </c>
      <c r="D58">
        <v>164.94000199999999</v>
      </c>
      <c r="E58">
        <v>164.94000199999999</v>
      </c>
      <c r="F58">
        <v>163.16288800000001</v>
      </c>
      <c r="G58">
        <v>41028800</v>
      </c>
    </row>
    <row r="59" spans="1:7" x14ac:dyDescent="0.3">
      <c r="A59" s="1">
        <v>43185</v>
      </c>
      <c r="B59">
        <v>168.070007</v>
      </c>
      <c r="C59">
        <v>173.10000600000001</v>
      </c>
      <c r="D59">
        <v>166.44000199999999</v>
      </c>
      <c r="E59">
        <v>172.770004</v>
      </c>
      <c r="F59">
        <v>170.90853899999999</v>
      </c>
      <c r="G59">
        <v>37541200</v>
      </c>
    </row>
    <row r="60" spans="1:7" x14ac:dyDescent="0.3">
      <c r="A60" s="1">
        <v>43186</v>
      </c>
      <c r="B60">
        <v>173.679993</v>
      </c>
      <c r="C60">
        <v>175.14999399999999</v>
      </c>
      <c r="D60">
        <v>166.91999799999999</v>
      </c>
      <c r="E60">
        <v>168.33999600000001</v>
      </c>
      <c r="F60">
        <v>166.52626000000001</v>
      </c>
      <c r="G60">
        <v>40922600</v>
      </c>
    </row>
    <row r="61" spans="1:7" x14ac:dyDescent="0.3">
      <c r="A61" s="1">
        <v>43187</v>
      </c>
      <c r="B61">
        <v>167.25</v>
      </c>
      <c r="C61">
        <v>170.020004</v>
      </c>
      <c r="D61">
        <v>165.19000199999999</v>
      </c>
      <c r="E61">
        <v>166.479996</v>
      </c>
      <c r="F61">
        <v>164.686295</v>
      </c>
      <c r="G61">
        <v>41668500</v>
      </c>
    </row>
    <row r="62" spans="1:7" x14ac:dyDescent="0.3">
      <c r="A62" s="1">
        <v>43188</v>
      </c>
      <c r="B62">
        <v>167.80999800000001</v>
      </c>
      <c r="C62">
        <v>171.75</v>
      </c>
      <c r="D62">
        <v>166.89999399999999</v>
      </c>
      <c r="E62">
        <v>167.779999</v>
      </c>
      <c r="F62">
        <v>165.97228999999999</v>
      </c>
      <c r="G62">
        <v>38398500</v>
      </c>
    </row>
    <row r="63" spans="1:7" x14ac:dyDescent="0.3">
      <c r="A63" s="1">
        <v>43192</v>
      </c>
      <c r="B63">
        <v>166.63999899999999</v>
      </c>
      <c r="C63">
        <v>168.94000199999999</v>
      </c>
      <c r="D63">
        <v>164.470001</v>
      </c>
      <c r="E63">
        <v>166.679993</v>
      </c>
      <c r="F63">
        <v>164.88414</v>
      </c>
      <c r="G63">
        <v>37586800</v>
      </c>
    </row>
    <row r="64" spans="1:7" x14ac:dyDescent="0.3">
      <c r="A64" s="1">
        <v>43193</v>
      </c>
      <c r="B64">
        <v>167.63999899999999</v>
      </c>
      <c r="C64">
        <v>168.75</v>
      </c>
      <c r="D64">
        <v>164.88000500000001</v>
      </c>
      <c r="E64">
        <v>168.38999899999999</v>
      </c>
      <c r="F64">
        <v>166.575714</v>
      </c>
      <c r="G64">
        <v>30278000</v>
      </c>
    </row>
    <row r="65" spans="1:7" x14ac:dyDescent="0.3">
      <c r="A65" s="1">
        <v>43194</v>
      </c>
      <c r="B65">
        <v>164.88000500000001</v>
      </c>
      <c r="C65">
        <v>172.009995</v>
      </c>
      <c r="D65">
        <v>164.770004</v>
      </c>
      <c r="E65">
        <v>171.61000100000001</v>
      </c>
      <c r="F65">
        <v>169.761032</v>
      </c>
      <c r="G65">
        <v>34605500</v>
      </c>
    </row>
    <row r="66" spans="1:7" x14ac:dyDescent="0.3">
      <c r="A66" s="1">
        <v>43195</v>
      </c>
      <c r="B66">
        <v>172.58000200000001</v>
      </c>
      <c r="C66">
        <v>174.229996</v>
      </c>
      <c r="D66">
        <v>172.08000200000001</v>
      </c>
      <c r="E66">
        <v>172.800003</v>
      </c>
      <c r="F66">
        <v>170.93820199999999</v>
      </c>
      <c r="G66">
        <v>26933200</v>
      </c>
    </row>
    <row r="67" spans="1:7" x14ac:dyDescent="0.3">
      <c r="A67" s="1">
        <v>43196</v>
      </c>
      <c r="B67">
        <v>170.970001</v>
      </c>
      <c r="C67">
        <v>172.479996</v>
      </c>
      <c r="D67">
        <v>168.199997</v>
      </c>
      <c r="E67">
        <v>168.38000500000001</v>
      </c>
      <c r="F67">
        <v>166.565842</v>
      </c>
      <c r="G67">
        <v>35005300</v>
      </c>
    </row>
    <row r="68" spans="1:7" x14ac:dyDescent="0.3">
      <c r="A68" s="1">
        <v>43199</v>
      </c>
      <c r="B68">
        <v>169.88000500000001</v>
      </c>
      <c r="C68">
        <v>173.08999600000001</v>
      </c>
      <c r="D68">
        <v>169.85000600000001</v>
      </c>
      <c r="E68">
        <v>170.050003</v>
      </c>
      <c r="F68">
        <v>168.21783400000001</v>
      </c>
      <c r="G68">
        <v>29017700</v>
      </c>
    </row>
    <row r="69" spans="1:7" x14ac:dyDescent="0.3">
      <c r="A69" s="1">
        <v>43200</v>
      </c>
      <c r="B69">
        <v>173</v>
      </c>
      <c r="C69">
        <v>174</v>
      </c>
      <c r="D69">
        <v>171.529999</v>
      </c>
      <c r="E69">
        <v>173.25</v>
      </c>
      <c r="F69">
        <v>171.38334699999999</v>
      </c>
      <c r="G69">
        <v>28408600</v>
      </c>
    </row>
    <row r="70" spans="1:7" x14ac:dyDescent="0.3">
      <c r="A70" s="1">
        <v>43201</v>
      </c>
      <c r="B70">
        <v>172.229996</v>
      </c>
      <c r="C70">
        <v>173.91999799999999</v>
      </c>
      <c r="D70">
        <v>171.699997</v>
      </c>
      <c r="E70">
        <v>172.44000199999999</v>
      </c>
      <c r="F70">
        <v>170.58209199999999</v>
      </c>
      <c r="G70">
        <v>22431600</v>
      </c>
    </row>
    <row r="71" spans="1:7" x14ac:dyDescent="0.3">
      <c r="A71" s="1">
        <v>43202</v>
      </c>
      <c r="B71">
        <v>173.41000399999999</v>
      </c>
      <c r="C71">
        <v>175</v>
      </c>
      <c r="D71">
        <v>173.03999300000001</v>
      </c>
      <c r="E71">
        <v>174.13999899999999</v>
      </c>
      <c r="F71">
        <v>172.26376300000001</v>
      </c>
      <c r="G71">
        <v>22889300</v>
      </c>
    </row>
    <row r="72" spans="1:7" x14ac:dyDescent="0.3">
      <c r="A72" s="1">
        <v>43203</v>
      </c>
      <c r="B72">
        <v>174.779999</v>
      </c>
      <c r="C72">
        <v>175.83999600000001</v>
      </c>
      <c r="D72">
        <v>173.85000600000001</v>
      </c>
      <c r="E72">
        <v>174.729996</v>
      </c>
      <c r="F72">
        <v>172.84741199999999</v>
      </c>
      <c r="G72">
        <v>25124300</v>
      </c>
    </row>
    <row r="73" spans="1:7" x14ac:dyDescent="0.3">
      <c r="A73" s="1">
        <v>43206</v>
      </c>
      <c r="B73">
        <v>175.029999</v>
      </c>
      <c r="C73">
        <v>176.19000199999999</v>
      </c>
      <c r="D73">
        <v>174.83000200000001</v>
      </c>
      <c r="E73">
        <v>175.820007</v>
      </c>
      <c r="F73">
        <v>173.92567399999999</v>
      </c>
      <c r="G73">
        <v>21578400</v>
      </c>
    </row>
    <row r="74" spans="1:7" x14ac:dyDescent="0.3">
      <c r="A74" s="1">
        <v>43207</v>
      </c>
      <c r="B74">
        <v>176.490005</v>
      </c>
      <c r="C74">
        <v>178.94000199999999</v>
      </c>
      <c r="D74">
        <v>176.41000399999999</v>
      </c>
      <c r="E74">
        <v>178.240005</v>
      </c>
      <c r="F74">
        <v>176.31959499999999</v>
      </c>
      <c r="G74">
        <v>26509000</v>
      </c>
    </row>
    <row r="75" spans="1:7" x14ac:dyDescent="0.3">
      <c r="A75" s="1">
        <v>43208</v>
      </c>
      <c r="B75">
        <v>177.80999800000001</v>
      </c>
      <c r="C75">
        <v>178.820007</v>
      </c>
      <c r="D75">
        <v>176.88000500000001</v>
      </c>
      <c r="E75">
        <v>177.83999600000001</v>
      </c>
      <c r="F75">
        <v>175.923889</v>
      </c>
      <c r="G75">
        <v>20754500</v>
      </c>
    </row>
    <row r="76" spans="1:7" x14ac:dyDescent="0.3">
      <c r="A76" s="1">
        <v>43209</v>
      </c>
      <c r="B76">
        <v>173.759995</v>
      </c>
      <c r="C76">
        <v>175.38999899999999</v>
      </c>
      <c r="D76">
        <v>172.66000399999999</v>
      </c>
      <c r="E76">
        <v>172.800003</v>
      </c>
      <c r="F76">
        <v>170.93820199999999</v>
      </c>
      <c r="G76">
        <v>34808800</v>
      </c>
    </row>
    <row r="77" spans="1:7" x14ac:dyDescent="0.3">
      <c r="A77" s="1">
        <v>43210</v>
      </c>
      <c r="B77">
        <v>170.60000600000001</v>
      </c>
      <c r="C77">
        <v>171.220001</v>
      </c>
      <c r="D77">
        <v>165.429993</v>
      </c>
      <c r="E77">
        <v>165.720001</v>
      </c>
      <c r="F77">
        <v>163.93447900000001</v>
      </c>
      <c r="G77">
        <v>65491100</v>
      </c>
    </row>
    <row r="78" spans="1:7" x14ac:dyDescent="0.3">
      <c r="A78" s="1">
        <v>43213</v>
      </c>
      <c r="B78">
        <v>166.83000200000001</v>
      </c>
      <c r="C78">
        <v>166.91999799999999</v>
      </c>
      <c r="D78">
        <v>164.08999600000001</v>
      </c>
      <c r="E78">
        <v>165.240005</v>
      </c>
      <c r="F78">
        <v>163.459656</v>
      </c>
      <c r="G78">
        <v>36515500</v>
      </c>
    </row>
    <row r="79" spans="1:7" x14ac:dyDescent="0.3">
      <c r="A79" s="1">
        <v>43214</v>
      </c>
      <c r="B79">
        <v>165.66999799999999</v>
      </c>
      <c r="C79">
        <v>166.33000200000001</v>
      </c>
      <c r="D79">
        <v>161.220001</v>
      </c>
      <c r="E79">
        <v>162.94000199999999</v>
      </c>
      <c r="F79">
        <v>161.184448</v>
      </c>
      <c r="G79">
        <v>33692000</v>
      </c>
    </row>
    <row r="80" spans="1:7" x14ac:dyDescent="0.3">
      <c r="A80" s="1">
        <v>43215</v>
      </c>
      <c r="B80">
        <v>162.61999499999999</v>
      </c>
      <c r="C80">
        <v>165.41999799999999</v>
      </c>
      <c r="D80">
        <v>162.41000399999999</v>
      </c>
      <c r="E80">
        <v>163.64999399999999</v>
      </c>
      <c r="F80">
        <v>161.88677999999999</v>
      </c>
      <c r="G80">
        <v>28382100</v>
      </c>
    </row>
    <row r="81" spans="1:7" x14ac:dyDescent="0.3">
      <c r="A81" s="1">
        <v>43216</v>
      </c>
      <c r="B81">
        <v>164.11999499999999</v>
      </c>
      <c r="C81">
        <v>165.729996</v>
      </c>
      <c r="D81">
        <v>163.36999499999999</v>
      </c>
      <c r="E81">
        <v>164.220001</v>
      </c>
      <c r="F81">
        <v>162.45065299999999</v>
      </c>
      <c r="G81">
        <v>27963000</v>
      </c>
    </row>
    <row r="82" spans="1:7" x14ac:dyDescent="0.3">
      <c r="A82" s="1">
        <v>43217</v>
      </c>
      <c r="B82">
        <v>164</v>
      </c>
      <c r="C82">
        <v>164.33000200000001</v>
      </c>
      <c r="D82">
        <v>160.63000500000001</v>
      </c>
      <c r="E82">
        <v>162.320007</v>
      </c>
      <c r="F82">
        <v>160.57112100000001</v>
      </c>
      <c r="G82">
        <v>35655800</v>
      </c>
    </row>
    <row r="83" spans="1:7" x14ac:dyDescent="0.3">
      <c r="A83" s="1">
        <v>43220</v>
      </c>
      <c r="B83">
        <v>162.13000500000001</v>
      </c>
      <c r="C83">
        <v>167.259995</v>
      </c>
      <c r="D83">
        <v>161.83999600000001</v>
      </c>
      <c r="E83">
        <v>165.259995</v>
      </c>
      <c r="F83">
        <v>163.47943100000001</v>
      </c>
      <c r="G83">
        <v>42427400</v>
      </c>
    </row>
    <row r="84" spans="1:7" x14ac:dyDescent="0.3">
      <c r="A84" s="1">
        <v>43221</v>
      </c>
      <c r="B84">
        <v>166.41000399999999</v>
      </c>
      <c r="C84">
        <v>169.199997</v>
      </c>
      <c r="D84">
        <v>165.270004</v>
      </c>
      <c r="E84">
        <v>169.10000600000001</v>
      </c>
      <c r="F84">
        <v>167.27806100000001</v>
      </c>
      <c r="G84">
        <v>53569400</v>
      </c>
    </row>
    <row r="85" spans="1:7" x14ac:dyDescent="0.3">
      <c r="A85" s="1">
        <v>43222</v>
      </c>
      <c r="B85">
        <v>175.229996</v>
      </c>
      <c r="C85">
        <v>177.75</v>
      </c>
      <c r="D85">
        <v>173.800003</v>
      </c>
      <c r="E85">
        <v>176.570007</v>
      </c>
      <c r="F85">
        <v>174.667587</v>
      </c>
      <c r="G85">
        <v>66539400</v>
      </c>
    </row>
    <row r="86" spans="1:7" x14ac:dyDescent="0.3">
      <c r="A86" s="1">
        <v>43223</v>
      </c>
      <c r="B86">
        <v>175.88000500000001</v>
      </c>
      <c r="C86">
        <v>177.5</v>
      </c>
      <c r="D86">
        <v>174.44000199999999</v>
      </c>
      <c r="E86">
        <v>176.88999899999999</v>
      </c>
      <c r="F86">
        <v>174.98413099999999</v>
      </c>
      <c r="G86">
        <v>34068200</v>
      </c>
    </row>
    <row r="87" spans="1:7" x14ac:dyDescent="0.3">
      <c r="A87" s="1">
        <v>43224</v>
      </c>
      <c r="B87">
        <v>178.25</v>
      </c>
      <c r="C87">
        <v>184.25</v>
      </c>
      <c r="D87">
        <v>178.16999799999999</v>
      </c>
      <c r="E87">
        <v>183.83000200000001</v>
      </c>
      <c r="F87">
        <v>181.84934999999999</v>
      </c>
      <c r="G87">
        <v>56201300</v>
      </c>
    </row>
    <row r="88" spans="1:7" x14ac:dyDescent="0.3">
      <c r="A88" s="1">
        <v>43227</v>
      </c>
      <c r="B88">
        <v>185.179993</v>
      </c>
      <c r="C88">
        <v>187.66999799999999</v>
      </c>
      <c r="D88">
        <v>184.75</v>
      </c>
      <c r="E88">
        <v>185.16000399999999</v>
      </c>
      <c r="F88">
        <v>183.16502399999999</v>
      </c>
      <c r="G88">
        <v>42451400</v>
      </c>
    </row>
    <row r="89" spans="1:7" x14ac:dyDescent="0.3">
      <c r="A89" s="1">
        <v>43228</v>
      </c>
      <c r="B89">
        <v>184.990005</v>
      </c>
      <c r="C89">
        <v>186.220001</v>
      </c>
      <c r="D89">
        <v>183.66999799999999</v>
      </c>
      <c r="E89">
        <v>186.050003</v>
      </c>
      <c r="F89">
        <v>184.04544100000001</v>
      </c>
      <c r="G89">
        <v>28402800</v>
      </c>
    </row>
    <row r="90" spans="1:7" x14ac:dyDescent="0.3">
      <c r="A90" s="1">
        <v>43229</v>
      </c>
      <c r="B90">
        <v>186.550003</v>
      </c>
      <c r="C90">
        <v>187.39999399999999</v>
      </c>
      <c r="D90">
        <v>185.220001</v>
      </c>
      <c r="E90">
        <v>187.36000100000001</v>
      </c>
      <c r="F90">
        <v>185.341339</v>
      </c>
      <c r="G90">
        <v>23211200</v>
      </c>
    </row>
    <row r="91" spans="1:7" x14ac:dyDescent="0.3">
      <c r="A91" s="1">
        <v>43230</v>
      </c>
      <c r="B91">
        <v>187.740005</v>
      </c>
      <c r="C91">
        <v>190.36999499999999</v>
      </c>
      <c r="D91">
        <v>187.64999399999999</v>
      </c>
      <c r="E91">
        <v>190.03999300000001</v>
      </c>
      <c r="F91">
        <v>187.992447</v>
      </c>
      <c r="G91">
        <v>27989300</v>
      </c>
    </row>
    <row r="92" spans="1:7" x14ac:dyDescent="0.3">
      <c r="A92" s="1">
        <v>43231</v>
      </c>
      <c r="B92">
        <v>189.490005</v>
      </c>
      <c r="C92">
        <v>190.05999800000001</v>
      </c>
      <c r="D92">
        <v>187.449997</v>
      </c>
      <c r="E92">
        <v>188.58999600000001</v>
      </c>
      <c r="F92">
        <v>187.277466</v>
      </c>
      <c r="G92">
        <v>26212200</v>
      </c>
    </row>
    <row r="93" spans="1:7" x14ac:dyDescent="0.3">
      <c r="A93" s="1">
        <v>43234</v>
      </c>
      <c r="B93">
        <v>189.009995</v>
      </c>
      <c r="C93">
        <v>189.529999</v>
      </c>
      <c r="D93">
        <v>187.86000100000001</v>
      </c>
      <c r="E93">
        <v>188.14999399999999</v>
      </c>
      <c r="F93">
        <v>186.84051500000001</v>
      </c>
      <c r="G93">
        <v>20778800</v>
      </c>
    </row>
    <row r="94" spans="1:7" x14ac:dyDescent="0.3">
      <c r="A94" s="1">
        <v>43235</v>
      </c>
      <c r="B94">
        <v>186.779999</v>
      </c>
      <c r="C94">
        <v>187.070007</v>
      </c>
      <c r="D94">
        <v>185.10000600000001</v>
      </c>
      <c r="E94">
        <v>186.44000199999999</v>
      </c>
      <c r="F94">
        <v>185.142426</v>
      </c>
      <c r="G94">
        <v>23695200</v>
      </c>
    </row>
    <row r="95" spans="1:7" x14ac:dyDescent="0.3">
      <c r="A95" s="1">
        <v>43236</v>
      </c>
      <c r="B95">
        <v>186.070007</v>
      </c>
      <c r="C95">
        <v>188.46000699999999</v>
      </c>
      <c r="D95">
        <v>186</v>
      </c>
      <c r="E95">
        <v>188.179993</v>
      </c>
      <c r="F95">
        <v>186.87029999999999</v>
      </c>
      <c r="G95">
        <v>19183100</v>
      </c>
    </row>
    <row r="96" spans="1:7" x14ac:dyDescent="0.3">
      <c r="A96" s="1">
        <v>43237</v>
      </c>
      <c r="B96">
        <v>188</v>
      </c>
      <c r="C96">
        <v>188.91000399999999</v>
      </c>
      <c r="D96">
        <v>186.36000100000001</v>
      </c>
      <c r="E96">
        <v>186.990005</v>
      </c>
      <c r="F96">
        <v>185.68859900000001</v>
      </c>
      <c r="G96">
        <v>17294000</v>
      </c>
    </row>
    <row r="97" spans="1:7" x14ac:dyDescent="0.3">
      <c r="A97" s="1">
        <v>43238</v>
      </c>
      <c r="B97">
        <v>187.19000199999999</v>
      </c>
      <c r="C97">
        <v>187.80999800000001</v>
      </c>
      <c r="D97">
        <v>186.13000500000001</v>
      </c>
      <c r="E97">
        <v>186.30999800000001</v>
      </c>
      <c r="F97">
        <v>185.01333600000001</v>
      </c>
      <c r="G97">
        <v>18297700</v>
      </c>
    </row>
    <row r="98" spans="1:7" x14ac:dyDescent="0.3">
      <c r="A98" s="1">
        <v>43241</v>
      </c>
      <c r="B98">
        <v>188</v>
      </c>
      <c r="C98">
        <v>189.270004</v>
      </c>
      <c r="D98">
        <v>186.91000399999999</v>
      </c>
      <c r="E98">
        <v>187.63000500000001</v>
      </c>
      <c r="F98">
        <v>186.32414199999999</v>
      </c>
      <c r="G98">
        <v>18400800</v>
      </c>
    </row>
    <row r="99" spans="1:7" x14ac:dyDescent="0.3">
      <c r="A99" s="1">
        <v>43242</v>
      </c>
      <c r="B99">
        <v>188.38000500000001</v>
      </c>
      <c r="C99">
        <v>188.88000500000001</v>
      </c>
      <c r="D99">
        <v>186.779999</v>
      </c>
      <c r="E99">
        <v>187.16000399999999</v>
      </c>
      <c r="F99">
        <v>185.85742200000001</v>
      </c>
      <c r="G99">
        <v>15240700</v>
      </c>
    </row>
    <row r="100" spans="1:7" x14ac:dyDescent="0.3">
      <c r="A100" s="1">
        <v>43243</v>
      </c>
      <c r="B100">
        <v>186.35000600000001</v>
      </c>
      <c r="C100">
        <v>188.5</v>
      </c>
      <c r="D100">
        <v>185.759995</v>
      </c>
      <c r="E100">
        <v>188.36000100000001</v>
      </c>
      <c r="F100">
        <v>187.049057</v>
      </c>
      <c r="G100">
        <v>20058400</v>
      </c>
    </row>
    <row r="101" spans="1:7" x14ac:dyDescent="0.3">
      <c r="A101" s="1">
        <v>43244</v>
      </c>
      <c r="B101">
        <v>188.770004</v>
      </c>
      <c r="C101">
        <v>188.83999600000001</v>
      </c>
      <c r="D101">
        <v>186.21000699999999</v>
      </c>
      <c r="E101">
        <v>188.14999399999999</v>
      </c>
      <c r="F101">
        <v>186.84051500000001</v>
      </c>
      <c r="G101">
        <v>23234000</v>
      </c>
    </row>
    <row r="102" spans="1:7" x14ac:dyDescent="0.3">
      <c r="A102" s="1">
        <v>43245</v>
      </c>
      <c r="B102">
        <v>188.229996</v>
      </c>
      <c r="C102">
        <v>189.64999399999999</v>
      </c>
      <c r="D102">
        <v>187.64999399999999</v>
      </c>
      <c r="E102">
        <v>188.58000200000001</v>
      </c>
      <c r="F102">
        <v>187.26753199999999</v>
      </c>
      <c r="G102">
        <v>17461000</v>
      </c>
    </row>
    <row r="103" spans="1:7" x14ac:dyDescent="0.3">
      <c r="A103" s="1">
        <v>43249</v>
      </c>
      <c r="B103">
        <v>187.60000600000001</v>
      </c>
      <c r="C103">
        <v>188.75</v>
      </c>
      <c r="D103">
        <v>186.86999499999999</v>
      </c>
      <c r="E103">
        <v>187.89999399999999</v>
      </c>
      <c r="F103">
        <v>186.59227000000001</v>
      </c>
      <c r="G103">
        <v>22514100</v>
      </c>
    </row>
    <row r="104" spans="1:7" x14ac:dyDescent="0.3">
      <c r="A104" s="1">
        <v>43250</v>
      </c>
      <c r="B104">
        <v>187.720001</v>
      </c>
      <c r="C104">
        <v>188</v>
      </c>
      <c r="D104">
        <v>186.779999</v>
      </c>
      <c r="E104">
        <v>187.5</v>
      </c>
      <c r="F104">
        <v>186.19503800000001</v>
      </c>
      <c r="G104">
        <v>18690500</v>
      </c>
    </row>
    <row r="105" spans="1:7" x14ac:dyDescent="0.3">
      <c r="A105" s="1">
        <v>43251</v>
      </c>
      <c r="B105">
        <v>187.220001</v>
      </c>
      <c r="C105">
        <v>188.229996</v>
      </c>
      <c r="D105">
        <v>186.13999899999999</v>
      </c>
      <c r="E105">
        <v>186.86999499999999</v>
      </c>
      <c r="F105">
        <v>185.56942699999999</v>
      </c>
      <c r="G105">
        <v>27482800</v>
      </c>
    </row>
    <row r="106" spans="1:7" x14ac:dyDescent="0.3">
      <c r="A106" s="1">
        <v>43252</v>
      </c>
      <c r="B106">
        <v>187.990005</v>
      </c>
      <c r="C106">
        <v>190.259995</v>
      </c>
      <c r="D106">
        <v>187.75</v>
      </c>
      <c r="E106">
        <v>190.240005</v>
      </c>
      <c r="F106">
        <v>188.91598500000001</v>
      </c>
      <c r="G106">
        <v>23442500</v>
      </c>
    </row>
    <row r="107" spans="1:7" x14ac:dyDescent="0.3">
      <c r="A107" s="1">
        <v>43255</v>
      </c>
      <c r="B107">
        <v>191.63999899999999</v>
      </c>
      <c r="C107">
        <v>193.41999799999999</v>
      </c>
      <c r="D107">
        <v>191.35000600000001</v>
      </c>
      <c r="E107">
        <v>191.83000200000001</v>
      </c>
      <c r="F107">
        <v>190.49490399999999</v>
      </c>
      <c r="G107">
        <v>26266200</v>
      </c>
    </row>
    <row r="108" spans="1:7" x14ac:dyDescent="0.3">
      <c r="A108" s="1">
        <v>43256</v>
      </c>
      <c r="B108">
        <v>193.070007</v>
      </c>
      <c r="C108">
        <v>193.94000199999999</v>
      </c>
      <c r="D108">
        <v>192.36000100000001</v>
      </c>
      <c r="E108">
        <v>193.30999800000001</v>
      </c>
      <c r="F108">
        <v>191.96459999999999</v>
      </c>
      <c r="G108">
        <v>21566000</v>
      </c>
    </row>
    <row r="109" spans="1:7" x14ac:dyDescent="0.3">
      <c r="A109" s="1">
        <v>43257</v>
      </c>
      <c r="B109">
        <v>193.63000500000001</v>
      </c>
      <c r="C109">
        <v>194.08000200000001</v>
      </c>
      <c r="D109">
        <v>191.91999799999999</v>
      </c>
      <c r="E109">
        <v>193.979996</v>
      </c>
      <c r="F109">
        <v>192.62994399999999</v>
      </c>
      <c r="G109">
        <v>20933600</v>
      </c>
    </row>
    <row r="110" spans="1:7" x14ac:dyDescent="0.3">
      <c r="A110" s="1">
        <v>43258</v>
      </c>
      <c r="B110">
        <v>194.13999899999999</v>
      </c>
      <c r="C110">
        <v>194.199997</v>
      </c>
      <c r="D110">
        <v>192.33999600000001</v>
      </c>
      <c r="E110">
        <v>193.46000699999999</v>
      </c>
      <c r="F110">
        <v>192.11357100000001</v>
      </c>
      <c r="G110">
        <v>21347200</v>
      </c>
    </row>
    <row r="111" spans="1:7" x14ac:dyDescent="0.3">
      <c r="A111" s="1">
        <v>43259</v>
      </c>
      <c r="B111">
        <v>191.16999799999999</v>
      </c>
      <c r="C111">
        <v>192</v>
      </c>
      <c r="D111">
        <v>189.770004</v>
      </c>
      <c r="E111">
        <v>191.699997</v>
      </c>
      <c r="F111">
        <v>190.365814</v>
      </c>
      <c r="G111">
        <v>26656800</v>
      </c>
    </row>
    <row r="112" spans="1:7" x14ac:dyDescent="0.3">
      <c r="A112" s="1">
        <v>43262</v>
      </c>
      <c r="B112">
        <v>191.35000600000001</v>
      </c>
      <c r="C112">
        <v>191.970001</v>
      </c>
      <c r="D112">
        <v>190.21000699999999</v>
      </c>
      <c r="E112">
        <v>191.229996</v>
      </c>
      <c r="F112">
        <v>189.89909399999999</v>
      </c>
      <c r="G112">
        <v>18308500</v>
      </c>
    </row>
    <row r="113" spans="1:7" x14ac:dyDescent="0.3">
      <c r="A113" s="1">
        <v>43263</v>
      </c>
      <c r="B113">
        <v>191.38999899999999</v>
      </c>
      <c r="C113">
        <v>192.61000100000001</v>
      </c>
      <c r="D113">
        <v>191.14999399999999</v>
      </c>
      <c r="E113">
        <v>192.279999</v>
      </c>
      <c r="F113">
        <v>190.94177199999999</v>
      </c>
      <c r="G113">
        <v>16911100</v>
      </c>
    </row>
    <row r="114" spans="1:7" x14ac:dyDescent="0.3">
      <c r="A114" s="1">
        <v>43264</v>
      </c>
      <c r="B114">
        <v>192.41999799999999</v>
      </c>
      <c r="C114">
        <v>192.88000500000001</v>
      </c>
      <c r="D114">
        <v>190.44000199999999</v>
      </c>
      <c r="E114">
        <v>190.699997</v>
      </c>
      <c r="F114">
        <v>189.372772</v>
      </c>
      <c r="G114">
        <v>21638400</v>
      </c>
    </row>
    <row r="115" spans="1:7" x14ac:dyDescent="0.3">
      <c r="A115" s="1">
        <v>43265</v>
      </c>
      <c r="B115">
        <v>191.550003</v>
      </c>
      <c r="C115">
        <v>191.570007</v>
      </c>
      <c r="D115">
        <v>190.220001</v>
      </c>
      <c r="E115">
        <v>190.800003</v>
      </c>
      <c r="F115">
        <v>189.47207599999999</v>
      </c>
      <c r="G115">
        <v>21610100</v>
      </c>
    </row>
    <row r="116" spans="1:7" x14ac:dyDescent="0.3">
      <c r="A116" s="1">
        <v>43266</v>
      </c>
      <c r="B116">
        <v>190.029999</v>
      </c>
      <c r="C116">
        <v>190.16000399999999</v>
      </c>
      <c r="D116">
        <v>188.259995</v>
      </c>
      <c r="E116">
        <v>188.83999600000001</v>
      </c>
      <c r="F116">
        <v>187.525711</v>
      </c>
      <c r="G116">
        <v>61719200</v>
      </c>
    </row>
    <row r="117" spans="1:7" x14ac:dyDescent="0.3">
      <c r="A117" s="1">
        <v>43269</v>
      </c>
      <c r="B117">
        <v>187.88000500000001</v>
      </c>
      <c r="C117">
        <v>189.220001</v>
      </c>
      <c r="D117">
        <v>187.199997</v>
      </c>
      <c r="E117">
        <v>188.740005</v>
      </c>
      <c r="F117">
        <v>187.426422</v>
      </c>
      <c r="G117">
        <v>18484900</v>
      </c>
    </row>
    <row r="118" spans="1:7" x14ac:dyDescent="0.3">
      <c r="A118" s="1">
        <v>43270</v>
      </c>
      <c r="B118">
        <v>185.13999899999999</v>
      </c>
      <c r="C118">
        <v>186.33000200000001</v>
      </c>
      <c r="D118">
        <v>183.449997</v>
      </c>
      <c r="E118">
        <v>185.69000199999999</v>
      </c>
      <c r="F118">
        <v>184.39764400000001</v>
      </c>
      <c r="G118">
        <v>33578500</v>
      </c>
    </row>
    <row r="119" spans="1:7" x14ac:dyDescent="0.3">
      <c r="A119" s="1">
        <v>43271</v>
      </c>
      <c r="B119">
        <v>186.35000600000001</v>
      </c>
      <c r="C119">
        <v>187.199997</v>
      </c>
      <c r="D119">
        <v>185.729996</v>
      </c>
      <c r="E119">
        <v>186.5</v>
      </c>
      <c r="F119">
        <v>185.202011</v>
      </c>
      <c r="G119">
        <v>20628700</v>
      </c>
    </row>
    <row r="120" spans="1:7" x14ac:dyDescent="0.3">
      <c r="A120" s="1">
        <v>43272</v>
      </c>
      <c r="B120">
        <v>187.25</v>
      </c>
      <c r="C120">
        <v>188.35000600000001</v>
      </c>
      <c r="D120">
        <v>184.94000199999999</v>
      </c>
      <c r="E120">
        <v>185.46000699999999</v>
      </c>
      <c r="F120">
        <v>184.16925000000001</v>
      </c>
      <c r="G120">
        <v>25711900</v>
      </c>
    </row>
    <row r="121" spans="1:7" x14ac:dyDescent="0.3">
      <c r="A121" s="1">
        <v>43273</v>
      </c>
      <c r="B121">
        <v>186.11999499999999</v>
      </c>
      <c r="C121">
        <v>186.14999399999999</v>
      </c>
      <c r="D121">
        <v>184.699997</v>
      </c>
      <c r="E121">
        <v>184.91999799999999</v>
      </c>
      <c r="F121">
        <v>183.63299599999999</v>
      </c>
      <c r="G121">
        <v>27200400</v>
      </c>
    </row>
    <row r="122" spans="1:7" x14ac:dyDescent="0.3">
      <c r="A122" s="1">
        <v>43276</v>
      </c>
      <c r="B122">
        <v>183.39999399999999</v>
      </c>
      <c r="C122">
        <v>184.91999799999999</v>
      </c>
      <c r="D122">
        <v>180.729996</v>
      </c>
      <c r="E122">
        <v>182.16999799999999</v>
      </c>
      <c r="F122">
        <v>180.90214499999999</v>
      </c>
      <c r="G122">
        <v>31663100</v>
      </c>
    </row>
    <row r="123" spans="1:7" x14ac:dyDescent="0.3">
      <c r="A123" s="1">
        <v>43277</v>
      </c>
      <c r="B123">
        <v>182.990005</v>
      </c>
      <c r="C123">
        <v>186.529999</v>
      </c>
      <c r="D123">
        <v>182.53999300000001</v>
      </c>
      <c r="E123">
        <v>184.429993</v>
      </c>
      <c r="F123">
        <v>183.14640800000001</v>
      </c>
      <c r="G123">
        <v>24569200</v>
      </c>
    </row>
    <row r="124" spans="1:7" x14ac:dyDescent="0.3">
      <c r="A124" s="1">
        <v>43278</v>
      </c>
      <c r="B124">
        <v>185.229996</v>
      </c>
      <c r="C124">
        <v>187.279999</v>
      </c>
      <c r="D124">
        <v>184.029999</v>
      </c>
      <c r="E124">
        <v>184.16000399999999</v>
      </c>
      <c r="F124">
        <v>182.87829600000001</v>
      </c>
      <c r="G124">
        <v>25285300</v>
      </c>
    </row>
    <row r="125" spans="1:7" x14ac:dyDescent="0.3">
      <c r="A125" s="1">
        <v>43279</v>
      </c>
      <c r="B125">
        <v>184.10000600000001</v>
      </c>
      <c r="C125">
        <v>186.21000699999999</v>
      </c>
      <c r="D125">
        <v>183.800003</v>
      </c>
      <c r="E125">
        <v>185.5</v>
      </c>
      <c r="F125">
        <v>184.208969</v>
      </c>
      <c r="G125">
        <v>17365200</v>
      </c>
    </row>
    <row r="126" spans="1:7" x14ac:dyDescent="0.3">
      <c r="A126" s="1">
        <v>43280</v>
      </c>
      <c r="B126">
        <v>186.28999300000001</v>
      </c>
      <c r="C126">
        <v>187.19000199999999</v>
      </c>
      <c r="D126">
        <v>182.91000399999999</v>
      </c>
      <c r="E126">
        <v>185.11000100000001</v>
      </c>
      <c r="F126">
        <v>183.821686</v>
      </c>
      <c r="G126">
        <v>22737700</v>
      </c>
    </row>
    <row r="127" spans="1:7" x14ac:dyDescent="0.3">
      <c r="A127" s="1">
        <v>43283</v>
      </c>
      <c r="B127">
        <v>183.820007</v>
      </c>
      <c r="C127">
        <v>187.300003</v>
      </c>
      <c r="D127">
        <v>183.41999799999999</v>
      </c>
      <c r="E127">
        <v>187.179993</v>
      </c>
      <c r="F127">
        <v>185.87725800000001</v>
      </c>
      <c r="G127">
        <v>17731300</v>
      </c>
    </row>
    <row r="128" spans="1:7" x14ac:dyDescent="0.3">
      <c r="A128" s="1">
        <v>43284</v>
      </c>
      <c r="B128">
        <v>187.78999300000001</v>
      </c>
      <c r="C128">
        <v>187.949997</v>
      </c>
      <c r="D128">
        <v>183.53999300000001</v>
      </c>
      <c r="E128">
        <v>183.91999799999999</v>
      </c>
      <c r="F128">
        <v>182.63995399999999</v>
      </c>
      <c r="G128">
        <v>13954800</v>
      </c>
    </row>
    <row r="129" spans="1:7" x14ac:dyDescent="0.3">
      <c r="A129" s="1">
        <v>43286</v>
      </c>
      <c r="B129">
        <v>185.259995</v>
      </c>
      <c r="C129">
        <v>186.41000399999999</v>
      </c>
      <c r="D129">
        <v>184.279999</v>
      </c>
      <c r="E129">
        <v>185.39999399999999</v>
      </c>
      <c r="F129">
        <v>184.10964999999999</v>
      </c>
      <c r="G129">
        <v>16604200</v>
      </c>
    </row>
    <row r="130" spans="1:7" x14ac:dyDescent="0.3">
      <c r="A130" s="1">
        <v>43287</v>
      </c>
      <c r="B130">
        <v>185.41999799999999</v>
      </c>
      <c r="C130">
        <v>188.429993</v>
      </c>
      <c r="D130">
        <v>185.199997</v>
      </c>
      <c r="E130">
        <v>187.970001</v>
      </c>
      <c r="F130">
        <v>186.661789</v>
      </c>
      <c r="G130">
        <v>17485200</v>
      </c>
    </row>
    <row r="131" spans="1:7" x14ac:dyDescent="0.3">
      <c r="A131" s="1">
        <v>43290</v>
      </c>
      <c r="B131">
        <v>189.5</v>
      </c>
      <c r="C131">
        <v>190.679993</v>
      </c>
      <c r="D131">
        <v>189.300003</v>
      </c>
      <c r="E131">
        <v>190.58000200000001</v>
      </c>
      <c r="F131">
        <v>189.25361599999999</v>
      </c>
      <c r="G131">
        <v>19756600</v>
      </c>
    </row>
    <row r="132" spans="1:7" x14ac:dyDescent="0.3">
      <c r="A132" s="1">
        <v>43291</v>
      </c>
      <c r="B132">
        <v>190.71000699999999</v>
      </c>
      <c r="C132">
        <v>191.279999</v>
      </c>
      <c r="D132">
        <v>190.179993</v>
      </c>
      <c r="E132">
        <v>190.35000600000001</v>
      </c>
      <c r="F132">
        <v>189.02520799999999</v>
      </c>
      <c r="G132">
        <v>15939100</v>
      </c>
    </row>
    <row r="133" spans="1:7" x14ac:dyDescent="0.3">
      <c r="A133" s="1">
        <v>43292</v>
      </c>
      <c r="B133">
        <v>188.5</v>
      </c>
      <c r="C133">
        <v>189.779999</v>
      </c>
      <c r="D133">
        <v>187.61000100000001</v>
      </c>
      <c r="E133">
        <v>187.88000500000001</v>
      </c>
      <c r="F133">
        <v>186.57240300000001</v>
      </c>
      <c r="G133">
        <v>18831500</v>
      </c>
    </row>
    <row r="134" spans="1:7" x14ac:dyDescent="0.3">
      <c r="A134" s="1">
        <v>43293</v>
      </c>
      <c r="B134">
        <v>189.529999</v>
      </c>
      <c r="C134">
        <v>191.41000399999999</v>
      </c>
      <c r="D134">
        <v>189.30999800000001</v>
      </c>
      <c r="E134">
        <v>191.029999</v>
      </c>
      <c r="F134">
        <v>189.70048499999999</v>
      </c>
      <c r="G134">
        <v>18041100</v>
      </c>
    </row>
    <row r="135" spans="1:7" x14ac:dyDescent="0.3">
      <c r="A135" s="1">
        <v>43294</v>
      </c>
      <c r="B135">
        <v>191.08000200000001</v>
      </c>
      <c r="C135">
        <v>191.83999600000001</v>
      </c>
      <c r="D135">
        <v>190.89999399999999</v>
      </c>
      <c r="E135">
        <v>191.33000200000001</v>
      </c>
      <c r="F135">
        <v>189.99839800000001</v>
      </c>
      <c r="G135">
        <v>12513900</v>
      </c>
    </row>
    <row r="136" spans="1:7" x14ac:dyDescent="0.3">
      <c r="A136" s="1">
        <v>43297</v>
      </c>
      <c r="B136">
        <v>191.520004</v>
      </c>
      <c r="C136">
        <v>192.64999399999999</v>
      </c>
      <c r="D136">
        <v>190.41999799999999</v>
      </c>
      <c r="E136">
        <v>190.91000399999999</v>
      </c>
      <c r="F136">
        <v>189.58131399999999</v>
      </c>
      <c r="G136">
        <v>15043100</v>
      </c>
    </row>
    <row r="137" spans="1:7" x14ac:dyDescent="0.3">
      <c r="A137" s="1">
        <v>43298</v>
      </c>
      <c r="B137">
        <v>189.75</v>
      </c>
      <c r="C137">
        <v>191.86999499999999</v>
      </c>
      <c r="D137">
        <v>189.199997</v>
      </c>
      <c r="E137">
        <v>191.449997</v>
      </c>
      <c r="F137">
        <v>190.11755400000001</v>
      </c>
      <c r="G137">
        <v>15534500</v>
      </c>
    </row>
    <row r="138" spans="1:7" x14ac:dyDescent="0.3">
      <c r="A138" s="1">
        <v>43299</v>
      </c>
      <c r="B138">
        <v>191.779999</v>
      </c>
      <c r="C138">
        <v>191.800003</v>
      </c>
      <c r="D138">
        <v>189.929993</v>
      </c>
      <c r="E138">
        <v>190.39999399999999</v>
      </c>
      <c r="F138">
        <v>189.07486</v>
      </c>
      <c r="G138">
        <v>16393400</v>
      </c>
    </row>
    <row r="139" spans="1:7" x14ac:dyDescent="0.3">
      <c r="A139" s="1">
        <v>43300</v>
      </c>
      <c r="B139">
        <v>189.69000199999999</v>
      </c>
      <c r="C139">
        <v>192.550003</v>
      </c>
      <c r="D139">
        <v>189.69000199999999</v>
      </c>
      <c r="E139">
        <v>191.88000500000001</v>
      </c>
      <c r="F139">
        <v>190.54457099999999</v>
      </c>
      <c r="G139">
        <v>20286800</v>
      </c>
    </row>
    <row r="140" spans="1:7" x14ac:dyDescent="0.3">
      <c r="A140" s="1">
        <v>43301</v>
      </c>
      <c r="B140">
        <v>191.779999</v>
      </c>
      <c r="C140">
        <v>192.429993</v>
      </c>
      <c r="D140">
        <v>190.16999799999999</v>
      </c>
      <c r="E140">
        <v>191.44000199999999</v>
      </c>
      <c r="F140">
        <v>190.10763499999999</v>
      </c>
      <c r="G140">
        <v>20676200</v>
      </c>
    </row>
    <row r="141" spans="1:7" x14ac:dyDescent="0.3">
      <c r="A141" s="1">
        <v>43304</v>
      </c>
      <c r="B141">
        <v>190.679993</v>
      </c>
      <c r="C141">
        <v>191.96000699999999</v>
      </c>
      <c r="D141">
        <v>189.55999800000001</v>
      </c>
      <c r="E141">
        <v>191.61000100000001</v>
      </c>
      <c r="F141">
        <v>190.276443</v>
      </c>
      <c r="G141">
        <v>15989400</v>
      </c>
    </row>
    <row r="142" spans="1:7" x14ac:dyDescent="0.3">
      <c r="A142" s="1">
        <v>43305</v>
      </c>
      <c r="B142">
        <v>192.449997</v>
      </c>
      <c r="C142">
        <v>193.66000399999999</v>
      </c>
      <c r="D142">
        <v>192.050003</v>
      </c>
      <c r="E142">
        <v>193</v>
      </c>
      <c r="F142">
        <v>191.656769</v>
      </c>
      <c r="G142">
        <v>18697900</v>
      </c>
    </row>
    <row r="143" spans="1:7" x14ac:dyDescent="0.3">
      <c r="A143" s="1">
        <v>43306</v>
      </c>
      <c r="B143">
        <v>193.05999800000001</v>
      </c>
      <c r="C143">
        <v>194.85000600000001</v>
      </c>
      <c r="D143">
        <v>192.429993</v>
      </c>
      <c r="E143">
        <v>194.820007</v>
      </c>
      <c r="F143">
        <v>193.464111</v>
      </c>
      <c r="G143">
        <v>16709900</v>
      </c>
    </row>
    <row r="144" spans="1:7" x14ac:dyDescent="0.3">
      <c r="A144" s="1">
        <v>43307</v>
      </c>
      <c r="B144">
        <v>194.61000100000001</v>
      </c>
      <c r="C144">
        <v>195.96000699999999</v>
      </c>
      <c r="D144">
        <v>193.61000100000001</v>
      </c>
      <c r="E144">
        <v>194.21000699999999</v>
      </c>
      <c r="F144">
        <v>192.85835299999999</v>
      </c>
      <c r="G144">
        <v>19076000</v>
      </c>
    </row>
    <row r="145" spans="1:7" x14ac:dyDescent="0.3">
      <c r="A145" s="1">
        <v>43308</v>
      </c>
      <c r="B145">
        <v>194.990005</v>
      </c>
      <c r="C145">
        <v>195.19000199999999</v>
      </c>
      <c r="D145">
        <v>190.10000600000001</v>
      </c>
      <c r="E145">
        <v>190.979996</v>
      </c>
      <c r="F145">
        <v>189.65081799999999</v>
      </c>
      <c r="G145">
        <v>24024000</v>
      </c>
    </row>
    <row r="146" spans="1:7" x14ac:dyDescent="0.3">
      <c r="A146" s="1">
        <v>43311</v>
      </c>
      <c r="B146">
        <v>191.89999399999999</v>
      </c>
      <c r="C146">
        <v>192.199997</v>
      </c>
      <c r="D146">
        <v>189.070007</v>
      </c>
      <c r="E146">
        <v>189.91000399999999</v>
      </c>
      <c r="F146">
        <v>188.58827199999999</v>
      </c>
      <c r="G146">
        <v>21029500</v>
      </c>
    </row>
    <row r="147" spans="1:7" x14ac:dyDescent="0.3">
      <c r="A147" s="1">
        <v>43312</v>
      </c>
      <c r="B147">
        <v>190.300003</v>
      </c>
      <c r="C147">
        <v>192.13999899999999</v>
      </c>
      <c r="D147">
        <v>189.33999600000001</v>
      </c>
      <c r="E147">
        <v>190.28999300000001</v>
      </c>
      <c r="F147">
        <v>188.965622</v>
      </c>
      <c r="G147">
        <v>39373000</v>
      </c>
    </row>
    <row r="148" spans="1:7" x14ac:dyDescent="0.3">
      <c r="A148" s="1">
        <v>43313</v>
      </c>
      <c r="B148">
        <v>199.13000500000001</v>
      </c>
      <c r="C148">
        <v>201.759995</v>
      </c>
      <c r="D148">
        <v>197.30999800000001</v>
      </c>
      <c r="E148">
        <v>201.5</v>
      </c>
      <c r="F148">
        <v>200.09761</v>
      </c>
      <c r="G148">
        <v>67935700</v>
      </c>
    </row>
    <row r="149" spans="1:7" x14ac:dyDescent="0.3">
      <c r="A149" s="1">
        <v>43314</v>
      </c>
      <c r="B149">
        <v>200.58000200000001</v>
      </c>
      <c r="C149">
        <v>208.38000500000001</v>
      </c>
      <c r="D149">
        <v>200.35000600000001</v>
      </c>
      <c r="E149">
        <v>207.38999899999999</v>
      </c>
      <c r="F149">
        <v>205.94662500000001</v>
      </c>
      <c r="G149">
        <v>62404000</v>
      </c>
    </row>
    <row r="150" spans="1:7" x14ac:dyDescent="0.3">
      <c r="A150" s="1">
        <v>43315</v>
      </c>
      <c r="B150">
        <v>207.029999</v>
      </c>
      <c r="C150">
        <v>208.740005</v>
      </c>
      <c r="D150">
        <v>205.479996</v>
      </c>
      <c r="E150">
        <v>207.990005</v>
      </c>
      <c r="F150">
        <v>206.54245</v>
      </c>
      <c r="G150">
        <v>33447400</v>
      </c>
    </row>
    <row r="151" spans="1:7" x14ac:dyDescent="0.3">
      <c r="A151" s="1">
        <v>43318</v>
      </c>
      <c r="B151">
        <v>208</v>
      </c>
      <c r="C151">
        <v>209.25</v>
      </c>
      <c r="D151">
        <v>207.070007</v>
      </c>
      <c r="E151">
        <v>209.070007</v>
      </c>
      <c r="F151">
        <v>207.61492899999999</v>
      </c>
      <c r="G151">
        <v>25425400</v>
      </c>
    </row>
    <row r="152" spans="1:7" x14ac:dyDescent="0.3">
      <c r="A152" s="1">
        <v>43319</v>
      </c>
      <c r="B152">
        <v>209.320007</v>
      </c>
      <c r="C152">
        <v>209.5</v>
      </c>
      <c r="D152">
        <v>206.759995</v>
      </c>
      <c r="E152">
        <v>207.11000100000001</v>
      </c>
      <c r="F152">
        <v>205.66857899999999</v>
      </c>
      <c r="G152">
        <v>25587400</v>
      </c>
    </row>
    <row r="153" spans="1:7" x14ac:dyDescent="0.3">
      <c r="A153" s="1">
        <v>43320</v>
      </c>
      <c r="B153">
        <v>206.050003</v>
      </c>
      <c r="C153">
        <v>207.80999800000001</v>
      </c>
      <c r="D153">
        <v>204.520004</v>
      </c>
      <c r="E153">
        <v>207.25</v>
      </c>
      <c r="F153">
        <v>205.807602</v>
      </c>
      <c r="G153">
        <v>22525500</v>
      </c>
    </row>
    <row r="154" spans="1:7" x14ac:dyDescent="0.3">
      <c r="A154" s="1">
        <v>43321</v>
      </c>
      <c r="B154">
        <v>209.529999</v>
      </c>
      <c r="C154">
        <v>209.779999</v>
      </c>
      <c r="D154">
        <v>207.199997</v>
      </c>
      <c r="E154">
        <v>208.88000500000001</v>
      </c>
      <c r="F154">
        <v>207.426254</v>
      </c>
      <c r="G154">
        <v>23492600</v>
      </c>
    </row>
    <row r="155" spans="1:7" x14ac:dyDescent="0.3">
      <c r="A155" s="1">
        <v>43322</v>
      </c>
      <c r="B155">
        <v>207.36000100000001</v>
      </c>
      <c r="C155">
        <v>209.10000600000001</v>
      </c>
      <c r="D155">
        <v>206.66999799999999</v>
      </c>
      <c r="E155">
        <v>207.529999</v>
      </c>
      <c r="F155">
        <v>206.80841100000001</v>
      </c>
      <c r="G155">
        <v>24611200</v>
      </c>
    </row>
    <row r="156" spans="1:7" x14ac:dyDescent="0.3">
      <c r="A156" s="1">
        <v>43325</v>
      </c>
      <c r="B156">
        <v>209.30999800000001</v>
      </c>
      <c r="C156">
        <v>210.949997</v>
      </c>
      <c r="D156">
        <v>207.699997</v>
      </c>
      <c r="E156">
        <v>208.86999499999999</v>
      </c>
      <c r="F156">
        <v>208.143753</v>
      </c>
      <c r="G156">
        <v>25890900</v>
      </c>
    </row>
    <row r="157" spans="1:7" x14ac:dyDescent="0.3">
      <c r="A157" s="1">
        <v>43326</v>
      </c>
      <c r="B157">
        <v>210.16000399999999</v>
      </c>
      <c r="C157">
        <v>210.55999800000001</v>
      </c>
      <c r="D157">
        <v>208.259995</v>
      </c>
      <c r="E157">
        <v>209.75</v>
      </c>
      <c r="F157">
        <v>209.020691</v>
      </c>
      <c r="G157">
        <v>20748000</v>
      </c>
    </row>
    <row r="158" spans="1:7" x14ac:dyDescent="0.3">
      <c r="A158" s="1">
        <v>43327</v>
      </c>
      <c r="B158">
        <v>209.220001</v>
      </c>
      <c r="C158">
        <v>210.740005</v>
      </c>
      <c r="D158">
        <v>208.33000200000001</v>
      </c>
      <c r="E158">
        <v>210.240005</v>
      </c>
      <c r="F158">
        <v>209.50898699999999</v>
      </c>
      <c r="G158">
        <v>28807600</v>
      </c>
    </row>
    <row r="159" spans="1:7" x14ac:dyDescent="0.3">
      <c r="A159" s="1">
        <v>43328</v>
      </c>
      <c r="B159">
        <v>211.75</v>
      </c>
      <c r="C159">
        <v>213.80999800000001</v>
      </c>
      <c r="D159">
        <v>211.470001</v>
      </c>
      <c r="E159">
        <v>213.320007</v>
      </c>
      <c r="F159">
        <v>212.578293</v>
      </c>
      <c r="G159">
        <v>28500400</v>
      </c>
    </row>
    <row r="160" spans="1:7" x14ac:dyDescent="0.3">
      <c r="A160" s="1">
        <v>43329</v>
      </c>
      <c r="B160">
        <v>213.44000199999999</v>
      </c>
      <c r="C160">
        <v>217.949997</v>
      </c>
      <c r="D160">
        <v>213.16000399999999</v>
      </c>
      <c r="E160">
        <v>217.58000200000001</v>
      </c>
      <c r="F160">
        <v>216.82347100000001</v>
      </c>
      <c r="G160">
        <v>35427000</v>
      </c>
    </row>
    <row r="161" spans="1:7" x14ac:dyDescent="0.3">
      <c r="A161" s="1">
        <v>43332</v>
      </c>
      <c r="B161">
        <v>218.10000600000001</v>
      </c>
      <c r="C161">
        <v>219.179993</v>
      </c>
      <c r="D161">
        <v>215.11000100000001</v>
      </c>
      <c r="E161">
        <v>215.46000699999999</v>
      </c>
      <c r="F161">
        <v>214.710846</v>
      </c>
      <c r="G161">
        <v>30287700</v>
      </c>
    </row>
    <row r="162" spans="1:7" x14ac:dyDescent="0.3">
      <c r="A162" s="1">
        <v>43333</v>
      </c>
      <c r="B162">
        <v>216.800003</v>
      </c>
      <c r="C162">
        <v>217.19000199999999</v>
      </c>
      <c r="D162">
        <v>214.029999</v>
      </c>
      <c r="E162">
        <v>215.03999300000001</v>
      </c>
      <c r="F162">
        <v>214.29229699999999</v>
      </c>
      <c r="G162">
        <v>26159800</v>
      </c>
    </row>
    <row r="163" spans="1:7" x14ac:dyDescent="0.3">
      <c r="A163" s="1">
        <v>43334</v>
      </c>
      <c r="B163">
        <v>214.10000600000001</v>
      </c>
      <c r="C163">
        <v>216.36000100000001</v>
      </c>
      <c r="D163">
        <v>213.83999600000001</v>
      </c>
      <c r="E163">
        <v>215.050003</v>
      </c>
      <c r="F163">
        <v>214.30226099999999</v>
      </c>
      <c r="G163">
        <v>19018100</v>
      </c>
    </row>
    <row r="164" spans="1:7" x14ac:dyDescent="0.3">
      <c r="A164" s="1">
        <v>43335</v>
      </c>
      <c r="B164">
        <v>214.64999399999999</v>
      </c>
      <c r="C164">
        <v>217.050003</v>
      </c>
      <c r="D164">
        <v>214.60000600000001</v>
      </c>
      <c r="E164">
        <v>215.490005</v>
      </c>
      <c r="F164">
        <v>214.74073799999999</v>
      </c>
      <c r="G164">
        <v>18883200</v>
      </c>
    </row>
    <row r="165" spans="1:7" x14ac:dyDescent="0.3">
      <c r="A165" s="1">
        <v>43336</v>
      </c>
      <c r="B165">
        <v>216.60000600000001</v>
      </c>
      <c r="C165">
        <v>216.89999399999999</v>
      </c>
      <c r="D165">
        <v>215.11000100000001</v>
      </c>
      <c r="E165">
        <v>216.16000399999999</v>
      </c>
      <c r="F165">
        <v>215.408401</v>
      </c>
      <c r="G165">
        <v>18476400</v>
      </c>
    </row>
    <row r="166" spans="1:7" x14ac:dyDescent="0.3">
      <c r="A166" s="1">
        <v>43339</v>
      </c>
      <c r="B166">
        <v>217.14999399999999</v>
      </c>
      <c r="C166">
        <v>218.740005</v>
      </c>
      <c r="D166">
        <v>216.33000200000001</v>
      </c>
      <c r="E166">
        <v>217.94000199999999</v>
      </c>
      <c r="F166">
        <v>217.18222</v>
      </c>
      <c r="G166">
        <v>20525100</v>
      </c>
    </row>
    <row r="167" spans="1:7" x14ac:dyDescent="0.3">
      <c r="A167" s="1">
        <v>43340</v>
      </c>
      <c r="B167">
        <v>219.009995</v>
      </c>
      <c r="C167">
        <v>220.53999300000001</v>
      </c>
      <c r="D167">
        <v>218.91999799999999</v>
      </c>
      <c r="E167">
        <v>219.699997</v>
      </c>
      <c r="F167">
        <v>218.93609599999999</v>
      </c>
      <c r="G167">
        <v>22776800</v>
      </c>
    </row>
    <row r="168" spans="1:7" x14ac:dyDescent="0.3">
      <c r="A168" s="1">
        <v>43341</v>
      </c>
      <c r="B168">
        <v>220.14999399999999</v>
      </c>
      <c r="C168">
        <v>223.490005</v>
      </c>
      <c r="D168">
        <v>219.41000399999999</v>
      </c>
      <c r="E168">
        <v>222.979996</v>
      </c>
      <c r="F168">
        <v>222.20468099999999</v>
      </c>
      <c r="G168">
        <v>27254800</v>
      </c>
    </row>
    <row r="169" spans="1:7" x14ac:dyDescent="0.3">
      <c r="A169" s="1">
        <v>43342</v>
      </c>
      <c r="B169">
        <v>223.25</v>
      </c>
      <c r="C169">
        <v>228.259995</v>
      </c>
      <c r="D169">
        <v>222.39999399999999</v>
      </c>
      <c r="E169">
        <v>225.029999</v>
      </c>
      <c r="F169">
        <v>224.247559</v>
      </c>
      <c r="G169">
        <v>48793800</v>
      </c>
    </row>
    <row r="170" spans="1:7" x14ac:dyDescent="0.3">
      <c r="A170" s="1">
        <v>43343</v>
      </c>
      <c r="B170">
        <v>226.509995</v>
      </c>
      <c r="C170">
        <v>228.86999499999999</v>
      </c>
      <c r="D170">
        <v>226</v>
      </c>
      <c r="E170">
        <v>227.63000500000001</v>
      </c>
      <c r="F170">
        <v>226.83853099999999</v>
      </c>
      <c r="G170">
        <v>43340100</v>
      </c>
    </row>
    <row r="171" spans="1:7" x14ac:dyDescent="0.3">
      <c r="A171" s="1">
        <v>43347</v>
      </c>
      <c r="B171">
        <v>228.41000399999999</v>
      </c>
      <c r="C171">
        <v>229.179993</v>
      </c>
      <c r="D171">
        <v>226.63000500000001</v>
      </c>
      <c r="E171">
        <v>228.36000100000001</v>
      </c>
      <c r="F171">
        <v>227.565979</v>
      </c>
      <c r="G171">
        <v>27390100</v>
      </c>
    </row>
    <row r="172" spans="1:7" x14ac:dyDescent="0.3">
      <c r="A172" s="1">
        <v>43348</v>
      </c>
      <c r="B172">
        <v>228.990005</v>
      </c>
      <c r="C172">
        <v>229.66999799999999</v>
      </c>
      <c r="D172">
        <v>225.10000600000001</v>
      </c>
      <c r="E172">
        <v>226.86999499999999</v>
      </c>
      <c r="F172">
        <v>226.08116100000001</v>
      </c>
      <c r="G172">
        <v>33333000</v>
      </c>
    </row>
    <row r="173" spans="1:7" x14ac:dyDescent="0.3">
      <c r="A173" s="1">
        <v>43349</v>
      </c>
      <c r="B173">
        <v>226.229996</v>
      </c>
      <c r="C173">
        <v>227.35000600000001</v>
      </c>
      <c r="D173">
        <v>221.300003</v>
      </c>
      <c r="E173">
        <v>223.10000600000001</v>
      </c>
      <c r="F173">
        <v>222.32427999999999</v>
      </c>
      <c r="G173">
        <v>34290000</v>
      </c>
    </row>
    <row r="174" spans="1:7" x14ac:dyDescent="0.3">
      <c r="A174" s="1">
        <v>43350</v>
      </c>
      <c r="B174">
        <v>221.85000600000001</v>
      </c>
      <c r="C174">
        <v>225.36999499999999</v>
      </c>
      <c r="D174">
        <v>220.71000699999999</v>
      </c>
      <c r="E174">
        <v>221.300003</v>
      </c>
      <c r="F174">
        <v>220.53053299999999</v>
      </c>
      <c r="G174">
        <v>37619800</v>
      </c>
    </row>
    <row r="175" spans="1:7" x14ac:dyDescent="0.3">
      <c r="A175" s="1">
        <v>43353</v>
      </c>
      <c r="B175">
        <v>220.949997</v>
      </c>
      <c r="C175">
        <v>221.85000600000001</v>
      </c>
      <c r="D175">
        <v>216.470001</v>
      </c>
      <c r="E175">
        <v>218.33000200000001</v>
      </c>
      <c r="F175">
        <v>217.57086200000001</v>
      </c>
      <c r="G175">
        <v>39516500</v>
      </c>
    </row>
    <row r="176" spans="1:7" x14ac:dyDescent="0.3">
      <c r="A176" s="1">
        <v>43354</v>
      </c>
      <c r="B176">
        <v>218.009995</v>
      </c>
      <c r="C176">
        <v>224.300003</v>
      </c>
      <c r="D176">
        <v>216.55999800000001</v>
      </c>
      <c r="E176">
        <v>223.85000600000001</v>
      </c>
      <c r="F176">
        <v>223.07167100000001</v>
      </c>
      <c r="G176">
        <v>35749000</v>
      </c>
    </row>
    <row r="177" spans="1:7" x14ac:dyDescent="0.3">
      <c r="A177" s="1">
        <v>43355</v>
      </c>
      <c r="B177">
        <v>224.94000199999999</v>
      </c>
      <c r="C177">
        <v>225</v>
      </c>
      <c r="D177">
        <v>219.83999600000001</v>
      </c>
      <c r="E177">
        <v>221.070007</v>
      </c>
      <c r="F177">
        <v>220.301346</v>
      </c>
      <c r="G177">
        <v>49278700</v>
      </c>
    </row>
    <row r="178" spans="1:7" x14ac:dyDescent="0.3">
      <c r="A178" s="1">
        <v>43356</v>
      </c>
      <c r="B178">
        <v>223.520004</v>
      </c>
      <c r="C178">
        <v>228.35000600000001</v>
      </c>
      <c r="D178">
        <v>222.570007</v>
      </c>
      <c r="E178">
        <v>226.41000399999999</v>
      </c>
      <c r="F178">
        <v>225.622772</v>
      </c>
      <c r="G178">
        <v>41706400</v>
      </c>
    </row>
    <row r="179" spans="1:7" x14ac:dyDescent="0.3">
      <c r="A179" s="1">
        <v>43357</v>
      </c>
      <c r="B179">
        <v>225.75</v>
      </c>
      <c r="C179">
        <v>226.83999600000001</v>
      </c>
      <c r="D179">
        <v>222.520004</v>
      </c>
      <c r="E179">
        <v>223.83999600000001</v>
      </c>
      <c r="F179">
        <v>223.061691</v>
      </c>
      <c r="G179">
        <v>31999300</v>
      </c>
    </row>
    <row r="180" spans="1:7" x14ac:dyDescent="0.3">
      <c r="A180" s="1">
        <v>43360</v>
      </c>
      <c r="B180">
        <v>222.14999399999999</v>
      </c>
      <c r="C180">
        <v>222.949997</v>
      </c>
      <c r="D180">
        <v>217.270004</v>
      </c>
      <c r="E180">
        <v>217.88000500000001</v>
      </c>
      <c r="F180">
        <v>217.122421</v>
      </c>
      <c r="G180">
        <v>37195100</v>
      </c>
    </row>
    <row r="181" spans="1:7" x14ac:dyDescent="0.3">
      <c r="A181" s="1">
        <v>43361</v>
      </c>
      <c r="B181">
        <v>217.78999300000001</v>
      </c>
      <c r="C181">
        <v>221.85000600000001</v>
      </c>
      <c r="D181">
        <v>217.11999499999999</v>
      </c>
      <c r="E181">
        <v>218.240005</v>
      </c>
      <c r="F181">
        <v>217.48117099999999</v>
      </c>
      <c r="G181">
        <v>31571700</v>
      </c>
    </row>
    <row r="182" spans="1:7" x14ac:dyDescent="0.3">
      <c r="A182" s="1">
        <v>43362</v>
      </c>
      <c r="B182">
        <v>218.5</v>
      </c>
      <c r="C182">
        <v>219.61999499999999</v>
      </c>
      <c r="D182">
        <v>215.300003</v>
      </c>
      <c r="E182">
        <v>218.36999499999999</v>
      </c>
      <c r="F182">
        <v>217.61071799999999</v>
      </c>
      <c r="G182">
        <v>27123800</v>
      </c>
    </row>
    <row r="183" spans="1:7" x14ac:dyDescent="0.3">
      <c r="A183" s="1">
        <v>43363</v>
      </c>
      <c r="B183">
        <v>220.240005</v>
      </c>
      <c r="C183">
        <v>222.279999</v>
      </c>
      <c r="D183">
        <v>219.14999399999999</v>
      </c>
      <c r="E183">
        <v>220.029999</v>
      </c>
      <c r="F183">
        <v>219.26495399999999</v>
      </c>
      <c r="G183">
        <v>26608800</v>
      </c>
    </row>
    <row r="184" spans="1:7" x14ac:dyDescent="0.3">
      <c r="A184" s="1">
        <v>43364</v>
      </c>
      <c r="B184">
        <v>220.779999</v>
      </c>
      <c r="C184">
        <v>221.36000100000001</v>
      </c>
      <c r="D184">
        <v>217.28999300000001</v>
      </c>
      <c r="E184">
        <v>217.66000399999999</v>
      </c>
      <c r="F184">
        <v>216.903198</v>
      </c>
      <c r="G184">
        <v>96246700</v>
      </c>
    </row>
    <row r="185" spans="1:7" x14ac:dyDescent="0.3">
      <c r="A185" s="1">
        <v>43367</v>
      </c>
      <c r="B185">
        <v>216.820007</v>
      </c>
      <c r="C185">
        <v>221.259995</v>
      </c>
      <c r="D185">
        <v>216.63000500000001</v>
      </c>
      <c r="E185">
        <v>220.78999300000001</v>
      </c>
      <c r="F185">
        <v>220.02229299999999</v>
      </c>
      <c r="G185">
        <v>27693400</v>
      </c>
    </row>
    <row r="186" spans="1:7" x14ac:dyDescent="0.3">
      <c r="A186" s="1">
        <v>43368</v>
      </c>
      <c r="B186">
        <v>219.75</v>
      </c>
      <c r="C186">
        <v>222.820007</v>
      </c>
      <c r="D186">
        <v>219.699997</v>
      </c>
      <c r="E186">
        <v>222.19000199999999</v>
      </c>
      <c r="F186">
        <v>221.41743500000001</v>
      </c>
      <c r="G186">
        <v>24554400</v>
      </c>
    </row>
    <row r="187" spans="1:7" x14ac:dyDescent="0.3">
      <c r="A187" s="1">
        <v>43369</v>
      </c>
      <c r="B187">
        <v>221</v>
      </c>
      <c r="C187">
        <v>223.75</v>
      </c>
      <c r="D187">
        <v>219.759995</v>
      </c>
      <c r="E187">
        <v>220.41999799999999</v>
      </c>
      <c r="F187">
        <v>219.653595</v>
      </c>
      <c r="G187">
        <v>23984700</v>
      </c>
    </row>
    <row r="188" spans="1:7" x14ac:dyDescent="0.3">
      <c r="A188" s="1">
        <v>43370</v>
      </c>
      <c r="B188">
        <v>223.820007</v>
      </c>
      <c r="C188">
        <v>226.44000199999999</v>
      </c>
      <c r="D188">
        <v>223.53999300000001</v>
      </c>
      <c r="E188">
        <v>224.949997</v>
      </c>
      <c r="F188">
        <v>224.16783100000001</v>
      </c>
      <c r="G188">
        <v>30181200</v>
      </c>
    </row>
    <row r="189" spans="1:7" x14ac:dyDescent="0.3">
      <c r="A189" s="1">
        <v>43371</v>
      </c>
      <c r="B189">
        <v>224.78999300000001</v>
      </c>
      <c r="C189">
        <v>225.83999600000001</v>
      </c>
      <c r="D189">
        <v>224.020004</v>
      </c>
      <c r="E189">
        <v>225.740005</v>
      </c>
      <c r="F189">
        <v>224.95509300000001</v>
      </c>
      <c r="G189">
        <v>22929400</v>
      </c>
    </row>
    <row r="190" spans="1:7" x14ac:dyDescent="0.3">
      <c r="A190" s="1">
        <v>43374</v>
      </c>
      <c r="B190">
        <v>227.949997</v>
      </c>
      <c r="C190">
        <v>229.41999799999999</v>
      </c>
      <c r="D190">
        <v>226.35000600000001</v>
      </c>
      <c r="E190">
        <v>227.259995</v>
      </c>
      <c r="F190">
        <v>226.46980300000001</v>
      </c>
      <c r="G190">
        <v>23600800</v>
      </c>
    </row>
    <row r="191" spans="1:7" x14ac:dyDescent="0.3">
      <c r="A191" s="1">
        <v>43375</v>
      </c>
      <c r="B191">
        <v>227.25</v>
      </c>
      <c r="C191">
        <v>230</v>
      </c>
      <c r="D191">
        <v>226.63000500000001</v>
      </c>
      <c r="E191">
        <v>229.279999</v>
      </c>
      <c r="F191">
        <v>228.482788</v>
      </c>
      <c r="G191">
        <v>24788200</v>
      </c>
    </row>
    <row r="192" spans="1:7" x14ac:dyDescent="0.3">
      <c r="A192" s="1">
        <v>43376</v>
      </c>
      <c r="B192">
        <v>230.050003</v>
      </c>
      <c r="C192">
        <v>233.470001</v>
      </c>
      <c r="D192">
        <v>229.779999</v>
      </c>
      <c r="E192">
        <v>232.070007</v>
      </c>
      <c r="F192">
        <v>231.263092</v>
      </c>
      <c r="G192">
        <v>28654800</v>
      </c>
    </row>
    <row r="193" spans="1:7" x14ac:dyDescent="0.3">
      <c r="A193" s="1">
        <v>43377</v>
      </c>
      <c r="B193">
        <v>230.779999</v>
      </c>
      <c r="C193">
        <v>232.35000600000001</v>
      </c>
      <c r="D193">
        <v>226.729996</v>
      </c>
      <c r="E193">
        <v>227.990005</v>
      </c>
      <c r="F193">
        <v>227.197281</v>
      </c>
      <c r="G193">
        <v>32042000</v>
      </c>
    </row>
    <row r="194" spans="1:7" x14ac:dyDescent="0.3">
      <c r="A194" s="1">
        <v>43378</v>
      </c>
      <c r="B194">
        <v>227.96000699999999</v>
      </c>
      <c r="C194">
        <v>228.41000399999999</v>
      </c>
      <c r="D194">
        <v>220.58000200000001</v>
      </c>
      <c r="E194">
        <v>224.28999300000001</v>
      </c>
      <c r="F194">
        <v>223.510132</v>
      </c>
      <c r="G194">
        <v>33580500</v>
      </c>
    </row>
    <row r="195" spans="1:7" x14ac:dyDescent="0.3">
      <c r="A195" s="1">
        <v>43381</v>
      </c>
      <c r="B195">
        <v>222.21000699999999</v>
      </c>
      <c r="C195">
        <v>224.800003</v>
      </c>
      <c r="D195">
        <v>220.199997</v>
      </c>
      <c r="E195">
        <v>223.770004</v>
      </c>
      <c r="F195">
        <v>222.99194299999999</v>
      </c>
      <c r="G195">
        <v>29663900</v>
      </c>
    </row>
    <row r="196" spans="1:7" x14ac:dyDescent="0.3">
      <c r="A196" s="1">
        <v>43382</v>
      </c>
      <c r="B196">
        <v>223.63999899999999</v>
      </c>
      <c r="C196">
        <v>227.270004</v>
      </c>
      <c r="D196">
        <v>222.25</v>
      </c>
      <c r="E196">
        <v>226.86999499999999</v>
      </c>
      <c r="F196">
        <v>226.08116100000001</v>
      </c>
      <c r="G196">
        <v>26891000</v>
      </c>
    </row>
    <row r="197" spans="1:7" x14ac:dyDescent="0.3">
      <c r="A197" s="1">
        <v>43383</v>
      </c>
      <c r="B197">
        <v>225.46000699999999</v>
      </c>
      <c r="C197">
        <v>226.35000600000001</v>
      </c>
      <c r="D197">
        <v>216.050003</v>
      </c>
      <c r="E197">
        <v>216.36000100000001</v>
      </c>
      <c r="F197">
        <v>215.60771199999999</v>
      </c>
      <c r="G197">
        <v>41990600</v>
      </c>
    </row>
    <row r="198" spans="1:7" x14ac:dyDescent="0.3">
      <c r="A198" s="1">
        <v>43384</v>
      </c>
      <c r="B198">
        <v>214.520004</v>
      </c>
      <c r="C198">
        <v>219.5</v>
      </c>
      <c r="D198">
        <v>212.320007</v>
      </c>
      <c r="E198">
        <v>214.449997</v>
      </c>
      <c r="F198">
        <v>213.70434599999999</v>
      </c>
      <c r="G198">
        <v>53124400</v>
      </c>
    </row>
    <row r="199" spans="1:7" x14ac:dyDescent="0.3">
      <c r="A199" s="1">
        <v>43385</v>
      </c>
      <c r="B199">
        <v>220.41999799999999</v>
      </c>
      <c r="C199">
        <v>222.88000500000001</v>
      </c>
      <c r="D199">
        <v>216.83999600000001</v>
      </c>
      <c r="E199">
        <v>222.11000100000001</v>
      </c>
      <c r="F199">
        <v>221.33772300000001</v>
      </c>
      <c r="G199">
        <v>40337900</v>
      </c>
    </row>
    <row r="200" spans="1:7" x14ac:dyDescent="0.3">
      <c r="A200" s="1">
        <v>43388</v>
      </c>
      <c r="B200">
        <v>221.16000399999999</v>
      </c>
      <c r="C200">
        <v>221.83000200000001</v>
      </c>
      <c r="D200">
        <v>217.270004</v>
      </c>
      <c r="E200">
        <v>217.36000100000001</v>
      </c>
      <c r="F200">
        <v>216.60423299999999</v>
      </c>
      <c r="G200">
        <v>30791000</v>
      </c>
    </row>
    <row r="201" spans="1:7" x14ac:dyDescent="0.3">
      <c r="A201" s="1">
        <v>43389</v>
      </c>
      <c r="B201">
        <v>218.929993</v>
      </c>
      <c r="C201">
        <v>222.990005</v>
      </c>
      <c r="D201">
        <v>216.759995</v>
      </c>
      <c r="E201">
        <v>222.14999399999999</v>
      </c>
      <c r="F201">
        <v>221.37756300000001</v>
      </c>
      <c r="G201">
        <v>29184000</v>
      </c>
    </row>
    <row r="202" spans="1:7" x14ac:dyDescent="0.3">
      <c r="A202" s="1">
        <v>43390</v>
      </c>
      <c r="B202">
        <v>222.300003</v>
      </c>
      <c r="C202">
        <v>222.63999899999999</v>
      </c>
      <c r="D202">
        <v>219.33999600000001</v>
      </c>
      <c r="E202">
        <v>221.19000199999999</v>
      </c>
      <c r="F202">
        <v>220.42091400000001</v>
      </c>
      <c r="G202">
        <v>22885400</v>
      </c>
    </row>
    <row r="203" spans="1:7" x14ac:dyDescent="0.3">
      <c r="A203" s="1">
        <v>43391</v>
      </c>
      <c r="B203">
        <v>217.86000100000001</v>
      </c>
      <c r="C203">
        <v>219.740005</v>
      </c>
      <c r="D203">
        <v>213</v>
      </c>
      <c r="E203">
        <v>216.020004</v>
      </c>
      <c r="F203">
        <v>215.26889</v>
      </c>
      <c r="G203">
        <v>32581300</v>
      </c>
    </row>
    <row r="204" spans="1:7" x14ac:dyDescent="0.3">
      <c r="A204" s="1">
        <v>43392</v>
      </c>
      <c r="B204">
        <v>218.05999800000001</v>
      </c>
      <c r="C204">
        <v>221.259995</v>
      </c>
      <c r="D204">
        <v>217.429993</v>
      </c>
      <c r="E204">
        <v>219.30999800000001</v>
      </c>
      <c r="F204">
        <v>218.54745500000001</v>
      </c>
      <c r="G204">
        <v>33078700</v>
      </c>
    </row>
    <row r="205" spans="1:7" x14ac:dyDescent="0.3">
      <c r="A205" s="1">
        <v>43395</v>
      </c>
      <c r="B205">
        <v>219.78999300000001</v>
      </c>
      <c r="C205">
        <v>223.36000100000001</v>
      </c>
      <c r="D205">
        <v>218.94000199999999</v>
      </c>
      <c r="E205">
        <v>220.64999399999999</v>
      </c>
      <c r="F205">
        <v>219.88278199999999</v>
      </c>
      <c r="G205">
        <v>28792100</v>
      </c>
    </row>
    <row r="206" spans="1:7" x14ac:dyDescent="0.3">
      <c r="A206" s="1">
        <v>43396</v>
      </c>
      <c r="B206">
        <v>215.83000200000001</v>
      </c>
      <c r="C206">
        <v>223.25</v>
      </c>
      <c r="D206">
        <v>214.699997</v>
      </c>
      <c r="E206">
        <v>222.729996</v>
      </c>
      <c r="F206">
        <v>221.95555100000001</v>
      </c>
      <c r="G206">
        <v>38767800</v>
      </c>
    </row>
    <row r="207" spans="1:7" x14ac:dyDescent="0.3">
      <c r="A207" s="1">
        <v>43397</v>
      </c>
      <c r="B207">
        <v>222.60000600000001</v>
      </c>
      <c r="C207">
        <v>224.229996</v>
      </c>
      <c r="D207">
        <v>214.53999300000001</v>
      </c>
      <c r="E207">
        <v>215.08999600000001</v>
      </c>
      <c r="F207">
        <v>214.342117</v>
      </c>
      <c r="G207">
        <v>40925500</v>
      </c>
    </row>
    <row r="208" spans="1:7" x14ac:dyDescent="0.3">
      <c r="A208" s="1">
        <v>43398</v>
      </c>
      <c r="B208">
        <v>217.71000699999999</v>
      </c>
      <c r="C208">
        <v>221.38000500000001</v>
      </c>
      <c r="D208">
        <v>216.75</v>
      </c>
      <c r="E208">
        <v>219.800003</v>
      </c>
      <c r="F208">
        <v>219.035751</v>
      </c>
      <c r="G208">
        <v>29855800</v>
      </c>
    </row>
    <row r="209" spans="1:7" x14ac:dyDescent="0.3">
      <c r="A209" s="1">
        <v>43399</v>
      </c>
      <c r="B209">
        <v>215.89999399999999</v>
      </c>
      <c r="C209">
        <v>220.19000199999999</v>
      </c>
      <c r="D209">
        <v>212.66999799999999</v>
      </c>
      <c r="E209">
        <v>216.300003</v>
      </c>
      <c r="F209">
        <v>215.54791299999999</v>
      </c>
      <c r="G209">
        <v>47258400</v>
      </c>
    </row>
    <row r="210" spans="1:7" x14ac:dyDescent="0.3">
      <c r="A210" s="1">
        <v>43402</v>
      </c>
      <c r="B210">
        <v>219.19000199999999</v>
      </c>
      <c r="C210">
        <v>219.69000199999999</v>
      </c>
      <c r="D210">
        <v>206.08999600000001</v>
      </c>
      <c r="E210">
        <v>212.240005</v>
      </c>
      <c r="F210">
        <v>211.50204500000001</v>
      </c>
      <c r="G210">
        <v>45935500</v>
      </c>
    </row>
    <row r="211" spans="1:7" x14ac:dyDescent="0.3">
      <c r="A211" s="1">
        <v>43403</v>
      </c>
      <c r="B211">
        <v>211.14999399999999</v>
      </c>
      <c r="C211">
        <v>215.179993</v>
      </c>
      <c r="D211">
        <v>209.270004</v>
      </c>
      <c r="E211">
        <v>213.300003</v>
      </c>
      <c r="F211">
        <v>212.55834999999999</v>
      </c>
      <c r="G211">
        <v>36660000</v>
      </c>
    </row>
    <row r="212" spans="1:7" x14ac:dyDescent="0.3">
      <c r="A212" s="1">
        <v>43404</v>
      </c>
      <c r="B212">
        <v>216.88000500000001</v>
      </c>
      <c r="C212">
        <v>220.449997</v>
      </c>
      <c r="D212">
        <v>216.61999499999999</v>
      </c>
      <c r="E212">
        <v>218.86000100000001</v>
      </c>
      <c r="F212">
        <v>218.09901400000001</v>
      </c>
      <c r="G212">
        <v>38358900</v>
      </c>
    </row>
    <row r="213" spans="1:7" x14ac:dyDescent="0.3">
      <c r="A213" s="1">
        <v>43405</v>
      </c>
      <c r="B213">
        <v>219.050003</v>
      </c>
      <c r="C213">
        <v>222.36000100000001</v>
      </c>
      <c r="D213">
        <v>216.80999800000001</v>
      </c>
      <c r="E213">
        <v>222.220001</v>
      </c>
      <c r="F213">
        <v>221.447327</v>
      </c>
      <c r="G213">
        <v>58323200</v>
      </c>
    </row>
    <row r="214" spans="1:7" x14ac:dyDescent="0.3">
      <c r="A214" s="1">
        <v>43406</v>
      </c>
      <c r="B214">
        <v>209.550003</v>
      </c>
      <c r="C214">
        <v>213.64999399999999</v>
      </c>
      <c r="D214">
        <v>205.429993</v>
      </c>
      <c r="E214">
        <v>207.479996</v>
      </c>
      <c r="F214">
        <v>206.75857500000001</v>
      </c>
      <c r="G214">
        <v>91328700</v>
      </c>
    </row>
    <row r="215" spans="1:7" x14ac:dyDescent="0.3">
      <c r="A215" s="1">
        <v>43409</v>
      </c>
      <c r="B215">
        <v>204.300003</v>
      </c>
      <c r="C215">
        <v>204.38999899999999</v>
      </c>
      <c r="D215">
        <v>198.16999799999999</v>
      </c>
      <c r="E215">
        <v>201.58999600000001</v>
      </c>
      <c r="F215">
        <v>200.88905299999999</v>
      </c>
      <c r="G215">
        <v>66163700</v>
      </c>
    </row>
    <row r="216" spans="1:7" x14ac:dyDescent="0.3">
      <c r="A216" s="1">
        <v>43410</v>
      </c>
      <c r="B216">
        <v>201.91999799999999</v>
      </c>
      <c r="C216">
        <v>204.720001</v>
      </c>
      <c r="D216">
        <v>201.69000199999999</v>
      </c>
      <c r="E216">
        <v>203.770004</v>
      </c>
      <c r="F216">
        <v>203.06149300000001</v>
      </c>
      <c r="G216">
        <v>31882900</v>
      </c>
    </row>
    <row r="217" spans="1:7" x14ac:dyDescent="0.3">
      <c r="A217" s="1">
        <v>43411</v>
      </c>
      <c r="B217">
        <v>205.970001</v>
      </c>
      <c r="C217">
        <v>210.05999800000001</v>
      </c>
      <c r="D217">
        <v>204.13000500000001</v>
      </c>
      <c r="E217">
        <v>209.949997</v>
      </c>
      <c r="F217">
        <v>209.21998600000001</v>
      </c>
      <c r="G217">
        <v>33424400</v>
      </c>
    </row>
    <row r="218" spans="1:7" x14ac:dyDescent="0.3">
      <c r="A218" s="1">
        <v>43412</v>
      </c>
      <c r="B218">
        <v>209.979996</v>
      </c>
      <c r="C218">
        <v>210.11999499999999</v>
      </c>
      <c r="D218">
        <v>206.75</v>
      </c>
      <c r="E218">
        <v>208.490005</v>
      </c>
      <c r="F218">
        <v>208.490005</v>
      </c>
      <c r="G218">
        <v>25362600</v>
      </c>
    </row>
    <row r="219" spans="1:7" x14ac:dyDescent="0.3">
      <c r="A219" s="1">
        <v>43413</v>
      </c>
      <c r="B219">
        <v>205.550003</v>
      </c>
      <c r="C219">
        <v>206.009995</v>
      </c>
      <c r="D219">
        <v>202.25</v>
      </c>
      <c r="E219">
        <v>204.470001</v>
      </c>
      <c r="F219">
        <v>204.470001</v>
      </c>
      <c r="G219">
        <v>34365800</v>
      </c>
    </row>
    <row r="220" spans="1:7" x14ac:dyDescent="0.3">
      <c r="A220" s="1">
        <v>43416</v>
      </c>
      <c r="B220">
        <v>199</v>
      </c>
      <c r="C220">
        <v>199.85000600000001</v>
      </c>
      <c r="D220">
        <v>193.78999300000001</v>
      </c>
      <c r="E220">
        <v>194.16999799999999</v>
      </c>
      <c r="F220">
        <v>194.16999799999999</v>
      </c>
      <c r="G220">
        <v>51032000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4C842-9D69-4BEE-9A52-998161EFA78F}">
  <dimension ref="A1:I220"/>
  <sheetViews>
    <sheetView tabSelected="1" workbookViewId="0">
      <selection activeCell="K22" sqref="K22"/>
    </sheetView>
  </sheetViews>
  <sheetFormatPr defaultRowHeight="14.4" x14ac:dyDescent="0.3"/>
  <cols>
    <col min="1" max="1" width="10.33203125" bestFit="1" customWidth="1"/>
    <col min="2" max="2" width="9.77734375" style="20" customWidth="1"/>
    <col min="5" max="5" width="9.88671875" style="20" customWidth="1"/>
    <col min="8" max="8" width="8.5546875" style="20" customWidth="1"/>
    <col min="9" max="9" width="8.109375" style="20" customWidth="1"/>
  </cols>
  <sheetData>
    <row r="1" spans="1:9" x14ac:dyDescent="0.3">
      <c r="A1" t="s">
        <v>0</v>
      </c>
      <c r="B1" s="20" t="s">
        <v>120</v>
      </c>
      <c r="C1" t="s">
        <v>4</v>
      </c>
      <c r="D1" t="s">
        <v>5</v>
      </c>
      <c r="E1" s="20" t="s">
        <v>121</v>
      </c>
      <c r="F1" t="s">
        <v>21</v>
      </c>
      <c r="G1" t="s">
        <v>22</v>
      </c>
      <c r="H1" s="20" t="s">
        <v>23</v>
      </c>
      <c r="I1" s="20" t="s">
        <v>24</v>
      </c>
    </row>
    <row r="2" spans="1:9" x14ac:dyDescent="0.3">
      <c r="A2" s="1">
        <v>43102</v>
      </c>
      <c r="B2" s="20">
        <v>170.16000399999999</v>
      </c>
      <c r="C2">
        <v>172.300003</v>
      </c>
      <c r="D2">
        <v>169.259995</v>
      </c>
      <c r="E2" s="20">
        <v>172.259995</v>
      </c>
    </row>
    <row r="3" spans="1:9" x14ac:dyDescent="0.3">
      <c r="A3" s="1">
        <v>43103</v>
      </c>
      <c r="B3" s="20">
        <v>172.529999</v>
      </c>
      <c r="C3">
        <v>174.550003</v>
      </c>
      <c r="D3">
        <v>171.96000699999999</v>
      </c>
      <c r="E3" s="20">
        <v>172.229996</v>
      </c>
    </row>
    <row r="4" spans="1:9" x14ac:dyDescent="0.3">
      <c r="A4" s="1">
        <v>43104</v>
      </c>
      <c r="B4" s="20">
        <v>172.53999300000001</v>
      </c>
      <c r="C4">
        <v>173.470001</v>
      </c>
      <c r="D4">
        <v>172.08000200000001</v>
      </c>
      <c r="E4" s="20">
        <v>173.029999</v>
      </c>
    </row>
    <row r="5" spans="1:9" x14ac:dyDescent="0.3">
      <c r="A5" s="1">
        <v>43105</v>
      </c>
      <c r="B5" s="20">
        <v>173.44000199999999</v>
      </c>
      <c r="C5">
        <v>175.36999499999999</v>
      </c>
      <c r="D5">
        <v>173.050003</v>
      </c>
      <c r="E5" s="20">
        <v>175</v>
      </c>
    </row>
    <row r="6" spans="1:9" x14ac:dyDescent="0.3">
      <c r="A6" s="1">
        <v>43108</v>
      </c>
      <c r="B6" s="20">
        <v>174.35000600000001</v>
      </c>
      <c r="C6">
        <v>175.61000100000001</v>
      </c>
      <c r="D6">
        <v>173.929993</v>
      </c>
      <c r="E6" s="20">
        <v>174.35000600000001</v>
      </c>
    </row>
    <row r="7" spans="1:9" x14ac:dyDescent="0.3">
      <c r="A7" s="1">
        <v>43109</v>
      </c>
      <c r="B7" s="20">
        <v>174.550003</v>
      </c>
      <c r="C7">
        <v>175.05999800000001</v>
      </c>
      <c r="D7">
        <v>173.41000399999999</v>
      </c>
      <c r="E7" s="20">
        <v>174.33000200000001</v>
      </c>
    </row>
    <row r="8" spans="1:9" x14ac:dyDescent="0.3">
      <c r="A8" s="1">
        <v>43110</v>
      </c>
      <c r="B8" s="20">
        <v>173.16000399999999</v>
      </c>
      <c r="C8">
        <v>174.300003</v>
      </c>
      <c r="D8">
        <v>173</v>
      </c>
      <c r="E8" s="20">
        <v>174.28999300000001</v>
      </c>
    </row>
    <row r="9" spans="1:9" x14ac:dyDescent="0.3">
      <c r="A9" s="1">
        <v>43111</v>
      </c>
      <c r="B9" s="20">
        <v>174.58999600000001</v>
      </c>
      <c r="C9">
        <v>175.490005</v>
      </c>
      <c r="D9">
        <v>174.490005</v>
      </c>
      <c r="E9" s="20">
        <v>175.279999</v>
      </c>
    </row>
    <row r="10" spans="1:9" x14ac:dyDescent="0.3">
      <c r="A10" s="1">
        <v>43112</v>
      </c>
      <c r="B10" s="20">
        <v>176.179993</v>
      </c>
      <c r="C10">
        <v>177.36000100000001</v>
      </c>
      <c r="D10">
        <v>175.64999399999999</v>
      </c>
      <c r="E10" s="20">
        <v>177.08999600000001</v>
      </c>
    </row>
    <row r="11" spans="1:9" x14ac:dyDescent="0.3">
      <c r="A11" s="1">
        <v>43116</v>
      </c>
      <c r="B11" s="20">
        <v>177.89999399999999</v>
      </c>
      <c r="C11">
        <v>179.38999899999999</v>
      </c>
      <c r="D11">
        <v>176.13999899999999</v>
      </c>
      <c r="E11" s="20">
        <v>176.19000199999999</v>
      </c>
    </row>
    <row r="12" spans="1:9" x14ac:dyDescent="0.3">
      <c r="A12" s="1">
        <v>43117</v>
      </c>
      <c r="B12" s="20">
        <v>176.14999399999999</v>
      </c>
      <c r="C12">
        <v>179.25</v>
      </c>
      <c r="D12">
        <v>175.070007</v>
      </c>
      <c r="E12" s="20">
        <v>179.10000600000001</v>
      </c>
    </row>
    <row r="13" spans="1:9" x14ac:dyDescent="0.3">
      <c r="A13" s="1">
        <v>43118</v>
      </c>
      <c r="B13" s="20">
        <v>179.36999499999999</v>
      </c>
      <c r="C13">
        <v>180.10000600000001</v>
      </c>
      <c r="D13">
        <v>178.25</v>
      </c>
      <c r="E13" s="20">
        <v>179.259995</v>
      </c>
    </row>
    <row r="14" spans="1:9" x14ac:dyDescent="0.3">
      <c r="A14" s="1">
        <v>43119</v>
      </c>
      <c r="B14" s="20">
        <v>178.61000100000001</v>
      </c>
      <c r="C14">
        <v>179.58000200000001</v>
      </c>
      <c r="D14">
        <v>177.41000399999999</v>
      </c>
      <c r="E14" s="20">
        <v>178.46000699999999</v>
      </c>
    </row>
    <row r="15" spans="1:9" x14ac:dyDescent="0.3">
      <c r="A15" s="1">
        <v>43122</v>
      </c>
      <c r="B15" s="20">
        <v>177.300003</v>
      </c>
      <c r="C15">
        <v>177.779999</v>
      </c>
      <c r="D15">
        <v>176.60000600000001</v>
      </c>
      <c r="E15" s="20">
        <v>177</v>
      </c>
      <c r="F15">
        <f>MAX(C2:C15)</f>
        <v>180.10000600000001</v>
      </c>
      <c r="G15">
        <f>MIN(D2:D15)</f>
        <v>169.259995</v>
      </c>
      <c r="H15" s="20">
        <f>(E15-G15)/(F15-G15)*100</f>
        <v>71.402187691506896</v>
      </c>
    </row>
    <row r="16" spans="1:9" x14ac:dyDescent="0.3">
      <c r="A16" s="1">
        <v>43123</v>
      </c>
      <c r="B16" s="20">
        <v>177.300003</v>
      </c>
      <c r="C16">
        <v>179.44000199999999</v>
      </c>
      <c r="D16">
        <v>176.820007</v>
      </c>
      <c r="E16" s="20">
        <v>177.03999300000001</v>
      </c>
      <c r="F16">
        <f t="shared" ref="F16:F79" si="0">MAX(C3:C16)</f>
        <v>180.10000600000001</v>
      </c>
      <c r="G16">
        <f t="shared" ref="G16:G79" si="1">MIN(D3:D16)</f>
        <v>171.96000699999999</v>
      </c>
      <c r="H16" s="20">
        <f t="shared" ref="H16:H79" si="2">(E16-G16)/(F16-G16)*100</f>
        <v>62.407698084483897</v>
      </c>
    </row>
    <row r="17" spans="1:9" x14ac:dyDescent="0.3">
      <c r="A17" s="1">
        <v>43124</v>
      </c>
      <c r="B17" s="20">
        <v>177.25</v>
      </c>
      <c r="C17">
        <v>177.300003</v>
      </c>
      <c r="D17">
        <v>173.199997</v>
      </c>
      <c r="E17" s="20">
        <v>174.220001</v>
      </c>
      <c r="F17">
        <f t="shared" si="0"/>
        <v>180.10000600000001</v>
      </c>
      <c r="G17">
        <f t="shared" si="1"/>
        <v>172.08000200000001</v>
      </c>
      <c r="H17" s="20">
        <f t="shared" si="2"/>
        <v>26.683265993383404</v>
      </c>
      <c r="I17" s="20">
        <f>AVERAGE(H15:H17)</f>
        <v>53.49771725645806</v>
      </c>
    </row>
    <row r="18" spans="1:9" x14ac:dyDescent="0.3">
      <c r="A18" s="1">
        <v>43125</v>
      </c>
      <c r="B18" s="20">
        <v>174.509995</v>
      </c>
      <c r="C18">
        <v>174.949997</v>
      </c>
      <c r="D18">
        <v>170.529999</v>
      </c>
      <c r="E18" s="20">
        <v>171.11000100000001</v>
      </c>
      <c r="F18">
        <f t="shared" si="0"/>
        <v>180.10000600000001</v>
      </c>
      <c r="G18">
        <f t="shared" si="1"/>
        <v>170.529999</v>
      </c>
      <c r="H18" s="20">
        <f t="shared" si="2"/>
        <v>6.0606225261904951</v>
      </c>
      <c r="I18" s="20">
        <f t="shared" ref="I18:I81" si="3">AVERAGE(H16:H18)</f>
        <v>31.717195534685931</v>
      </c>
    </row>
    <row r="19" spans="1:9" x14ac:dyDescent="0.3">
      <c r="A19" s="1">
        <v>43126</v>
      </c>
      <c r="B19" s="20">
        <v>172</v>
      </c>
      <c r="C19">
        <v>172</v>
      </c>
      <c r="D19">
        <v>170.05999800000001</v>
      </c>
      <c r="E19" s="20">
        <v>171.509995</v>
      </c>
      <c r="F19">
        <f t="shared" si="0"/>
        <v>180.10000600000001</v>
      </c>
      <c r="G19">
        <f t="shared" si="1"/>
        <v>170.05999800000001</v>
      </c>
      <c r="H19" s="20">
        <f t="shared" si="2"/>
        <v>14.442189687498219</v>
      </c>
      <c r="I19" s="20">
        <f t="shared" si="3"/>
        <v>15.728692735690707</v>
      </c>
    </row>
    <row r="20" spans="1:9" x14ac:dyDescent="0.3">
      <c r="A20" s="1">
        <v>43129</v>
      </c>
      <c r="B20" s="20">
        <v>170.16000399999999</v>
      </c>
      <c r="C20">
        <v>170.16000399999999</v>
      </c>
      <c r="D20">
        <v>167.070007</v>
      </c>
      <c r="E20" s="20">
        <v>167.96000699999999</v>
      </c>
      <c r="F20">
        <f t="shared" si="0"/>
        <v>180.10000600000001</v>
      </c>
      <c r="G20">
        <f t="shared" si="1"/>
        <v>167.070007</v>
      </c>
      <c r="H20" s="20">
        <f t="shared" si="2"/>
        <v>6.8303919286562191</v>
      </c>
      <c r="I20" s="20">
        <f t="shared" si="3"/>
        <v>9.1110680474483114</v>
      </c>
    </row>
    <row r="21" spans="1:9" x14ac:dyDescent="0.3">
      <c r="A21" s="1">
        <v>43130</v>
      </c>
      <c r="B21" s="20">
        <v>165.529999</v>
      </c>
      <c r="C21">
        <v>167.36999499999999</v>
      </c>
      <c r="D21">
        <v>164.699997</v>
      </c>
      <c r="E21" s="20">
        <v>166.970001</v>
      </c>
      <c r="F21">
        <f t="shared" si="0"/>
        <v>180.10000600000001</v>
      </c>
      <c r="G21">
        <f t="shared" si="1"/>
        <v>164.699997</v>
      </c>
      <c r="H21" s="20">
        <f t="shared" si="2"/>
        <v>14.740277099838048</v>
      </c>
      <c r="I21" s="20">
        <f t="shared" si="3"/>
        <v>12.004286238664163</v>
      </c>
    </row>
    <row r="22" spans="1:9" x14ac:dyDescent="0.3">
      <c r="A22" s="1">
        <v>43131</v>
      </c>
      <c r="B22" s="20">
        <v>166.86999499999999</v>
      </c>
      <c r="C22">
        <v>168.44000199999999</v>
      </c>
      <c r="D22">
        <v>166.5</v>
      </c>
      <c r="E22" s="20">
        <v>167.429993</v>
      </c>
      <c r="F22">
        <f t="shared" si="0"/>
        <v>180.10000600000001</v>
      </c>
      <c r="G22">
        <f t="shared" si="1"/>
        <v>164.699997</v>
      </c>
      <c r="H22" s="20">
        <f t="shared" si="2"/>
        <v>17.727236393173524</v>
      </c>
      <c r="I22" s="20">
        <f t="shared" si="3"/>
        <v>13.099301807222597</v>
      </c>
    </row>
    <row r="23" spans="1:9" x14ac:dyDescent="0.3">
      <c r="A23" s="1">
        <v>43132</v>
      </c>
      <c r="B23" s="20">
        <v>167.16999799999999</v>
      </c>
      <c r="C23">
        <v>168.61999499999999</v>
      </c>
      <c r="D23">
        <v>166.759995</v>
      </c>
      <c r="E23" s="20">
        <v>167.779999</v>
      </c>
      <c r="F23">
        <f t="shared" si="0"/>
        <v>180.10000600000001</v>
      </c>
      <c r="G23">
        <f t="shared" si="1"/>
        <v>164.699997</v>
      </c>
      <c r="H23" s="20">
        <f t="shared" si="2"/>
        <v>20.000001298700575</v>
      </c>
      <c r="I23" s="20">
        <f t="shared" si="3"/>
        <v>17.489171597237384</v>
      </c>
    </row>
    <row r="24" spans="1:9" x14ac:dyDescent="0.3">
      <c r="A24" s="1">
        <v>43133</v>
      </c>
      <c r="B24" s="20">
        <v>166</v>
      </c>
      <c r="C24">
        <v>166.800003</v>
      </c>
      <c r="D24">
        <v>160.10000600000001</v>
      </c>
      <c r="E24" s="20">
        <v>160.5</v>
      </c>
      <c r="F24">
        <f t="shared" si="0"/>
        <v>180.10000600000001</v>
      </c>
      <c r="G24">
        <f t="shared" si="1"/>
        <v>160.10000600000001</v>
      </c>
      <c r="H24" s="20">
        <f t="shared" si="2"/>
        <v>1.9999699999999621</v>
      </c>
      <c r="I24" s="20">
        <f t="shared" si="3"/>
        <v>13.242402563958018</v>
      </c>
    </row>
    <row r="25" spans="1:9" x14ac:dyDescent="0.3">
      <c r="A25" s="1">
        <v>43136</v>
      </c>
      <c r="B25" s="20">
        <v>159.10000600000001</v>
      </c>
      <c r="C25">
        <v>163.88000500000001</v>
      </c>
      <c r="D25">
        <v>156</v>
      </c>
      <c r="E25" s="20">
        <v>156.490005</v>
      </c>
      <c r="F25">
        <f t="shared" si="0"/>
        <v>180.10000600000001</v>
      </c>
      <c r="G25">
        <f t="shared" si="1"/>
        <v>156</v>
      </c>
      <c r="H25" s="20">
        <f t="shared" si="2"/>
        <v>2.0332152614401684</v>
      </c>
      <c r="I25" s="20">
        <f t="shared" si="3"/>
        <v>8.0110621867135681</v>
      </c>
    </row>
    <row r="26" spans="1:9" x14ac:dyDescent="0.3">
      <c r="A26" s="1">
        <v>43137</v>
      </c>
      <c r="B26" s="20">
        <v>154.83000200000001</v>
      </c>
      <c r="C26">
        <v>163.720001</v>
      </c>
      <c r="D26">
        <v>154</v>
      </c>
      <c r="E26" s="20">
        <v>163.029999</v>
      </c>
      <c r="F26">
        <f t="shared" si="0"/>
        <v>180.10000600000001</v>
      </c>
      <c r="G26">
        <f t="shared" si="1"/>
        <v>154</v>
      </c>
      <c r="H26" s="20">
        <f t="shared" si="2"/>
        <v>34.597689364515858</v>
      </c>
      <c r="I26" s="20">
        <f t="shared" si="3"/>
        <v>12.876958208651997</v>
      </c>
    </row>
    <row r="27" spans="1:9" x14ac:dyDescent="0.3">
      <c r="A27" s="1">
        <v>43138</v>
      </c>
      <c r="B27" s="20">
        <v>163.08999600000001</v>
      </c>
      <c r="C27">
        <v>163.39999399999999</v>
      </c>
      <c r="D27">
        <v>159.070007</v>
      </c>
      <c r="E27" s="20">
        <v>159.53999300000001</v>
      </c>
      <c r="F27">
        <f t="shared" si="0"/>
        <v>179.58000200000001</v>
      </c>
      <c r="G27">
        <f t="shared" si="1"/>
        <v>154</v>
      </c>
      <c r="H27" s="20">
        <f t="shared" si="2"/>
        <v>21.657515898552347</v>
      </c>
      <c r="I27" s="20">
        <f t="shared" si="3"/>
        <v>19.429473508169458</v>
      </c>
    </row>
    <row r="28" spans="1:9" x14ac:dyDescent="0.3">
      <c r="A28" s="1">
        <v>43139</v>
      </c>
      <c r="B28" s="20">
        <v>160.28999300000001</v>
      </c>
      <c r="C28">
        <v>161</v>
      </c>
      <c r="D28">
        <v>155.029999</v>
      </c>
      <c r="E28" s="20">
        <v>155.14999399999999</v>
      </c>
      <c r="F28">
        <f t="shared" si="0"/>
        <v>179.44000199999999</v>
      </c>
      <c r="G28">
        <f t="shared" si="1"/>
        <v>154</v>
      </c>
      <c r="H28" s="20">
        <f t="shared" si="2"/>
        <v>4.5204163112879971</v>
      </c>
      <c r="I28" s="20">
        <f t="shared" si="3"/>
        <v>20.258540524785399</v>
      </c>
    </row>
    <row r="29" spans="1:9" x14ac:dyDescent="0.3">
      <c r="A29" s="1">
        <v>43140</v>
      </c>
      <c r="B29" s="20">
        <v>157.070007</v>
      </c>
      <c r="C29">
        <v>157.88999899999999</v>
      </c>
      <c r="D29">
        <v>150.240005</v>
      </c>
      <c r="E29" s="20">
        <v>156.41000399999999</v>
      </c>
      <c r="F29">
        <f t="shared" si="0"/>
        <v>179.44000199999999</v>
      </c>
      <c r="G29">
        <f t="shared" si="1"/>
        <v>150.240005</v>
      </c>
      <c r="H29" s="20">
        <f t="shared" si="2"/>
        <v>21.130135732548162</v>
      </c>
      <c r="I29" s="20">
        <f t="shared" si="3"/>
        <v>15.769355980796169</v>
      </c>
    </row>
    <row r="30" spans="1:9" x14ac:dyDescent="0.3">
      <c r="A30" s="1">
        <v>43143</v>
      </c>
      <c r="B30" s="20">
        <v>158.5</v>
      </c>
      <c r="C30">
        <v>163.88999899999999</v>
      </c>
      <c r="D30">
        <v>157.509995</v>
      </c>
      <c r="E30" s="20">
        <v>162.71000699999999</v>
      </c>
      <c r="F30">
        <f t="shared" si="0"/>
        <v>177.300003</v>
      </c>
      <c r="G30">
        <f t="shared" si="1"/>
        <v>150.240005</v>
      </c>
      <c r="H30" s="20">
        <f t="shared" si="2"/>
        <v>46.082789806562403</v>
      </c>
      <c r="I30" s="20">
        <f t="shared" si="3"/>
        <v>23.911113950132854</v>
      </c>
    </row>
    <row r="31" spans="1:9" x14ac:dyDescent="0.3">
      <c r="A31" s="1">
        <v>43144</v>
      </c>
      <c r="B31" s="20">
        <v>161.949997</v>
      </c>
      <c r="C31">
        <v>164.75</v>
      </c>
      <c r="D31">
        <v>161.64999399999999</v>
      </c>
      <c r="E31" s="20">
        <v>164.33999600000001</v>
      </c>
      <c r="F31">
        <f t="shared" si="0"/>
        <v>174.949997</v>
      </c>
      <c r="G31">
        <f t="shared" si="1"/>
        <v>150.240005</v>
      </c>
      <c r="H31" s="20">
        <f t="shared" si="2"/>
        <v>57.061900303326752</v>
      </c>
      <c r="I31" s="20">
        <f t="shared" si="3"/>
        <v>41.424941947479105</v>
      </c>
    </row>
    <row r="32" spans="1:9" x14ac:dyDescent="0.3">
      <c r="A32" s="1">
        <v>43145</v>
      </c>
      <c r="B32" s="20">
        <v>163.03999300000001</v>
      </c>
      <c r="C32">
        <v>167.53999300000001</v>
      </c>
      <c r="D32">
        <v>162.88000500000001</v>
      </c>
      <c r="E32" s="20">
        <v>167.36999499999999</v>
      </c>
      <c r="F32">
        <f t="shared" si="0"/>
        <v>172</v>
      </c>
      <c r="G32">
        <f t="shared" si="1"/>
        <v>150.240005</v>
      </c>
      <c r="H32" s="20">
        <f t="shared" si="2"/>
        <v>78.72239860349228</v>
      </c>
      <c r="I32" s="20">
        <f t="shared" si="3"/>
        <v>60.622362904460481</v>
      </c>
    </row>
    <row r="33" spans="1:9" x14ac:dyDescent="0.3">
      <c r="A33" s="1">
        <v>43146</v>
      </c>
      <c r="B33" s="20">
        <v>169.78999300000001</v>
      </c>
      <c r="C33">
        <v>173.08999600000001</v>
      </c>
      <c r="D33">
        <v>169</v>
      </c>
      <c r="E33" s="20">
        <v>172.990005</v>
      </c>
      <c r="F33">
        <f t="shared" si="0"/>
        <v>173.08999600000001</v>
      </c>
      <c r="G33">
        <f t="shared" si="1"/>
        <v>150.240005</v>
      </c>
      <c r="H33" s="20">
        <f t="shared" si="2"/>
        <v>99.562402453462596</v>
      </c>
      <c r="I33" s="20">
        <f t="shared" si="3"/>
        <v>78.448900453427214</v>
      </c>
    </row>
    <row r="34" spans="1:9" x14ac:dyDescent="0.3">
      <c r="A34" s="1">
        <v>43147</v>
      </c>
      <c r="B34" s="20">
        <v>172.36000100000001</v>
      </c>
      <c r="C34">
        <v>174.820007</v>
      </c>
      <c r="D34">
        <v>171.770004</v>
      </c>
      <c r="E34" s="20">
        <v>172.429993</v>
      </c>
      <c r="F34">
        <f t="shared" si="0"/>
        <v>174.820007</v>
      </c>
      <c r="G34">
        <f t="shared" si="1"/>
        <v>150.240005</v>
      </c>
      <c r="H34" s="20">
        <f t="shared" si="2"/>
        <v>90.276591515330196</v>
      </c>
      <c r="I34" s="20">
        <f t="shared" si="3"/>
        <v>89.520464190761686</v>
      </c>
    </row>
    <row r="35" spans="1:9" x14ac:dyDescent="0.3">
      <c r="A35" s="1">
        <v>43151</v>
      </c>
      <c r="B35" s="20">
        <v>172.050003</v>
      </c>
      <c r="C35">
        <v>174.259995</v>
      </c>
      <c r="D35">
        <v>171.41999799999999</v>
      </c>
      <c r="E35" s="20">
        <v>171.85000600000001</v>
      </c>
      <c r="F35">
        <f t="shared" si="0"/>
        <v>174.820007</v>
      </c>
      <c r="G35">
        <f t="shared" si="1"/>
        <v>150.240005</v>
      </c>
      <c r="H35" s="20">
        <f t="shared" si="2"/>
        <v>87.917002610496141</v>
      </c>
      <c r="I35" s="20">
        <f t="shared" si="3"/>
        <v>92.585332193096306</v>
      </c>
    </row>
    <row r="36" spans="1:9" x14ac:dyDescent="0.3">
      <c r="A36" s="1">
        <v>43152</v>
      </c>
      <c r="B36" s="20">
        <v>172.83000200000001</v>
      </c>
      <c r="C36">
        <v>174.11999499999999</v>
      </c>
      <c r="D36">
        <v>171.009995</v>
      </c>
      <c r="E36" s="20">
        <v>171.070007</v>
      </c>
      <c r="F36">
        <f t="shared" si="0"/>
        <v>174.820007</v>
      </c>
      <c r="G36">
        <f t="shared" si="1"/>
        <v>150.240005</v>
      </c>
      <c r="H36" s="20">
        <f t="shared" si="2"/>
        <v>84.743695301570767</v>
      </c>
      <c r="I36" s="20">
        <f t="shared" si="3"/>
        <v>87.645763142465697</v>
      </c>
    </row>
    <row r="37" spans="1:9" x14ac:dyDescent="0.3">
      <c r="A37" s="1">
        <v>43153</v>
      </c>
      <c r="B37" s="20">
        <v>171.800003</v>
      </c>
      <c r="C37">
        <v>173.949997</v>
      </c>
      <c r="D37">
        <v>171.71000699999999</v>
      </c>
      <c r="E37" s="20">
        <v>172.5</v>
      </c>
      <c r="F37">
        <f t="shared" si="0"/>
        <v>174.820007</v>
      </c>
      <c r="G37">
        <f t="shared" si="1"/>
        <v>150.240005</v>
      </c>
      <c r="H37" s="20">
        <f t="shared" si="2"/>
        <v>90.561404348136335</v>
      </c>
      <c r="I37" s="20">
        <f t="shared" si="3"/>
        <v>87.740700753401072</v>
      </c>
    </row>
    <row r="38" spans="1:9" x14ac:dyDescent="0.3">
      <c r="A38" s="1">
        <v>43154</v>
      </c>
      <c r="B38" s="20">
        <v>173.66999799999999</v>
      </c>
      <c r="C38">
        <v>175.64999399999999</v>
      </c>
      <c r="D38">
        <v>173.53999300000001</v>
      </c>
      <c r="E38" s="20">
        <v>175.5</v>
      </c>
      <c r="F38">
        <f t="shared" si="0"/>
        <v>175.64999399999999</v>
      </c>
      <c r="G38">
        <f t="shared" si="1"/>
        <v>150.240005</v>
      </c>
      <c r="H38" s="20">
        <f t="shared" si="2"/>
        <v>99.40970458507482</v>
      </c>
      <c r="I38" s="20">
        <f t="shared" si="3"/>
        <v>91.571601411593974</v>
      </c>
    </row>
    <row r="39" spans="1:9" x14ac:dyDescent="0.3">
      <c r="A39" s="1">
        <v>43157</v>
      </c>
      <c r="B39" s="20">
        <v>176.35000600000001</v>
      </c>
      <c r="C39">
        <v>179.38999899999999</v>
      </c>
      <c r="D39">
        <v>176.21000699999999</v>
      </c>
      <c r="E39" s="20">
        <v>178.970001</v>
      </c>
      <c r="F39">
        <f t="shared" si="0"/>
        <v>179.38999899999999</v>
      </c>
      <c r="G39">
        <f t="shared" si="1"/>
        <v>150.240005</v>
      </c>
      <c r="H39" s="20">
        <f t="shared" si="2"/>
        <v>98.559183236881651</v>
      </c>
      <c r="I39" s="20">
        <f t="shared" si="3"/>
        <v>96.176764056697607</v>
      </c>
    </row>
    <row r="40" spans="1:9" x14ac:dyDescent="0.3">
      <c r="A40" s="1">
        <v>43158</v>
      </c>
      <c r="B40" s="20">
        <v>179.10000600000001</v>
      </c>
      <c r="C40">
        <v>180.479996</v>
      </c>
      <c r="D40">
        <v>178.16000399999999</v>
      </c>
      <c r="E40" s="20">
        <v>178.38999899999999</v>
      </c>
      <c r="F40">
        <f t="shared" si="0"/>
        <v>180.479996</v>
      </c>
      <c r="G40">
        <f t="shared" si="1"/>
        <v>150.240005</v>
      </c>
      <c r="H40" s="20">
        <f t="shared" si="2"/>
        <v>93.088632202304524</v>
      </c>
      <c r="I40" s="20">
        <f t="shared" si="3"/>
        <v>97.019173341420313</v>
      </c>
    </row>
    <row r="41" spans="1:9" x14ac:dyDescent="0.3">
      <c r="A41" s="1">
        <v>43159</v>
      </c>
      <c r="B41" s="20">
        <v>179.259995</v>
      </c>
      <c r="C41">
        <v>180.61999499999999</v>
      </c>
      <c r="D41">
        <v>178.050003</v>
      </c>
      <c r="E41" s="20">
        <v>178.11999499999999</v>
      </c>
      <c r="F41">
        <f t="shared" si="0"/>
        <v>180.61999499999999</v>
      </c>
      <c r="G41">
        <f t="shared" si="1"/>
        <v>150.240005</v>
      </c>
      <c r="H41" s="20">
        <f t="shared" si="2"/>
        <v>91.77089920042765</v>
      </c>
      <c r="I41" s="20">
        <f t="shared" si="3"/>
        <v>94.47290487987128</v>
      </c>
    </row>
    <row r="42" spans="1:9" x14ac:dyDescent="0.3">
      <c r="A42" s="1">
        <v>43160</v>
      </c>
      <c r="B42" s="20">
        <v>178.53999300000001</v>
      </c>
      <c r="C42">
        <v>179.779999</v>
      </c>
      <c r="D42">
        <v>172.66000399999999</v>
      </c>
      <c r="E42" s="20">
        <v>175</v>
      </c>
      <c r="F42">
        <f t="shared" si="0"/>
        <v>180.61999499999999</v>
      </c>
      <c r="G42">
        <f t="shared" si="1"/>
        <v>150.240005</v>
      </c>
      <c r="H42" s="20">
        <f t="shared" si="2"/>
        <v>81.500997860762993</v>
      </c>
      <c r="I42" s="20">
        <f t="shared" si="3"/>
        <v>88.786843087831713</v>
      </c>
    </row>
    <row r="43" spans="1:9" x14ac:dyDescent="0.3">
      <c r="A43" s="1">
        <v>43161</v>
      </c>
      <c r="B43" s="20">
        <v>172.800003</v>
      </c>
      <c r="C43">
        <v>176.300003</v>
      </c>
      <c r="D43">
        <v>172.449997</v>
      </c>
      <c r="E43" s="20">
        <v>176.21000699999999</v>
      </c>
      <c r="F43">
        <f t="shared" si="0"/>
        <v>180.61999499999999</v>
      </c>
      <c r="G43">
        <f t="shared" si="1"/>
        <v>157.509995</v>
      </c>
      <c r="H43" s="20">
        <f t="shared" si="2"/>
        <v>80.917403721332747</v>
      </c>
      <c r="I43" s="20">
        <f t="shared" si="3"/>
        <v>84.729766927507796</v>
      </c>
    </row>
    <row r="44" spans="1:9" x14ac:dyDescent="0.3">
      <c r="A44" s="1">
        <v>43164</v>
      </c>
      <c r="B44" s="20">
        <v>175.21000699999999</v>
      </c>
      <c r="C44">
        <v>177.740005</v>
      </c>
      <c r="D44">
        <v>174.520004</v>
      </c>
      <c r="E44" s="20">
        <v>176.820007</v>
      </c>
      <c r="F44">
        <f t="shared" si="0"/>
        <v>180.61999499999999</v>
      </c>
      <c r="G44">
        <f t="shared" si="1"/>
        <v>161.64999399999999</v>
      </c>
      <c r="H44" s="20">
        <f t="shared" si="2"/>
        <v>79.968435426018232</v>
      </c>
      <c r="I44" s="20">
        <f t="shared" si="3"/>
        <v>80.795612336037991</v>
      </c>
    </row>
    <row r="45" spans="1:9" x14ac:dyDescent="0.3">
      <c r="A45" s="1">
        <v>43165</v>
      </c>
      <c r="B45" s="20">
        <v>177.91000399999999</v>
      </c>
      <c r="C45">
        <v>178.25</v>
      </c>
      <c r="D45">
        <v>176.13000500000001</v>
      </c>
      <c r="E45" s="20">
        <v>176.66999799999999</v>
      </c>
      <c r="F45">
        <f t="shared" si="0"/>
        <v>180.61999499999999</v>
      </c>
      <c r="G45">
        <f t="shared" si="1"/>
        <v>162.88000500000001</v>
      </c>
      <c r="H45" s="20">
        <f t="shared" si="2"/>
        <v>77.733938970653298</v>
      </c>
      <c r="I45" s="20">
        <f t="shared" si="3"/>
        <v>79.539926039334759</v>
      </c>
    </row>
    <row r="46" spans="1:9" x14ac:dyDescent="0.3">
      <c r="A46" s="1">
        <v>43166</v>
      </c>
      <c r="B46" s="20">
        <v>174.94000199999999</v>
      </c>
      <c r="C46">
        <v>175.85000600000001</v>
      </c>
      <c r="D46">
        <v>174.270004</v>
      </c>
      <c r="E46" s="20">
        <v>175.029999</v>
      </c>
      <c r="F46">
        <f t="shared" si="0"/>
        <v>180.61999499999999</v>
      </c>
      <c r="G46">
        <f t="shared" si="1"/>
        <v>169</v>
      </c>
      <c r="H46" s="20">
        <f t="shared" si="2"/>
        <v>51.893301158907633</v>
      </c>
      <c r="I46" s="20">
        <f t="shared" si="3"/>
        <v>69.865225185193054</v>
      </c>
    </row>
    <row r="47" spans="1:9" x14ac:dyDescent="0.3">
      <c r="A47" s="1">
        <v>43167</v>
      </c>
      <c r="B47" s="20">
        <v>175.479996</v>
      </c>
      <c r="C47">
        <v>177.11999499999999</v>
      </c>
      <c r="D47">
        <v>175.070007</v>
      </c>
      <c r="E47" s="20">
        <v>176.94000199999999</v>
      </c>
      <c r="F47">
        <f t="shared" si="0"/>
        <v>180.61999499999999</v>
      </c>
      <c r="G47">
        <f t="shared" si="1"/>
        <v>171.009995</v>
      </c>
      <c r="H47" s="20">
        <f t="shared" si="2"/>
        <v>61.706628511966684</v>
      </c>
      <c r="I47" s="20">
        <f t="shared" si="3"/>
        <v>63.777956213842536</v>
      </c>
    </row>
    <row r="48" spans="1:9" x14ac:dyDescent="0.3">
      <c r="A48" s="1">
        <v>43168</v>
      </c>
      <c r="B48" s="20">
        <v>177.96000699999999</v>
      </c>
      <c r="C48">
        <v>180</v>
      </c>
      <c r="D48">
        <v>177.38999899999999</v>
      </c>
      <c r="E48" s="20">
        <v>179.979996</v>
      </c>
      <c r="F48">
        <f t="shared" si="0"/>
        <v>180.61999499999999</v>
      </c>
      <c r="G48">
        <f t="shared" si="1"/>
        <v>171.009995</v>
      </c>
      <c r="H48" s="20">
        <f t="shared" si="2"/>
        <v>93.340280957336219</v>
      </c>
      <c r="I48" s="20">
        <f t="shared" si="3"/>
        <v>68.980070209403507</v>
      </c>
    </row>
    <row r="49" spans="1:9" x14ac:dyDescent="0.3">
      <c r="A49" s="1">
        <v>43171</v>
      </c>
      <c r="B49" s="20">
        <v>180.28999300000001</v>
      </c>
      <c r="C49">
        <v>182.38999899999999</v>
      </c>
      <c r="D49">
        <v>180.21000699999999</v>
      </c>
      <c r="E49" s="20">
        <v>181.720001</v>
      </c>
      <c r="F49">
        <f t="shared" si="0"/>
        <v>182.38999899999999</v>
      </c>
      <c r="G49">
        <f t="shared" si="1"/>
        <v>171.009995</v>
      </c>
      <c r="H49" s="20">
        <f t="shared" si="2"/>
        <v>94.112497675747804</v>
      </c>
      <c r="I49" s="20">
        <f t="shared" si="3"/>
        <v>83.053135715016893</v>
      </c>
    </row>
    <row r="50" spans="1:9" x14ac:dyDescent="0.3">
      <c r="A50" s="1">
        <v>43172</v>
      </c>
      <c r="B50" s="20">
        <v>182.58999600000001</v>
      </c>
      <c r="C50">
        <v>183.5</v>
      </c>
      <c r="D50">
        <v>179.240005</v>
      </c>
      <c r="E50" s="20">
        <v>179.970001</v>
      </c>
      <c r="F50">
        <f t="shared" si="0"/>
        <v>183.5</v>
      </c>
      <c r="G50">
        <f t="shared" si="1"/>
        <v>171.71000699999999</v>
      </c>
      <c r="H50" s="20">
        <f t="shared" si="2"/>
        <v>70.059363054753291</v>
      </c>
      <c r="I50" s="20">
        <f t="shared" si="3"/>
        <v>85.837380562612438</v>
      </c>
    </row>
    <row r="51" spans="1:9" x14ac:dyDescent="0.3">
      <c r="A51" s="1">
        <v>43173</v>
      </c>
      <c r="B51" s="20">
        <v>180.320007</v>
      </c>
      <c r="C51">
        <v>180.520004</v>
      </c>
      <c r="D51">
        <v>177.80999800000001</v>
      </c>
      <c r="E51" s="20">
        <v>178.44000199999999</v>
      </c>
      <c r="F51">
        <f t="shared" si="0"/>
        <v>183.5</v>
      </c>
      <c r="G51">
        <f t="shared" si="1"/>
        <v>172.449997</v>
      </c>
      <c r="H51" s="20">
        <f t="shared" si="2"/>
        <v>54.208175328097141</v>
      </c>
      <c r="I51" s="20">
        <f t="shared" si="3"/>
        <v>72.793345352866083</v>
      </c>
    </row>
    <row r="52" spans="1:9" x14ac:dyDescent="0.3">
      <c r="A52" s="1">
        <v>43174</v>
      </c>
      <c r="B52" s="20">
        <v>178.5</v>
      </c>
      <c r="C52">
        <v>180.240005</v>
      </c>
      <c r="D52">
        <v>178.070007</v>
      </c>
      <c r="E52" s="20">
        <v>178.64999399999999</v>
      </c>
      <c r="F52">
        <f t="shared" si="0"/>
        <v>183.5</v>
      </c>
      <c r="G52">
        <f t="shared" si="1"/>
        <v>172.449997</v>
      </c>
      <c r="H52" s="20">
        <f t="shared" si="2"/>
        <v>56.108554902654731</v>
      </c>
      <c r="I52" s="20">
        <f t="shared" si="3"/>
        <v>60.125364428501719</v>
      </c>
    </row>
    <row r="53" spans="1:9" x14ac:dyDescent="0.3">
      <c r="A53" s="1">
        <v>43175</v>
      </c>
      <c r="B53" s="20">
        <v>178.64999399999999</v>
      </c>
      <c r="C53">
        <v>179.11999499999999</v>
      </c>
      <c r="D53">
        <v>177.61999499999999</v>
      </c>
      <c r="E53" s="20">
        <v>178.020004</v>
      </c>
      <c r="F53">
        <f t="shared" si="0"/>
        <v>183.5</v>
      </c>
      <c r="G53">
        <f t="shared" si="1"/>
        <v>172.449997</v>
      </c>
      <c r="H53" s="20">
        <f t="shared" si="2"/>
        <v>50.40728948218387</v>
      </c>
      <c r="I53" s="20">
        <f t="shared" si="3"/>
        <v>53.574673237645243</v>
      </c>
    </row>
    <row r="54" spans="1:9" x14ac:dyDescent="0.3">
      <c r="A54" s="1">
        <v>43178</v>
      </c>
      <c r="B54" s="20">
        <v>177.320007</v>
      </c>
      <c r="C54">
        <v>177.470001</v>
      </c>
      <c r="D54">
        <v>173.66000399999999</v>
      </c>
      <c r="E54" s="20">
        <v>175.300003</v>
      </c>
      <c r="F54">
        <f t="shared" si="0"/>
        <v>183.5</v>
      </c>
      <c r="G54">
        <f t="shared" si="1"/>
        <v>172.449997</v>
      </c>
      <c r="H54" s="20">
        <f t="shared" si="2"/>
        <v>25.791902499936032</v>
      </c>
      <c r="I54" s="20">
        <f t="shared" si="3"/>
        <v>44.102582294924879</v>
      </c>
    </row>
    <row r="55" spans="1:9" x14ac:dyDescent="0.3">
      <c r="A55" s="1">
        <v>43179</v>
      </c>
      <c r="B55" s="20">
        <v>175.240005</v>
      </c>
      <c r="C55">
        <v>176.800003</v>
      </c>
      <c r="D55">
        <v>174.94000199999999</v>
      </c>
      <c r="E55" s="20">
        <v>175.240005</v>
      </c>
      <c r="F55">
        <f t="shared" si="0"/>
        <v>183.5</v>
      </c>
      <c r="G55">
        <f t="shared" si="1"/>
        <v>172.449997</v>
      </c>
      <c r="H55" s="20">
        <f t="shared" si="2"/>
        <v>25.248934321556288</v>
      </c>
      <c r="I55" s="20">
        <f t="shared" si="3"/>
        <v>33.816042101225399</v>
      </c>
    </row>
    <row r="56" spans="1:9" x14ac:dyDescent="0.3">
      <c r="A56" s="1">
        <v>43180</v>
      </c>
      <c r="B56" s="20">
        <v>175.03999300000001</v>
      </c>
      <c r="C56">
        <v>175.08999600000001</v>
      </c>
      <c r="D56">
        <v>171.259995</v>
      </c>
      <c r="E56" s="20">
        <v>171.270004</v>
      </c>
      <c r="F56">
        <f t="shared" si="0"/>
        <v>183.5</v>
      </c>
      <c r="G56">
        <f t="shared" si="1"/>
        <v>171.259995</v>
      </c>
      <c r="H56" s="20">
        <f t="shared" si="2"/>
        <v>8.1772842413026847E-2</v>
      </c>
      <c r="I56" s="20">
        <f t="shared" si="3"/>
        <v>17.040869887968448</v>
      </c>
    </row>
    <row r="57" spans="1:9" x14ac:dyDescent="0.3">
      <c r="A57" s="1">
        <v>43181</v>
      </c>
      <c r="B57" s="20">
        <v>170</v>
      </c>
      <c r="C57">
        <v>172.679993</v>
      </c>
      <c r="D57">
        <v>168.60000600000001</v>
      </c>
      <c r="E57" s="20">
        <v>168.85000600000001</v>
      </c>
      <c r="F57">
        <f t="shared" si="0"/>
        <v>183.5</v>
      </c>
      <c r="G57">
        <f t="shared" si="1"/>
        <v>168.60000600000001</v>
      </c>
      <c r="H57" s="20">
        <f t="shared" si="2"/>
        <v>1.6778530246388028</v>
      </c>
      <c r="I57" s="20">
        <f t="shared" si="3"/>
        <v>9.0028533962027062</v>
      </c>
    </row>
    <row r="58" spans="1:9" x14ac:dyDescent="0.3">
      <c r="A58" s="1">
        <v>43182</v>
      </c>
      <c r="B58" s="20">
        <v>168.38999899999999</v>
      </c>
      <c r="C58">
        <v>169.91999799999999</v>
      </c>
      <c r="D58">
        <v>164.94000199999999</v>
      </c>
      <c r="E58" s="20">
        <v>164.94000199999999</v>
      </c>
      <c r="F58">
        <f t="shared" si="0"/>
        <v>183.5</v>
      </c>
      <c r="G58">
        <f t="shared" si="1"/>
        <v>164.94000199999999</v>
      </c>
      <c r="H58" s="20">
        <f t="shared" si="2"/>
        <v>0</v>
      </c>
      <c r="I58" s="20">
        <f t="shared" si="3"/>
        <v>0.58654195568394318</v>
      </c>
    </row>
    <row r="59" spans="1:9" x14ac:dyDescent="0.3">
      <c r="A59" s="1">
        <v>43185</v>
      </c>
      <c r="B59" s="20">
        <v>168.070007</v>
      </c>
      <c r="C59">
        <v>173.10000600000001</v>
      </c>
      <c r="D59">
        <v>166.44000199999999</v>
      </c>
      <c r="E59" s="20">
        <v>172.770004</v>
      </c>
      <c r="F59">
        <f t="shared" si="0"/>
        <v>183.5</v>
      </c>
      <c r="G59">
        <f t="shared" si="1"/>
        <v>164.94000199999999</v>
      </c>
      <c r="H59" s="20">
        <f t="shared" si="2"/>
        <v>42.187515321930555</v>
      </c>
      <c r="I59" s="20">
        <f t="shared" si="3"/>
        <v>14.621789448856452</v>
      </c>
    </row>
    <row r="60" spans="1:9" x14ac:dyDescent="0.3">
      <c r="A60" s="1">
        <v>43186</v>
      </c>
      <c r="B60" s="20">
        <v>173.679993</v>
      </c>
      <c r="C60">
        <v>175.14999399999999</v>
      </c>
      <c r="D60">
        <v>166.91999799999999</v>
      </c>
      <c r="E60" s="20">
        <v>168.33999600000001</v>
      </c>
      <c r="F60">
        <f t="shared" si="0"/>
        <v>183.5</v>
      </c>
      <c r="G60">
        <f t="shared" si="1"/>
        <v>164.94000199999999</v>
      </c>
      <c r="H60" s="20">
        <f t="shared" si="2"/>
        <v>18.318935163678461</v>
      </c>
      <c r="I60" s="20">
        <f t="shared" si="3"/>
        <v>20.16881682853634</v>
      </c>
    </row>
    <row r="61" spans="1:9" x14ac:dyDescent="0.3">
      <c r="A61" s="1">
        <v>43187</v>
      </c>
      <c r="B61" s="20">
        <v>167.25</v>
      </c>
      <c r="C61">
        <v>170.020004</v>
      </c>
      <c r="D61">
        <v>165.19000199999999</v>
      </c>
      <c r="E61" s="20">
        <v>166.479996</v>
      </c>
      <c r="F61">
        <f t="shared" si="0"/>
        <v>183.5</v>
      </c>
      <c r="G61">
        <f t="shared" si="1"/>
        <v>164.94000199999999</v>
      </c>
      <c r="H61" s="20">
        <f t="shared" si="2"/>
        <v>8.2973823596317544</v>
      </c>
      <c r="I61" s="20">
        <f t="shared" si="3"/>
        <v>22.934610948413592</v>
      </c>
    </row>
    <row r="62" spans="1:9" x14ac:dyDescent="0.3">
      <c r="A62" s="1">
        <v>43188</v>
      </c>
      <c r="B62" s="20">
        <v>167.80999800000001</v>
      </c>
      <c r="C62">
        <v>171.75</v>
      </c>
      <c r="D62">
        <v>166.89999399999999</v>
      </c>
      <c r="E62" s="20">
        <v>167.779999</v>
      </c>
      <c r="F62">
        <f t="shared" si="0"/>
        <v>183.5</v>
      </c>
      <c r="G62">
        <f t="shared" si="1"/>
        <v>164.94000199999999</v>
      </c>
      <c r="H62" s="20">
        <f t="shared" si="2"/>
        <v>15.301709623029108</v>
      </c>
      <c r="I62" s="20">
        <f t="shared" si="3"/>
        <v>13.972675715446442</v>
      </c>
    </row>
    <row r="63" spans="1:9" x14ac:dyDescent="0.3">
      <c r="A63" s="1">
        <v>43192</v>
      </c>
      <c r="B63" s="20">
        <v>166.63999899999999</v>
      </c>
      <c r="C63">
        <v>168.94000199999999</v>
      </c>
      <c r="D63">
        <v>164.470001</v>
      </c>
      <c r="E63" s="20">
        <v>166.679993</v>
      </c>
      <c r="F63">
        <f t="shared" si="0"/>
        <v>183.5</v>
      </c>
      <c r="G63">
        <f t="shared" si="1"/>
        <v>164.470001</v>
      </c>
      <c r="H63" s="20">
        <f t="shared" si="2"/>
        <v>11.613200820451958</v>
      </c>
      <c r="I63" s="20">
        <f t="shared" si="3"/>
        <v>11.73743093437094</v>
      </c>
    </row>
    <row r="64" spans="1:9" x14ac:dyDescent="0.3">
      <c r="A64" s="1">
        <v>43193</v>
      </c>
      <c r="B64" s="20">
        <v>167.63999899999999</v>
      </c>
      <c r="C64">
        <v>168.75</v>
      </c>
      <c r="D64">
        <v>164.88000500000001</v>
      </c>
      <c r="E64" s="20">
        <v>168.38999899999999</v>
      </c>
      <c r="F64">
        <f t="shared" si="0"/>
        <v>180.520004</v>
      </c>
      <c r="G64">
        <f t="shared" si="1"/>
        <v>164.470001</v>
      </c>
      <c r="H64" s="20">
        <f t="shared" si="2"/>
        <v>24.423658986231914</v>
      </c>
      <c r="I64" s="20">
        <f t="shared" si="3"/>
        <v>17.112856476570993</v>
      </c>
    </row>
    <row r="65" spans="1:9" x14ac:dyDescent="0.3">
      <c r="A65" s="1">
        <v>43194</v>
      </c>
      <c r="B65" s="20">
        <v>164.88000500000001</v>
      </c>
      <c r="C65">
        <v>172.009995</v>
      </c>
      <c r="D65">
        <v>164.770004</v>
      </c>
      <c r="E65" s="20">
        <v>171.61000100000001</v>
      </c>
      <c r="F65">
        <f t="shared" si="0"/>
        <v>180.240005</v>
      </c>
      <c r="G65">
        <f t="shared" si="1"/>
        <v>164.470001</v>
      </c>
      <c r="H65" s="20">
        <f t="shared" si="2"/>
        <v>45.275828718876767</v>
      </c>
      <c r="I65" s="20">
        <f t="shared" si="3"/>
        <v>27.104229508520216</v>
      </c>
    </row>
    <row r="66" spans="1:9" x14ac:dyDescent="0.3">
      <c r="A66" s="1">
        <v>43195</v>
      </c>
      <c r="B66" s="20">
        <v>172.58000200000001</v>
      </c>
      <c r="C66">
        <v>174.229996</v>
      </c>
      <c r="D66">
        <v>172.08000200000001</v>
      </c>
      <c r="E66" s="20">
        <v>172.800003</v>
      </c>
      <c r="F66">
        <f t="shared" si="0"/>
        <v>179.11999499999999</v>
      </c>
      <c r="G66">
        <f t="shared" si="1"/>
        <v>164.470001</v>
      </c>
      <c r="H66" s="20">
        <f t="shared" si="2"/>
        <v>56.860105198677978</v>
      </c>
      <c r="I66" s="20">
        <f t="shared" si="3"/>
        <v>42.186530967928888</v>
      </c>
    </row>
    <row r="67" spans="1:9" x14ac:dyDescent="0.3">
      <c r="A67" s="1">
        <v>43196</v>
      </c>
      <c r="B67" s="20">
        <v>170.970001</v>
      </c>
      <c r="C67">
        <v>172.479996</v>
      </c>
      <c r="D67">
        <v>168.199997</v>
      </c>
      <c r="E67" s="20">
        <v>168.38000500000001</v>
      </c>
      <c r="F67">
        <f t="shared" si="0"/>
        <v>177.470001</v>
      </c>
      <c r="G67">
        <f t="shared" si="1"/>
        <v>164.470001</v>
      </c>
      <c r="H67" s="20">
        <f t="shared" si="2"/>
        <v>30.076953846153959</v>
      </c>
      <c r="I67" s="20">
        <f t="shared" si="3"/>
        <v>44.070962587902905</v>
      </c>
    </row>
    <row r="68" spans="1:9" x14ac:dyDescent="0.3">
      <c r="A68" s="1">
        <v>43199</v>
      </c>
      <c r="B68" s="20">
        <v>169.88000500000001</v>
      </c>
      <c r="C68">
        <v>173.08999600000001</v>
      </c>
      <c r="D68">
        <v>169.85000600000001</v>
      </c>
      <c r="E68" s="20">
        <v>170.050003</v>
      </c>
      <c r="F68">
        <f t="shared" si="0"/>
        <v>176.800003</v>
      </c>
      <c r="G68">
        <f t="shared" si="1"/>
        <v>164.470001</v>
      </c>
      <c r="H68" s="20">
        <f t="shared" si="2"/>
        <v>45.255483332443937</v>
      </c>
      <c r="I68" s="20">
        <f t="shared" si="3"/>
        <v>44.064180792425297</v>
      </c>
    </row>
    <row r="69" spans="1:9" x14ac:dyDescent="0.3">
      <c r="A69" s="1">
        <v>43200</v>
      </c>
      <c r="B69" s="20">
        <v>173</v>
      </c>
      <c r="C69">
        <v>174</v>
      </c>
      <c r="D69">
        <v>171.529999</v>
      </c>
      <c r="E69" s="20">
        <v>173.25</v>
      </c>
      <c r="F69">
        <f t="shared" si="0"/>
        <v>175.14999399999999</v>
      </c>
      <c r="G69">
        <f t="shared" si="1"/>
        <v>164.470001</v>
      </c>
      <c r="H69" s="20">
        <f t="shared" si="2"/>
        <v>82.209782347235688</v>
      </c>
      <c r="I69" s="20">
        <f t="shared" si="3"/>
        <v>52.514073175277865</v>
      </c>
    </row>
    <row r="70" spans="1:9" x14ac:dyDescent="0.3">
      <c r="A70" s="1">
        <v>43201</v>
      </c>
      <c r="B70" s="20">
        <v>172.229996</v>
      </c>
      <c r="C70">
        <v>173.91999799999999</v>
      </c>
      <c r="D70">
        <v>171.699997</v>
      </c>
      <c r="E70" s="20">
        <v>172.44000199999999</v>
      </c>
      <c r="F70">
        <f t="shared" si="0"/>
        <v>175.14999399999999</v>
      </c>
      <c r="G70">
        <f t="shared" si="1"/>
        <v>164.470001</v>
      </c>
      <c r="H70" s="20">
        <f t="shared" si="2"/>
        <v>74.625526439951784</v>
      </c>
      <c r="I70" s="20">
        <f t="shared" si="3"/>
        <v>67.363597373210467</v>
      </c>
    </row>
    <row r="71" spans="1:9" x14ac:dyDescent="0.3">
      <c r="A71" s="1">
        <v>43202</v>
      </c>
      <c r="B71" s="20">
        <v>173.41000399999999</v>
      </c>
      <c r="C71">
        <v>175</v>
      </c>
      <c r="D71">
        <v>173.03999300000001</v>
      </c>
      <c r="E71" s="20">
        <v>174.13999899999999</v>
      </c>
      <c r="F71">
        <f t="shared" si="0"/>
        <v>175.14999399999999</v>
      </c>
      <c r="G71">
        <f t="shared" si="1"/>
        <v>164.470001</v>
      </c>
      <c r="H71" s="20">
        <f t="shared" si="2"/>
        <v>90.543111779193069</v>
      </c>
      <c r="I71" s="20">
        <f t="shared" si="3"/>
        <v>82.459473522126856</v>
      </c>
    </row>
    <row r="72" spans="1:9" x14ac:dyDescent="0.3">
      <c r="A72" s="1">
        <v>43203</v>
      </c>
      <c r="B72" s="20">
        <v>174.779999</v>
      </c>
      <c r="C72">
        <v>175.83999600000001</v>
      </c>
      <c r="D72">
        <v>173.85000600000001</v>
      </c>
      <c r="E72" s="20">
        <v>174.729996</v>
      </c>
      <c r="F72">
        <f t="shared" si="0"/>
        <v>175.83999600000001</v>
      </c>
      <c r="G72">
        <f t="shared" si="1"/>
        <v>164.470001</v>
      </c>
      <c r="H72" s="20">
        <f t="shared" si="2"/>
        <v>90.237462725357304</v>
      </c>
      <c r="I72" s="20">
        <f t="shared" si="3"/>
        <v>85.135366981500724</v>
      </c>
    </row>
    <row r="73" spans="1:9" x14ac:dyDescent="0.3">
      <c r="A73" s="1">
        <v>43206</v>
      </c>
      <c r="B73" s="20">
        <v>175.029999</v>
      </c>
      <c r="C73">
        <v>176.19000199999999</v>
      </c>
      <c r="D73">
        <v>174.83000200000001</v>
      </c>
      <c r="E73" s="20">
        <v>175.820007</v>
      </c>
      <c r="F73">
        <f t="shared" si="0"/>
        <v>176.19000199999999</v>
      </c>
      <c r="G73">
        <f t="shared" si="1"/>
        <v>164.470001</v>
      </c>
      <c r="H73" s="20">
        <f t="shared" si="2"/>
        <v>96.843046344450073</v>
      </c>
      <c r="I73" s="20">
        <f t="shared" si="3"/>
        <v>92.541206949666801</v>
      </c>
    </row>
    <row r="74" spans="1:9" x14ac:dyDescent="0.3">
      <c r="A74" s="1">
        <v>43207</v>
      </c>
      <c r="B74" s="20">
        <v>176.490005</v>
      </c>
      <c r="C74">
        <v>178.94000199999999</v>
      </c>
      <c r="D74">
        <v>176.41000399999999</v>
      </c>
      <c r="E74" s="20">
        <v>178.240005</v>
      </c>
      <c r="F74">
        <f t="shared" si="0"/>
        <v>178.94000199999999</v>
      </c>
      <c r="G74">
        <f t="shared" si="1"/>
        <v>164.470001</v>
      </c>
      <c r="H74" s="20">
        <f t="shared" si="2"/>
        <v>95.162426042679641</v>
      </c>
      <c r="I74" s="20">
        <f t="shared" si="3"/>
        <v>94.080978370828987</v>
      </c>
    </row>
    <row r="75" spans="1:9" x14ac:dyDescent="0.3">
      <c r="A75" s="1">
        <v>43208</v>
      </c>
      <c r="B75" s="20">
        <v>177.80999800000001</v>
      </c>
      <c r="C75">
        <v>178.820007</v>
      </c>
      <c r="D75">
        <v>176.88000500000001</v>
      </c>
      <c r="E75" s="20">
        <v>177.83999600000001</v>
      </c>
      <c r="F75">
        <f t="shared" si="0"/>
        <v>178.94000199999999</v>
      </c>
      <c r="G75">
        <f t="shared" si="1"/>
        <v>164.470001</v>
      </c>
      <c r="H75" s="20">
        <f t="shared" si="2"/>
        <v>92.39802402225142</v>
      </c>
      <c r="I75" s="20">
        <f t="shared" si="3"/>
        <v>94.801165469793716</v>
      </c>
    </row>
    <row r="76" spans="1:9" x14ac:dyDescent="0.3">
      <c r="A76" s="1">
        <v>43209</v>
      </c>
      <c r="B76" s="20">
        <v>173.759995</v>
      </c>
      <c r="C76">
        <v>175.38999899999999</v>
      </c>
      <c r="D76">
        <v>172.66000399999999</v>
      </c>
      <c r="E76" s="20">
        <v>172.800003</v>
      </c>
      <c r="F76">
        <f t="shared" si="0"/>
        <v>178.94000199999999</v>
      </c>
      <c r="G76">
        <f t="shared" si="1"/>
        <v>164.470001</v>
      </c>
      <c r="H76" s="20">
        <f t="shared" si="2"/>
        <v>57.567390631141002</v>
      </c>
      <c r="I76" s="20">
        <f t="shared" si="3"/>
        <v>81.709280232024014</v>
      </c>
    </row>
    <row r="77" spans="1:9" x14ac:dyDescent="0.3">
      <c r="A77" s="1">
        <v>43210</v>
      </c>
      <c r="B77" s="20">
        <v>170.60000600000001</v>
      </c>
      <c r="C77">
        <v>171.220001</v>
      </c>
      <c r="D77">
        <v>165.429993</v>
      </c>
      <c r="E77" s="20">
        <v>165.720001</v>
      </c>
      <c r="F77">
        <f t="shared" si="0"/>
        <v>178.94000199999999</v>
      </c>
      <c r="G77">
        <f t="shared" si="1"/>
        <v>164.770004</v>
      </c>
      <c r="H77" s="20">
        <f t="shared" si="2"/>
        <v>6.7042846442179931</v>
      </c>
      <c r="I77" s="20">
        <f t="shared" si="3"/>
        <v>52.223233099203476</v>
      </c>
    </row>
    <row r="78" spans="1:9" x14ac:dyDescent="0.3">
      <c r="A78" s="1">
        <v>43213</v>
      </c>
      <c r="B78" s="20">
        <v>166.83000200000001</v>
      </c>
      <c r="C78">
        <v>166.91999799999999</v>
      </c>
      <c r="D78">
        <v>164.08999600000001</v>
      </c>
      <c r="E78" s="20">
        <v>165.240005</v>
      </c>
      <c r="F78">
        <f t="shared" si="0"/>
        <v>178.94000199999999</v>
      </c>
      <c r="G78">
        <f t="shared" si="1"/>
        <v>164.08999600000001</v>
      </c>
      <c r="H78" s="20">
        <f t="shared" si="2"/>
        <v>7.7441652212126009</v>
      </c>
      <c r="I78" s="20">
        <f t="shared" si="3"/>
        <v>24.005280165523867</v>
      </c>
    </row>
    <row r="79" spans="1:9" x14ac:dyDescent="0.3">
      <c r="A79" s="1">
        <v>43214</v>
      </c>
      <c r="B79" s="20">
        <v>165.66999799999999</v>
      </c>
      <c r="C79">
        <v>166.33000200000001</v>
      </c>
      <c r="D79">
        <v>161.220001</v>
      </c>
      <c r="E79" s="20">
        <v>162.94000199999999</v>
      </c>
      <c r="F79">
        <f t="shared" si="0"/>
        <v>178.94000199999999</v>
      </c>
      <c r="G79">
        <f t="shared" si="1"/>
        <v>161.220001</v>
      </c>
      <c r="H79" s="20">
        <f t="shared" si="2"/>
        <v>9.7065513709620941</v>
      </c>
      <c r="I79" s="20">
        <f t="shared" si="3"/>
        <v>8.0516670787975624</v>
      </c>
    </row>
    <row r="80" spans="1:9" x14ac:dyDescent="0.3">
      <c r="A80" s="1">
        <v>43215</v>
      </c>
      <c r="B80" s="20">
        <v>162.61999499999999</v>
      </c>
      <c r="C80">
        <v>165.41999799999999</v>
      </c>
      <c r="D80">
        <v>162.41000399999999</v>
      </c>
      <c r="E80" s="20">
        <v>163.64999399999999</v>
      </c>
      <c r="F80">
        <f t="shared" ref="F80:F143" si="4">MAX(C67:C80)</f>
        <v>178.94000199999999</v>
      </c>
      <c r="G80">
        <f t="shared" ref="G80:G143" si="5">MIN(D67:D80)</f>
        <v>161.220001</v>
      </c>
      <c r="H80" s="20">
        <f t="shared" ref="H80:H143" si="6">(E80-G80)/(F80-G80)*100</f>
        <v>13.713278007151336</v>
      </c>
      <c r="I80" s="20">
        <f t="shared" si="3"/>
        <v>10.387998199775344</v>
      </c>
    </row>
    <row r="81" spans="1:9" x14ac:dyDescent="0.3">
      <c r="A81" s="1">
        <v>43216</v>
      </c>
      <c r="B81" s="20">
        <v>164.11999499999999</v>
      </c>
      <c r="C81">
        <v>165.729996</v>
      </c>
      <c r="D81">
        <v>163.36999499999999</v>
      </c>
      <c r="E81" s="20">
        <v>164.220001</v>
      </c>
      <c r="F81">
        <f t="shared" si="4"/>
        <v>178.94000199999999</v>
      </c>
      <c r="G81">
        <f t="shared" si="5"/>
        <v>161.220001</v>
      </c>
      <c r="H81" s="20">
        <f t="shared" si="6"/>
        <v>16.930021617944607</v>
      </c>
      <c r="I81" s="20">
        <f t="shared" si="3"/>
        <v>13.449950332019347</v>
      </c>
    </row>
    <row r="82" spans="1:9" x14ac:dyDescent="0.3">
      <c r="A82" s="1">
        <v>43217</v>
      </c>
      <c r="B82" s="20">
        <v>164</v>
      </c>
      <c r="C82">
        <v>164.33000200000001</v>
      </c>
      <c r="D82">
        <v>160.63000500000001</v>
      </c>
      <c r="E82" s="20">
        <v>162.320007</v>
      </c>
      <c r="F82">
        <f t="shared" si="4"/>
        <v>178.94000199999999</v>
      </c>
      <c r="G82">
        <f t="shared" si="5"/>
        <v>160.63000500000001</v>
      </c>
      <c r="H82" s="20">
        <f t="shared" si="6"/>
        <v>9.2299414358177891</v>
      </c>
      <c r="I82" s="20">
        <f t="shared" ref="I82:I145" si="7">AVERAGE(H80:H82)</f>
        <v>13.291080353637909</v>
      </c>
    </row>
    <row r="83" spans="1:9" x14ac:dyDescent="0.3">
      <c r="A83" s="1">
        <v>43220</v>
      </c>
      <c r="B83" s="20">
        <v>162.13000500000001</v>
      </c>
      <c r="C83">
        <v>167.259995</v>
      </c>
      <c r="D83">
        <v>161.83999600000001</v>
      </c>
      <c r="E83" s="20">
        <v>165.259995</v>
      </c>
      <c r="F83">
        <f t="shared" si="4"/>
        <v>178.94000199999999</v>
      </c>
      <c r="G83">
        <f t="shared" si="5"/>
        <v>160.63000500000001</v>
      </c>
      <c r="H83" s="20">
        <f t="shared" si="6"/>
        <v>25.286678091754993</v>
      </c>
      <c r="I83" s="20">
        <f t="shared" si="7"/>
        <v>17.148880381839131</v>
      </c>
    </row>
    <row r="84" spans="1:9" x14ac:dyDescent="0.3">
      <c r="A84" s="1">
        <v>43221</v>
      </c>
      <c r="B84" s="20">
        <v>166.41000399999999</v>
      </c>
      <c r="C84">
        <v>169.199997</v>
      </c>
      <c r="D84">
        <v>165.270004</v>
      </c>
      <c r="E84" s="20">
        <v>169.10000600000001</v>
      </c>
      <c r="F84">
        <f t="shared" si="4"/>
        <v>178.94000199999999</v>
      </c>
      <c r="G84">
        <f t="shared" si="5"/>
        <v>160.63000500000001</v>
      </c>
      <c r="H84" s="20">
        <f t="shared" si="6"/>
        <v>46.258887972510344</v>
      </c>
      <c r="I84" s="20">
        <f t="shared" si="7"/>
        <v>26.925169166694378</v>
      </c>
    </row>
    <row r="85" spans="1:9" x14ac:dyDescent="0.3">
      <c r="A85" s="1">
        <v>43222</v>
      </c>
      <c r="B85" s="20">
        <v>175.229996</v>
      </c>
      <c r="C85">
        <v>177.75</v>
      </c>
      <c r="D85">
        <v>173.800003</v>
      </c>
      <c r="E85" s="20">
        <v>176.570007</v>
      </c>
      <c r="F85">
        <f t="shared" si="4"/>
        <v>178.94000199999999</v>
      </c>
      <c r="G85">
        <f t="shared" si="5"/>
        <v>160.63000500000001</v>
      </c>
      <c r="H85" s="20">
        <f t="shared" si="6"/>
        <v>87.056278600154926</v>
      </c>
      <c r="I85" s="20">
        <f t="shared" si="7"/>
        <v>52.867281554806745</v>
      </c>
    </row>
    <row r="86" spans="1:9" x14ac:dyDescent="0.3">
      <c r="A86" s="1">
        <v>43223</v>
      </c>
      <c r="B86" s="20">
        <v>175.88000500000001</v>
      </c>
      <c r="C86">
        <v>177.5</v>
      </c>
      <c r="D86">
        <v>174.44000199999999</v>
      </c>
      <c r="E86" s="20">
        <v>176.88999899999999</v>
      </c>
      <c r="F86">
        <f t="shared" si="4"/>
        <v>178.94000199999999</v>
      </c>
      <c r="G86">
        <f t="shared" si="5"/>
        <v>160.63000500000001</v>
      </c>
      <c r="H86" s="20">
        <f t="shared" si="6"/>
        <v>88.803914058533124</v>
      </c>
      <c r="I86" s="20">
        <f t="shared" si="7"/>
        <v>74.03969354373281</v>
      </c>
    </row>
    <row r="87" spans="1:9" x14ac:dyDescent="0.3">
      <c r="A87" s="1">
        <v>43224</v>
      </c>
      <c r="B87" s="20">
        <v>178.25</v>
      </c>
      <c r="C87">
        <v>184.25</v>
      </c>
      <c r="D87">
        <v>178.16999799999999</v>
      </c>
      <c r="E87" s="20">
        <v>183.83000200000001</v>
      </c>
      <c r="F87">
        <f t="shared" si="4"/>
        <v>184.25</v>
      </c>
      <c r="G87">
        <f t="shared" si="5"/>
        <v>160.63000500000001</v>
      </c>
      <c r="H87" s="20">
        <f t="shared" si="6"/>
        <v>98.221853984304431</v>
      </c>
      <c r="I87" s="20">
        <f t="shared" si="7"/>
        <v>91.360682214330836</v>
      </c>
    </row>
    <row r="88" spans="1:9" x14ac:dyDescent="0.3">
      <c r="A88" s="1">
        <v>43227</v>
      </c>
      <c r="B88" s="20">
        <v>185.179993</v>
      </c>
      <c r="C88">
        <v>187.66999799999999</v>
      </c>
      <c r="D88">
        <v>184.75</v>
      </c>
      <c r="E88" s="20">
        <v>185.16000399999999</v>
      </c>
      <c r="F88">
        <f t="shared" si="4"/>
        <v>187.66999799999999</v>
      </c>
      <c r="G88">
        <f t="shared" si="5"/>
        <v>160.63000500000001</v>
      </c>
      <c r="H88" s="20">
        <f t="shared" si="6"/>
        <v>90.717475407630445</v>
      </c>
      <c r="I88" s="20">
        <f t="shared" si="7"/>
        <v>92.58108115015601</v>
      </c>
    </row>
    <row r="89" spans="1:9" x14ac:dyDescent="0.3">
      <c r="A89" s="1">
        <v>43228</v>
      </c>
      <c r="B89" s="20">
        <v>184.990005</v>
      </c>
      <c r="C89">
        <v>186.220001</v>
      </c>
      <c r="D89">
        <v>183.66999799999999</v>
      </c>
      <c r="E89" s="20">
        <v>186.050003</v>
      </c>
      <c r="F89">
        <f t="shared" si="4"/>
        <v>187.66999799999999</v>
      </c>
      <c r="G89">
        <f t="shared" si="5"/>
        <v>160.63000500000001</v>
      </c>
      <c r="H89" s="20">
        <f t="shared" si="6"/>
        <v>94.008892679816924</v>
      </c>
      <c r="I89" s="20">
        <f t="shared" si="7"/>
        <v>94.316074023917267</v>
      </c>
    </row>
    <row r="90" spans="1:9" x14ac:dyDescent="0.3">
      <c r="A90" s="1">
        <v>43229</v>
      </c>
      <c r="B90" s="20">
        <v>186.550003</v>
      </c>
      <c r="C90">
        <v>187.39999399999999</v>
      </c>
      <c r="D90">
        <v>185.220001</v>
      </c>
      <c r="E90" s="20">
        <v>187.36000100000001</v>
      </c>
      <c r="F90">
        <f t="shared" si="4"/>
        <v>187.66999799999999</v>
      </c>
      <c r="G90">
        <f t="shared" si="5"/>
        <v>160.63000500000001</v>
      </c>
      <c r="H90" s="20">
        <f t="shared" si="6"/>
        <v>98.853561093747388</v>
      </c>
      <c r="I90" s="20">
        <f t="shared" si="7"/>
        <v>94.526643060398257</v>
      </c>
    </row>
    <row r="91" spans="1:9" x14ac:dyDescent="0.3">
      <c r="A91" s="1">
        <v>43230</v>
      </c>
      <c r="B91" s="20">
        <v>187.740005</v>
      </c>
      <c r="C91">
        <v>190.36999499999999</v>
      </c>
      <c r="D91">
        <v>187.64999399999999</v>
      </c>
      <c r="E91" s="20">
        <v>190.03999300000001</v>
      </c>
      <c r="F91">
        <f t="shared" si="4"/>
        <v>190.36999499999999</v>
      </c>
      <c r="G91">
        <f t="shared" si="5"/>
        <v>160.63000500000001</v>
      </c>
      <c r="H91" s="20">
        <f t="shared" si="6"/>
        <v>98.890376224067396</v>
      </c>
      <c r="I91" s="20">
        <f t="shared" si="7"/>
        <v>97.250943332543898</v>
      </c>
    </row>
    <row r="92" spans="1:9" x14ac:dyDescent="0.3">
      <c r="A92" s="1">
        <v>43231</v>
      </c>
      <c r="B92" s="20">
        <v>189.490005</v>
      </c>
      <c r="C92">
        <v>190.05999800000001</v>
      </c>
      <c r="D92">
        <v>187.449997</v>
      </c>
      <c r="E92" s="20">
        <v>188.58999600000001</v>
      </c>
      <c r="F92">
        <f t="shared" si="4"/>
        <v>190.36999499999999</v>
      </c>
      <c r="G92">
        <f t="shared" si="5"/>
        <v>160.63000500000001</v>
      </c>
      <c r="H92" s="20">
        <f t="shared" si="6"/>
        <v>94.014796239003516</v>
      </c>
      <c r="I92" s="20">
        <f t="shared" si="7"/>
        <v>97.252911185606095</v>
      </c>
    </row>
    <row r="93" spans="1:9" x14ac:dyDescent="0.3">
      <c r="A93" s="1">
        <v>43234</v>
      </c>
      <c r="B93" s="20">
        <v>189.009995</v>
      </c>
      <c r="C93">
        <v>189.529999</v>
      </c>
      <c r="D93">
        <v>187.86000100000001</v>
      </c>
      <c r="E93" s="20">
        <v>188.14999399999999</v>
      </c>
      <c r="F93">
        <f t="shared" si="4"/>
        <v>190.36999499999999</v>
      </c>
      <c r="G93">
        <f t="shared" si="5"/>
        <v>160.63000500000001</v>
      </c>
      <c r="H93" s="20">
        <f t="shared" si="6"/>
        <v>92.535300112743826</v>
      </c>
      <c r="I93" s="20">
        <f t="shared" si="7"/>
        <v>95.146824191938251</v>
      </c>
    </row>
    <row r="94" spans="1:9" x14ac:dyDescent="0.3">
      <c r="A94" s="1">
        <v>43235</v>
      </c>
      <c r="B94" s="20">
        <v>186.779999</v>
      </c>
      <c r="C94">
        <v>187.070007</v>
      </c>
      <c r="D94">
        <v>185.10000600000001</v>
      </c>
      <c r="E94" s="20">
        <v>186.44000199999999</v>
      </c>
      <c r="F94">
        <f t="shared" si="4"/>
        <v>190.36999499999999</v>
      </c>
      <c r="G94">
        <f t="shared" si="5"/>
        <v>160.63000500000001</v>
      </c>
      <c r="H94" s="20">
        <f t="shared" si="6"/>
        <v>86.785493202923064</v>
      </c>
      <c r="I94" s="20">
        <f t="shared" si="7"/>
        <v>91.11186318489014</v>
      </c>
    </row>
    <row r="95" spans="1:9" x14ac:dyDescent="0.3">
      <c r="A95" s="1">
        <v>43236</v>
      </c>
      <c r="B95" s="20">
        <v>186.070007</v>
      </c>
      <c r="C95">
        <v>188.46000699999999</v>
      </c>
      <c r="D95">
        <v>186</v>
      </c>
      <c r="E95" s="20">
        <v>188.179993</v>
      </c>
      <c r="F95">
        <f t="shared" si="4"/>
        <v>190.36999499999999</v>
      </c>
      <c r="G95">
        <f t="shared" si="5"/>
        <v>160.63000500000001</v>
      </c>
      <c r="H95" s="20">
        <f t="shared" si="6"/>
        <v>92.636171027629814</v>
      </c>
      <c r="I95" s="20">
        <f t="shared" si="7"/>
        <v>90.652321447765573</v>
      </c>
    </row>
    <row r="96" spans="1:9" x14ac:dyDescent="0.3">
      <c r="A96" s="1">
        <v>43237</v>
      </c>
      <c r="B96" s="20">
        <v>188</v>
      </c>
      <c r="C96">
        <v>188.91000399999999</v>
      </c>
      <c r="D96">
        <v>186.36000100000001</v>
      </c>
      <c r="E96" s="20">
        <v>186.990005</v>
      </c>
      <c r="F96">
        <f t="shared" si="4"/>
        <v>190.36999499999999</v>
      </c>
      <c r="G96">
        <f t="shared" si="5"/>
        <v>161.83999600000001</v>
      </c>
      <c r="H96" s="20">
        <f t="shared" si="6"/>
        <v>88.152856226878967</v>
      </c>
      <c r="I96" s="20">
        <f t="shared" si="7"/>
        <v>89.191506819143953</v>
      </c>
    </row>
    <row r="97" spans="1:9" x14ac:dyDescent="0.3">
      <c r="A97" s="1">
        <v>43238</v>
      </c>
      <c r="B97" s="20">
        <v>187.19000199999999</v>
      </c>
      <c r="C97">
        <v>187.80999800000001</v>
      </c>
      <c r="D97">
        <v>186.13000500000001</v>
      </c>
      <c r="E97" s="20">
        <v>186.30999800000001</v>
      </c>
      <c r="F97">
        <f t="shared" si="4"/>
        <v>190.36999499999999</v>
      </c>
      <c r="G97">
        <f t="shared" si="5"/>
        <v>165.270004</v>
      </c>
      <c r="H97" s="20">
        <f t="shared" si="6"/>
        <v>83.824707347504685</v>
      </c>
      <c r="I97" s="20">
        <f t="shared" si="7"/>
        <v>88.204578200671151</v>
      </c>
    </row>
    <row r="98" spans="1:9" x14ac:dyDescent="0.3">
      <c r="A98" s="1">
        <v>43241</v>
      </c>
      <c r="B98" s="20">
        <v>188</v>
      </c>
      <c r="C98">
        <v>189.270004</v>
      </c>
      <c r="D98">
        <v>186.91000399999999</v>
      </c>
      <c r="E98" s="20">
        <v>187.63000500000001</v>
      </c>
      <c r="F98">
        <f t="shared" si="4"/>
        <v>190.36999499999999</v>
      </c>
      <c r="G98">
        <f t="shared" si="5"/>
        <v>173.800003</v>
      </c>
      <c r="H98" s="20">
        <f t="shared" si="6"/>
        <v>83.464144098560951</v>
      </c>
      <c r="I98" s="20">
        <f t="shared" si="7"/>
        <v>85.147235890981534</v>
      </c>
    </row>
    <row r="99" spans="1:9" x14ac:dyDescent="0.3">
      <c r="A99" s="1">
        <v>43242</v>
      </c>
      <c r="B99" s="20">
        <v>188.38000500000001</v>
      </c>
      <c r="C99">
        <v>188.88000500000001</v>
      </c>
      <c r="D99">
        <v>186.779999</v>
      </c>
      <c r="E99" s="20">
        <v>187.16000399999999</v>
      </c>
      <c r="F99">
        <f t="shared" si="4"/>
        <v>190.36999499999999</v>
      </c>
      <c r="G99">
        <f t="shared" si="5"/>
        <v>174.44000199999999</v>
      </c>
      <c r="H99" s="20">
        <f t="shared" si="6"/>
        <v>79.849388508833599</v>
      </c>
      <c r="I99" s="20">
        <f t="shared" si="7"/>
        <v>82.37941331829974</v>
      </c>
    </row>
    <row r="100" spans="1:9" x14ac:dyDescent="0.3">
      <c r="A100" s="1">
        <v>43243</v>
      </c>
      <c r="B100" s="20">
        <v>186.35000600000001</v>
      </c>
      <c r="C100">
        <v>188.5</v>
      </c>
      <c r="D100">
        <v>185.759995</v>
      </c>
      <c r="E100" s="20">
        <v>188.36000100000001</v>
      </c>
      <c r="F100">
        <f t="shared" si="4"/>
        <v>190.36999499999999</v>
      </c>
      <c r="G100">
        <f t="shared" si="5"/>
        <v>178.16999799999999</v>
      </c>
      <c r="H100" s="20">
        <f t="shared" si="6"/>
        <v>83.524635292943287</v>
      </c>
      <c r="I100" s="20">
        <f t="shared" si="7"/>
        <v>82.279389300112612</v>
      </c>
    </row>
    <row r="101" spans="1:9" x14ac:dyDescent="0.3">
      <c r="A101" s="1">
        <v>43244</v>
      </c>
      <c r="B101" s="20">
        <v>188.770004</v>
      </c>
      <c r="C101">
        <v>188.83999600000001</v>
      </c>
      <c r="D101">
        <v>186.21000699999999</v>
      </c>
      <c r="E101" s="20">
        <v>188.14999399999999</v>
      </c>
      <c r="F101">
        <f t="shared" si="4"/>
        <v>190.36999499999999</v>
      </c>
      <c r="G101">
        <f t="shared" si="5"/>
        <v>183.66999799999999</v>
      </c>
      <c r="H101" s="20">
        <f t="shared" si="6"/>
        <v>66.865641880138199</v>
      </c>
      <c r="I101" s="20">
        <f t="shared" si="7"/>
        <v>76.746555227305024</v>
      </c>
    </row>
    <row r="102" spans="1:9" x14ac:dyDescent="0.3">
      <c r="A102" s="1">
        <v>43245</v>
      </c>
      <c r="B102" s="20">
        <v>188.229996</v>
      </c>
      <c r="C102">
        <v>189.64999399999999</v>
      </c>
      <c r="D102">
        <v>187.64999399999999</v>
      </c>
      <c r="E102" s="20">
        <v>188.58000200000001</v>
      </c>
      <c r="F102">
        <f t="shared" si="4"/>
        <v>190.36999499999999</v>
      </c>
      <c r="G102">
        <f t="shared" si="5"/>
        <v>183.66999799999999</v>
      </c>
      <c r="H102" s="20">
        <f t="shared" si="6"/>
        <v>73.28367460463069</v>
      </c>
      <c r="I102" s="20">
        <f t="shared" si="7"/>
        <v>74.557983925904054</v>
      </c>
    </row>
    <row r="103" spans="1:9" x14ac:dyDescent="0.3">
      <c r="A103" s="1">
        <v>43249</v>
      </c>
      <c r="B103" s="20">
        <v>187.60000600000001</v>
      </c>
      <c r="C103">
        <v>188.75</v>
      </c>
      <c r="D103">
        <v>186.86999499999999</v>
      </c>
      <c r="E103" s="20">
        <v>187.89999399999999</v>
      </c>
      <c r="F103">
        <f t="shared" si="4"/>
        <v>190.36999499999999</v>
      </c>
      <c r="G103">
        <f t="shared" si="5"/>
        <v>185.10000600000001</v>
      </c>
      <c r="H103" s="20">
        <f t="shared" si="6"/>
        <v>53.130812986516574</v>
      </c>
      <c r="I103" s="20">
        <f t="shared" si="7"/>
        <v>64.426709823761826</v>
      </c>
    </row>
    <row r="104" spans="1:9" x14ac:dyDescent="0.3">
      <c r="A104" s="1">
        <v>43250</v>
      </c>
      <c r="B104" s="20">
        <v>187.720001</v>
      </c>
      <c r="C104">
        <v>188</v>
      </c>
      <c r="D104">
        <v>186.779999</v>
      </c>
      <c r="E104" s="20">
        <v>187.5</v>
      </c>
      <c r="F104">
        <f t="shared" si="4"/>
        <v>190.36999499999999</v>
      </c>
      <c r="G104">
        <f t="shared" si="5"/>
        <v>185.10000600000001</v>
      </c>
      <c r="H104" s="20">
        <f t="shared" si="6"/>
        <v>45.540778168607204</v>
      </c>
      <c r="I104" s="20">
        <f t="shared" si="7"/>
        <v>57.318421919918158</v>
      </c>
    </row>
    <row r="105" spans="1:9" x14ac:dyDescent="0.3">
      <c r="A105" s="1">
        <v>43251</v>
      </c>
      <c r="B105" s="20">
        <v>187.220001</v>
      </c>
      <c r="C105">
        <v>188.229996</v>
      </c>
      <c r="D105">
        <v>186.13999899999999</v>
      </c>
      <c r="E105" s="20">
        <v>186.86999499999999</v>
      </c>
      <c r="F105">
        <f t="shared" si="4"/>
        <v>190.05999800000001</v>
      </c>
      <c r="G105">
        <f t="shared" si="5"/>
        <v>185.10000600000001</v>
      </c>
      <c r="H105" s="20">
        <f t="shared" si="6"/>
        <v>35.685319653740997</v>
      </c>
      <c r="I105" s="20">
        <f t="shared" si="7"/>
        <v>44.785636936288256</v>
      </c>
    </row>
    <row r="106" spans="1:9" x14ac:dyDescent="0.3">
      <c r="A106" s="1">
        <v>43252</v>
      </c>
      <c r="B106" s="20">
        <v>187.990005</v>
      </c>
      <c r="C106">
        <v>190.259995</v>
      </c>
      <c r="D106">
        <v>187.75</v>
      </c>
      <c r="E106" s="20">
        <v>190.240005</v>
      </c>
      <c r="F106">
        <f t="shared" si="4"/>
        <v>190.259995</v>
      </c>
      <c r="G106">
        <f t="shared" si="5"/>
        <v>185.10000600000001</v>
      </c>
      <c r="H106" s="20">
        <f t="shared" si="6"/>
        <v>99.612596073363591</v>
      </c>
      <c r="I106" s="20">
        <f t="shared" si="7"/>
        <v>60.279564631903931</v>
      </c>
    </row>
    <row r="107" spans="1:9" x14ac:dyDescent="0.3">
      <c r="A107" s="1">
        <v>43255</v>
      </c>
      <c r="B107" s="20">
        <v>191.63999899999999</v>
      </c>
      <c r="C107">
        <v>193.41999799999999</v>
      </c>
      <c r="D107">
        <v>191.35000600000001</v>
      </c>
      <c r="E107" s="20">
        <v>191.83000200000001</v>
      </c>
      <c r="F107">
        <f t="shared" si="4"/>
        <v>193.41999799999999</v>
      </c>
      <c r="G107">
        <f t="shared" si="5"/>
        <v>185.10000600000001</v>
      </c>
      <c r="H107" s="20">
        <f t="shared" si="6"/>
        <v>80.88945277832012</v>
      </c>
      <c r="I107" s="20">
        <f t="shared" si="7"/>
        <v>72.06245616847491</v>
      </c>
    </row>
    <row r="108" spans="1:9" x14ac:dyDescent="0.3">
      <c r="A108" s="1">
        <v>43256</v>
      </c>
      <c r="B108" s="20">
        <v>193.070007</v>
      </c>
      <c r="C108">
        <v>193.94000199999999</v>
      </c>
      <c r="D108">
        <v>192.36000100000001</v>
      </c>
      <c r="E108" s="20">
        <v>193.30999800000001</v>
      </c>
      <c r="F108">
        <f t="shared" si="4"/>
        <v>193.94000199999999</v>
      </c>
      <c r="G108">
        <f t="shared" si="5"/>
        <v>185.759995</v>
      </c>
      <c r="H108" s="20">
        <f t="shared" si="6"/>
        <v>92.298246199544991</v>
      </c>
      <c r="I108" s="20">
        <f t="shared" si="7"/>
        <v>90.933431683742882</v>
      </c>
    </row>
    <row r="109" spans="1:9" x14ac:dyDescent="0.3">
      <c r="A109" s="1">
        <v>43257</v>
      </c>
      <c r="B109" s="20">
        <v>193.63000500000001</v>
      </c>
      <c r="C109">
        <v>194.08000200000001</v>
      </c>
      <c r="D109">
        <v>191.91999799999999</v>
      </c>
      <c r="E109" s="20">
        <v>193.979996</v>
      </c>
      <c r="F109">
        <f t="shared" si="4"/>
        <v>194.08000200000001</v>
      </c>
      <c r="G109">
        <f t="shared" si="5"/>
        <v>185.759995</v>
      </c>
      <c r="H109" s="20">
        <f t="shared" si="6"/>
        <v>98.798005818985402</v>
      </c>
      <c r="I109" s="20">
        <f t="shared" si="7"/>
        <v>90.66190159895018</v>
      </c>
    </row>
    <row r="110" spans="1:9" x14ac:dyDescent="0.3">
      <c r="A110" s="1">
        <v>43258</v>
      </c>
      <c r="B110" s="20">
        <v>194.13999899999999</v>
      </c>
      <c r="C110">
        <v>194.199997</v>
      </c>
      <c r="D110">
        <v>192.33999600000001</v>
      </c>
      <c r="E110" s="20">
        <v>193.46000699999999</v>
      </c>
      <c r="F110">
        <f t="shared" si="4"/>
        <v>194.199997</v>
      </c>
      <c r="G110">
        <f t="shared" si="5"/>
        <v>185.759995</v>
      </c>
      <c r="H110" s="20">
        <f t="shared" si="6"/>
        <v>91.23234804920655</v>
      </c>
      <c r="I110" s="20">
        <f t="shared" si="7"/>
        <v>94.109533355912319</v>
      </c>
    </row>
    <row r="111" spans="1:9" x14ac:dyDescent="0.3">
      <c r="A111" s="1">
        <v>43259</v>
      </c>
      <c r="B111" s="20">
        <v>191.16999799999999</v>
      </c>
      <c r="C111">
        <v>192</v>
      </c>
      <c r="D111">
        <v>189.770004</v>
      </c>
      <c r="E111" s="20">
        <v>191.699997</v>
      </c>
      <c r="F111">
        <f t="shared" si="4"/>
        <v>194.199997</v>
      </c>
      <c r="G111">
        <f t="shared" si="5"/>
        <v>185.759995</v>
      </c>
      <c r="H111" s="20">
        <f t="shared" si="6"/>
        <v>70.379153938589084</v>
      </c>
      <c r="I111" s="20">
        <f t="shared" si="7"/>
        <v>86.803169268927022</v>
      </c>
    </row>
    <row r="112" spans="1:9" x14ac:dyDescent="0.3">
      <c r="A112" s="1">
        <v>43262</v>
      </c>
      <c r="B112" s="20">
        <v>191.35000600000001</v>
      </c>
      <c r="C112">
        <v>191.970001</v>
      </c>
      <c r="D112">
        <v>190.21000699999999</v>
      </c>
      <c r="E112" s="20">
        <v>191.229996</v>
      </c>
      <c r="F112">
        <f t="shared" si="4"/>
        <v>194.199997</v>
      </c>
      <c r="G112">
        <f t="shared" si="5"/>
        <v>185.759995</v>
      </c>
      <c r="H112" s="20">
        <f t="shared" si="6"/>
        <v>64.810423030705451</v>
      </c>
      <c r="I112" s="20">
        <f t="shared" si="7"/>
        <v>75.473975006167038</v>
      </c>
    </row>
    <row r="113" spans="1:9" x14ac:dyDescent="0.3">
      <c r="A113" s="1">
        <v>43263</v>
      </c>
      <c r="B113" s="20">
        <v>191.38999899999999</v>
      </c>
      <c r="C113">
        <v>192.61000100000001</v>
      </c>
      <c r="D113">
        <v>191.14999399999999</v>
      </c>
      <c r="E113" s="20">
        <v>192.279999</v>
      </c>
      <c r="F113">
        <f t="shared" si="4"/>
        <v>194.199997</v>
      </c>
      <c r="G113">
        <f t="shared" si="5"/>
        <v>185.759995</v>
      </c>
      <c r="H113" s="20">
        <f t="shared" si="6"/>
        <v>77.251213921513369</v>
      </c>
      <c r="I113" s="20">
        <f t="shared" si="7"/>
        <v>70.813596963602635</v>
      </c>
    </row>
    <row r="114" spans="1:9" x14ac:dyDescent="0.3">
      <c r="A114" s="1">
        <v>43264</v>
      </c>
      <c r="B114" s="20">
        <v>192.41999799999999</v>
      </c>
      <c r="C114">
        <v>192.88000500000001</v>
      </c>
      <c r="D114">
        <v>190.44000199999999</v>
      </c>
      <c r="E114" s="20">
        <v>190.699997</v>
      </c>
      <c r="F114">
        <f t="shared" si="4"/>
        <v>194.199997</v>
      </c>
      <c r="G114">
        <f t="shared" si="5"/>
        <v>186.13999899999999</v>
      </c>
      <c r="H114" s="20">
        <f t="shared" si="6"/>
        <v>56.575671606866443</v>
      </c>
      <c r="I114" s="20">
        <f t="shared" si="7"/>
        <v>66.212436186361757</v>
      </c>
    </row>
    <row r="115" spans="1:9" x14ac:dyDescent="0.3">
      <c r="A115" s="1">
        <v>43265</v>
      </c>
      <c r="B115" s="20">
        <v>191.550003</v>
      </c>
      <c r="C115">
        <v>191.570007</v>
      </c>
      <c r="D115">
        <v>190.220001</v>
      </c>
      <c r="E115" s="20">
        <v>190.800003</v>
      </c>
      <c r="F115">
        <f t="shared" si="4"/>
        <v>194.199997</v>
      </c>
      <c r="G115">
        <f t="shared" si="5"/>
        <v>186.13999899999999</v>
      </c>
      <c r="H115" s="20">
        <f t="shared" si="6"/>
        <v>57.816441145519029</v>
      </c>
      <c r="I115" s="20">
        <f t="shared" si="7"/>
        <v>63.881108891299618</v>
      </c>
    </row>
    <row r="116" spans="1:9" x14ac:dyDescent="0.3">
      <c r="A116" s="1">
        <v>43266</v>
      </c>
      <c r="B116" s="20">
        <v>190.029999</v>
      </c>
      <c r="C116">
        <v>190.16000399999999</v>
      </c>
      <c r="D116">
        <v>188.259995</v>
      </c>
      <c r="E116" s="20">
        <v>188.83999600000001</v>
      </c>
      <c r="F116">
        <f t="shared" si="4"/>
        <v>194.199997</v>
      </c>
      <c r="G116">
        <f t="shared" si="5"/>
        <v>186.13999899999999</v>
      </c>
      <c r="H116" s="20">
        <f t="shared" si="6"/>
        <v>33.498730396707572</v>
      </c>
      <c r="I116" s="20">
        <f t="shared" si="7"/>
        <v>49.296947716364343</v>
      </c>
    </row>
    <row r="117" spans="1:9" x14ac:dyDescent="0.3">
      <c r="A117" s="1">
        <v>43269</v>
      </c>
      <c r="B117" s="20">
        <v>187.88000500000001</v>
      </c>
      <c r="C117">
        <v>189.220001</v>
      </c>
      <c r="D117">
        <v>187.199997</v>
      </c>
      <c r="E117" s="20">
        <v>188.740005</v>
      </c>
      <c r="F117">
        <f t="shared" si="4"/>
        <v>194.199997</v>
      </c>
      <c r="G117">
        <f t="shared" si="5"/>
        <v>186.13999899999999</v>
      </c>
      <c r="H117" s="20">
        <f t="shared" si="6"/>
        <v>32.258146962319415</v>
      </c>
      <c r="I117" s="20">
        <f t="shared" si="7"/>
        <v>41.19110616818201</v>
      </c>
    </row>
    <row r="118" spans="1:9" x14ac:dyDescent="0.3">
      <c r="A118" s="1">
        <v>43270</v>
      </c>
      <c r="B118" s="20">
        <v>185.13999899999999</v>
      </c>
      <c r="C118">
        <v>186.33000200000001</v>
      </c>
      <c r="D118">
        <v>183.449997</v>
      </c>
      <c r="E118" s="20">
        <v>185.69000199999999</v>
      </c>
      <c r="F118">
        <f t="shared" si="4"/>
        <v>194.199997</v>
      </c>
      <c r="G118">
        <f t="shared" si="5"/>
        <v>183.449997</v>
      </c>
      <c r="H118" s="20">
        <f t="shared" si="6"/>
        <v>20.837255813953455</v>
      </c>
      <c r="I118" s="20">
        <f t="shared" si="7"/>
        <v>28.864711057660145</v>
      </c>
    </row>
    <row r="119" spans="1:9" x14ac:dyDescent="0.3">
      <c r="A119" s="1">
        <v>43271</v>
      </c>
      <c r="B119" s="20">
        <v>186.35000600000001</v>
      </c>
      <c r="C119">
        <v>187.199997</v>
      </c>
      <c r="D119">
        <v>185.729996</v>
      </c>
      <c r="E119" s="20">
        <v>186.5</v>
      </c>
      <c r="F119">
        <f t="shared" si="4"/>
        <v>194.199997</v>
      </c>
      <c r="G119">
        <f t="shared" si="5"/>
        <v>183.449997</v>
      </c>
      <c r="H119" s="20">
        <f t="shared" si="6"/>
        <v>28.37212093023259</v>
      </c>
      <c r="I119" s="20">
        <f t="shared" si="7"/>
        <v>27.155841235501821</v>
      </c>
    </row>
    <row r="120" spans="1:9" x14ac:dyDescent="0.3">
      <c r="A120" s="1">
        <v>43272</v>
      </c>
      <c r="B120" s="20">
        <v>187.25</v>
      </c>
      <c r="C120">
        <v>188.35000600000001</v>
      </c>
      <c r="D120">
        <v>184.94000199999999</v>
      </c>
      <c r="E120" s="20">
        <v>185.46000699999999</v>
      </c>
      <c r="F120">
        <f t="shared" si="4"/>
        <v>194.199997</v>
      </c>
      <c r="G120">
        <f t="shared" si="5"/>
        <v>183.449997</v>
      </c>
      <c r="H120" s="20">
        <f t="shared" si="6"/>
        <v>18.69776744186041</v>
      </c>
      <c r="I120" s="20">
        <f t="shared" si="7"/>
        <v>22.635714728682149</v>
      </c>
    </row>
    <row r="121" spans="1:9" x14ac:dyDescent="0.3">
      <c r="A121" s="1">
        <v>43273</v>
      </c>
      <c r="B121" s="20">
        <v>186.11999499999999</v>
      </c>
      <c r="C121">
        <v>186.14999399999999</v>
      </c>
      <c r="D121">
        <v>184.699997</v>
      </c>
      <c r="E121" s="20">
        <v>184.91999799999999</v>
      </c>
      <c r="F121">
        <f t="shared" si="4"/>
        <v>194.199997</v>
      </c>
      <c r="G121">
        <f t="shared" si="5"/>
        <v>183.449997</v>
      </c>
      <c r="H121" s="20">
        <f t="shared" si="6"/>
        <v>13.67442790697671</v>
      </c>
      <c r="I121" s="20">
        <f t="shared" si="7"/>
        <v>20.24810542635657</v>
      </c>
    </row>
    <row r="122" spans="1:9" x14ac:dyDescent="0.3">
      <c r="A122" s="1">
        <v>43276</v>
      </c>
      <c r="B122" s="20">
        <v>183.39999399999999</v>
      </c>
      <c r="C122">
        <v>184.91999799999999</v>
      </c>
      <c r="D122">
        <v>180.729996</v>
      </c>
      <c r="E122" s="20">
        <v>182.16999799999999</v>
      </c>
      <c r="F122">
        <f t="shared" si="4"/>
        <v>194.199997</v>
      </c>
      <c r="G122">
        <f t="shared" si="5"/>
        <v>180.729996</v>
      </c>
      <c r="H122" s="20">
        <f t="shared" si="6"/>
        <v>10.690437216745515</v>
      </c>
      <c r="I122" s="20">
        <f t="shared" si="7"/>
        <v>14.354210855194212</v>
      </c>
    </row>
    <row r="123" spans="1:9" x14ac:dyDescent="0.3">
      <c r="A123" s="1">
        <v>43277</v>
      </c>
      <c r="B123" s="20">
        <v>182.990005</v>
      </c>
      <c r="C123">
        <v>186.529999</v>
      </c>
      <c r="D123">
        <v>182.53999300000001</v>
      </c>
      <c r="E123" s="20">
        <v>184.429993</v>
      </c>
      <c r="F123">
        <f t="shared" si="4"/>
        <v>194.199997</v>
      </c>
      <c r="G123">
        <f t="shared" si="5"/>
        <v>180.729996</v>
      </c>
      <c r="H123" s="20">
        <f t="shared" si="6"/>
        <v>27.468424092915782</v>
      </c>
      <c r="I123" s="20">
        <f t="shared" si="7"/>
        <v>17.277763072212668</v>
      </c>
    </row>
    <row r="124" spans="1:9" x14ac:dyDescent="0.3">
      <c r="A124" s="1">
        <v>43278</v>
      </c>
      <c r="B124" s="20">
        <v>185.229996</v>
      </c>
      <c r="C124">
        <v>187.279999</v>
      </c>
      <c r="D124">
        <v>184.029999</v>
      </c>
      <c r="E124" s="20">
        <v>184.16000399999999</v>
      </c>
      <c r="F124">
        <f t="shared" si="4"/>
        <v>192.88000500000001</v>
      </c>
      <c r="G124">
        <f t="shared" si="5"/>
        <v>180.729996</v>
      </c>
      <c r="H124" s="20">
        <f t="shared" si="6"/>
        <v>28.230497607038675</v>
      </c>
      <c r="I124" s="20">
        <f t="shared" si="7"/>
        <v>22.129786305566657</v>
      </c>
    </row>
    <row r="125" spans="1:9" x14ac:dyDescent="0.3">
      <c r="A125" s="1">
        <v>43279</v>
      </c>
      <c r="B125" s="20">
        <v>184.10000600000001</v>
      </c>
      <c r="C125">
        <v>186.21000699999999</v>
      </c>
      <c r="D125">
        <v>183.800003</v>
      </c>
      <c r="E125" s="20">
        <v>185.5</v>
      </c>
      <c r="F125">
        <f t="shared" si="4"/>
        <v>192.88000500000001</v>
      </c>
      <c r="G125">
        <f t="shared" si="5"/>
        <v>180.729996</v>
      </c>
      <c r="H125" s="20">
        <f t="shared" si="6"/>
        <v>39.259263100134298</v>
      </c>
      <c r="I125" s="20">
        <f t="shared" si="7"/>
        <v>31.652728266696254</v>
      </c>
    </row>
    <row r="126" spans="1:9" x14ac:dyDescent="0.3">
      <c r="A126" s="1">
        <v>43280</v>
      </c>
      <c r="B126" s="20">
        <v>186.28999300000001</v>
      </c>
      <c r="C126">
        <v>187.19000199999999</v>
      </c>
      <c r="D126">
        <v>182.91000399999999</v>
      </c>
      <c r="E126" s="20">
        <v>185.11000100000001</v>
      </c>
      <c r="F126">
        <f t="shared" si="4"/>
        <v>192.88000500000001</v>
      </c>
      <c r="G126">
        <f t="shared" si="5"/>
        <v>180.729996</v>
      </c>
      <c r="H126" s="20">
        <f t="shared" si="6"/>
        <v>36.049397165055659</v>
      </c>
      <c r="I126" s="20">
        <f t="shared" si="7"/>
        <v>34.513052624076209</v>
      </c>
    </row>
    <row r="127" spans="1:9" x14ac:dyDescent="0.3">
      <c r="A127" s="1">
        <v>43283</v>
      </c>
      <c r="B127" s="20">
        <v>183.820007</v>
      </c>
      <c r="C127">
        <v>187.300003</v>
      </c>
      <c r="D127">
        <v>183.41999799999999</v>
      </c>
      <c r="E127" s="20">
        <v>187.179993</v>
      </c>
      <c r="F127">
        <f t="shared" si="4"/>
        <v>192.88000500000001</v>
      </c>
      <c r="G127">
        <f t="shared" si="5"/>
        <v>180.729996</v>
      </c>
      <c r="H127" s="20">
        <f t="shared" si="6"/>
        <v>53.086355738501844</v>
      </c>
      <c r="I127" s="20">
        <f t="shared" si="7"/>
        <v>42.798338667897269</v>
      </c>
    </row>
    <row r="128" spans="1:9" x14ac:dyDescent="0.3">
      <c r="A128" s="1">
        <v>43284</v>
      </c>
      <c r="B128" s="20">
        <v>187.78999300000001</v>
      </c>
      <c r="C128">
        <v>187.949997</v>
      </c>
      <c r="D128">
        <v>183.53999300000001</v>
      </c>
      <c r="E128" s="20">
        <v>183.91999799999999</v>
      </c>
      <c r="F128">
        <f t="shared" si="4"/>
        <v>191.570007</v>
      </c>
      <c r="G128">
        <f t="shared" si="5"/>
        <v>180.729996</v>
      </c>
      <c r="H128" s="20">
        <f t="shared" si="6"/>
        <v>29.428032868232251</v>
      </c>
      <c r="I128" s="20">
        <f t="shared" si="7"/>
        <v>39.52126192392992</v>
      </c>
    </row>
    <row r="129" spans="1:9" x14ac:dyDescent="0.3">
      <c r="A129" s="1">
        <v>43286</v>
      </c>
      <c r="B129" s="20">
        <v>185.259995</v>
      </c>
      <c r="C129">
        <v>186.41000399999999</v>
      </c>
      <c r="D129">
        <v>184.279999</v>
      </c>
      <c r="E129" s="20">
        <v>185.39999399999999</v>
      </c>
      <c r="F129">
        <f t="shared" si="4"/>
        <v>190.16000399999999</v>
      </c>
      <c r="G129">
        <f t="shared" si="5"/>
        <v>180.729996</v>
      </c>
      <c r="H129" s="20">
        <f t="shared" si="6"/>
        <v>49.522736353988236</v>
      </c>
      <c r="I129" s="20">
        <f t="shared" si="7"/>
        <v>44.012374986907446</v>
      </c>
    </row>
    <row r="130" spans="1:9" x14ac:dyDescent="0.3">
      <c r="A130" s="1">
        <v>43287</v>
      </c>
      <c r="B130" s="20">
        <v>185.41999799999999</v>
      </c>
      <c r="C130">
        <v>188.429993</v>
      </c>
      <c r="D130">
        <v>185.199997</v>
      </c>
      <c r="E130" s="20">
        <v>187.970001</v>
      </c>
      <c r="F130">
        <f t="shared" si="4"/>
        <v>189.220001</v>
      </c>
      <c r="G130">
        <f t="shared" si="5"/>
        <v>180.729996</v>
      </c>
      <c r="H130" s="20">
        <f t="shared" si="6"/>
        <v>85.276804901763896</v>
      </c>
      <c r="I130" s="20">
        <f t="shared" si="7"/>
        <v>54.742524707994789</v>
      </c>
    </row>
    <row r="131" spans="1:9" x14ac:dyDescent="0.3">
      <c r="A131" s="1">
        <v>43290</v>
      </c>
      <c r="B131" s="20">
        <v>189.5</v>
      </c>
      <c r="C131">
        <v>190.679993</v>
      </c>
      <c r="D131">
        <v>189.300003</v>
      </c>
      <c r="E131" s="20">
        <v>190.58000200000001</v>
      </c>
      <c r="F131">
        <f t="shared" si="4"/>
        <v>190.679993</v>
      </c>
      <c r="G131">
        <f t="shared" si="5"/>
        <v>180.729996</v>
      </c>
      <c r="H131" s="20">
        <f t="shared" si="6"/>
        <v>98.995065023637807</v>
      </c>
      <c r="I131" s="20">
        <f t="shared" si="7"/>
        <v>77.931535426463313</v>
      </c>
    </row>
    <row r="132" spans="1:9" x14ac:dyDescent="0.3">
      <c r="A132" s="1">
        <v>43291</v>
      </c>
      <c r="B132" s="20">
        <v>190.71000699999999</v>
      </c>
      <c r="C132">
        <v>191.279999</v>
      </c>
      <c r="D132">
        <v>190.179993</v>
      </c>
      <c r="E132" s="20">
        <v>190.35000600000001</v>
      </c>
      <c r="F132">
        <f t="shared" si="4"/>
        <v>191.279999</v>
      </c>
      <c r="G132">
        <f t="shared" si="5"/>
        <v>180.729996</v>
      </c>
      <c r="H132" s="20">
        <f t="shared" si="6"/>
        <v>91.184902980596348</v>
      </c>
      <c r="I132" s="20">
        <f t="shared" si="7"/>
        <v>91.818924301999346</v>
      </c>
    </row>
    <row r="133" spans="1:9" x14ac:dyDescent="0.3">
      <c r="A133" s="1">
        <v>43292</v>
      </c>
      <c r="B133" s="20">
        <v>188.5</v>
      </c>
      <c r="C133">
        <v>189.779999</v>
      </c>
      <c r="D133">
        <v>187.61000100000001</v>
      </c>
      <c r="E133" s="20">
        <v>187.88000500000001</v>
      </c>
      <c r="F133">
        <f t="shared" si="4"/>
        <v>191.279999</v>
      </c>
      <c r="G133">
        <f t="shared" si="5"/>
        <v>180.729996</v>
      </c>
      <c r="H133" s="20">
        <f t="shared" si="6"/>
        <v>67.772577884575085</v>
      </c>
      <c r="I133" s="20">
        <f t="shared" si="7"/>
        <v>85.984181962936418</v>
      </c>
    </row>
    <row r="134" spans="1:9" x14ac:dyDescent="0.3">
      <c r="A134" s="1">
        <v>43293</v>
      </c>
      <c r="B134" s="20">
        <v>189.529999</v>
      </c>
      <c r="C134">
        <v>191.41000399999999</v>
      </c>
      <c r="D134">
        <v>189.30999800000001</v>
      </c>
      <c r="E134" s="20">
        <v>191.029999</v>
      </c>
      <c r="F134">
        <f t="shared" si="4"/>
        <v>191.41000399999999</v>
      </c>
      <c r="G134">
        <f t="shared" si="5"/>
        <v>180.729996</v>
      </c>
      <c r="H134" s="20">
        <f t="shared" si="6"/>
        <v>96.441903414304718</v>
      </c>
      <c r="I134" s="20">
        <f t="shared" si="7"/>
        <v>85.133128093158703</v>
      </c>
    </row>
    <row r="135" spans="1:9" x14ac:dyDescent="0.3">
      <c r="A135" s="1">
        <v>43294</v>
      </c>
      <c r="B135" s="20">
        <v>191.08000200000001</v>
      </c>
      <c r="C135">
        <v>191.83999600000001</v>
      </c>
      <c r="D135">
        <v>190.89999399999999</v>
      </c>
      <c r="E135" s="20">
        <v>191.33000200000001</v>
      </c>
      <c r="F135">
        <f t="shared" si="4"/>
        <v>191.83999600000001</v>
      </c>
      <c r="G135">
        <f t="shared" si="5"/>
        <v>180.729996</v>
      </c>
      <c r="H135" s="20">
        <f t="shared" si="6"/>
        <v>95.409594959495905</v>
      </c>
      <c r="I135" s="20">
        <f t="shared" si="7"/>
        <v>86.541358752791893</v>
      </c>
    </row>
    <row r="136" spans="1:9" x14ac:dyDescent="0.3">
      <c r="A136" s="1">
        <v>43297</v>
      </c>
      <c r="B136" s="20">
        <v>191.520004</v>
      </c>
      <c r="C136">
        <v>192.64999399999999</v>
      </c>
      <c r="D136">
        <v>190.41999799999999</v>
      </c>
      <c r="E136" s="20">
        <v>190.91000399999999</v>
      </c>
      <c r="F136">
        <f t="shared" si="4"/>
        <v>192.64999399999999</v>
      </c>
      <c r="G136">
        <f t="shared" si="5"/>
        <v>182.53999300000001</v>
      </c>
      <c r="H136" s="20">
        <f t="shared" si="6"/>
        <v>82.78941812171918</v>
      </c>
      <c r="I136" s="20">
        <f t="shared" si="7"/>
        <v>91.546972165173258</v>
      </c>
    </row>
    <row r="137" spans="1:9" x14ac:dyDescent="0.3">
      <c r="A137" s="1">
        <v>43298</v>
      </c>
      <c r="B137" s="20">
        <v>189.75</v>
      </c>
      <c r="C137">
        <v>191.86999499999999</v>
      </c>
      <c r="D137">
        <v>189.199997</v>
      </c>
      <c r="E137" s="20">
        <v>191.449997</v>
      </c>
      <c r="F137">
        <f t="shared" si="4"/>
        <v>192.64999399999999</v>
      </c>
      <c r="G137">
        <f t="shared" si="5"/>
        <v>182.91000399999999</v>
      </c>
      <c r="H137" s="20">
        <f t="shared" si="6"/>
        <v>87.679689609537633</v>
      </c>
      <c r="I137" s="20">
        <f t="shared" si="7"/>
        <v>88.626234230250887</v>
      </c>
    </row>
    <row r="138" spans="1:9" x14ac:dyDescent="0.3">
      <c r="A138" s="1">
        <v>43299</v>
      </c>
      <c r="B138" s="20">
        <v>191.779999</v>
      </c>
      <c r="C138">
        <v>191.800003</v>
      </c>
      <c r="D138">
        <v>189.929993</v>
      </c>
      <c r="E138" s="20">
        <v>190.39999399999999</v>
      </c>
      <c r="F138">
        <f t="shared" si="4"/>
        <v>192.64999399999999</v>
      </c>
      <c r="G138">
        <f t="shared" si="5"/>
        <v>182.91000399999999</v>
      </c>
      <c r="H138" s="20">
        <f t="shared" si="6"/>
        <v>76.899360266283651</v>
      </c>
      <c r="I138" s="20">
        <f t="shared" si="7"/>
        <v>82.456155999180154</v>
      </c>
    </row>
    <row r="139" spans="1:9" x14ac:dyDescent="0.3">
      <c r="A139" s="1">
        <v>43300</v>
      </c>
      <c r="B139" s="20">
        <v>189.69000199999999</v>
      </c>
      <c r="C139">
        <v>192.550003</v>
      </c>
      <c r="D139">
        <v>189.69000199999999</v>
      </c>
      <c r="E139" s="20">
        <v>191.88000500000001</v>
      </c>
      <c r="F139">
        <f t="shared" si="4"/>
        <v>192.64999399999999</v>
      </c>
      <c r="G139">
        <f t="shared" si="5"/>
        <v>182.91000399999999</v>
      </c>
      <c r="H139" s="20">
        <f t="shared" si="6"/>
        <v>92.094560672033737</v>
      </c>
      <c r="I139" s="20">
        <f t="shared" si="7"/>
        <v>85.557870182618331</v>
      </c>
    </row>
    <row r="140" spans="1:9" x14ac:dyDescent="0.3">
      <c r="A140" s="1">
        <v>43301</v>
      </c>
      <c r="B140" s="20">
        <v>191.779999</v>
      </c>
      <c r="C140">
        <v>192.429993</v>
      </c>
      <c r="D140">
        <v>190.16999799999999</v>
      </c>
      <c r="E140" s="20">
        <v>191.44000199999999</v>
      </c>
      <c r="F140">
        <f t="shared" si="4"/>
        <v>192.64999399999999</v>
      </c>
      <c r="G140">
        <f t="shared" si="5"/>
        <v>183.41999799999999</v>
      </c>
      <c r="H140" s="20">
        <f t="shared" si="6"/>
        <v>86.890655207217861</v>
      </c>
      <c r="I140" s="20">
        <f t="shared" si="7"/>
        <v>85.294858715178421</v>
      </c>
    </row>
    <row r="141" spans="1:9" x14ac:dyDescent="0.3">
      <c r="A141" s="1">
        <v>43304</v>
      </c>
      <c r="B141" s="20">
        <v>190.679993</v>
      </c>
      <c r="C141">
        <v>191.96000699999999</v>
      </c>
      <c r="D141">
        <v>189.55999800000001</v>
      </c>
      <c r="E141" s="20">
        <v>191.61000100000001</v>
      </c>
      <c r="F141">
        <f t="shared" si="4"/>
        <v>192.64999399999999</v>
      </c>
      <c r="G141">
        <f t="shared" si="5"/>
        <v>183.53999300000001</v>
      </c>
      <c r="H141" s="20">
        <f t="shared" si="6"/>
        <v>88.58405174708561</v>
      </c>
      <c r="I141" s="20">
        <f t="shared" si="7"/>
        <v>89.189755875445726</v>
      </c>
    </row>
    <row r="142" spans="1:9" x14ac:dyDescent="0.3">
      <c r="A142" s="1">
        <v>43305</v>
      </c>
      <c r="B142" s="20">
        <v>192.449997</v>
      </c>
      <c r="C142">
        <v>193.66000399999999</v>
      </c>
      <c r="D142">
        <v>192.050003</v>
      </c>
      <c r="E142" s="20">
        <v>193</v>
      </c>
      <c r="F142">
        <f t="shared" si="4"/>
        <v>193.66000399999999</v>
      </c>
      <c r="G142">
        <f t="shared" si="5"/>
        <v>184.279999</v>
      </c>
      <c r="H142" s="20">
        <f t="shared" si="6"/>
        <v>92.963713772007722</v>
      </c>
      <c r="I142" s="20">
        <f t="shared" si="7"/>
        <v>89.479473575437069</v>
      </c>
    </row>
    <row r="143" spans="1:9" x14ac:dyDescent="0.3">
      <c r="A143" s="1">
        <v>43306</v>
      </c>
      <c r="B143" s="20">
        <v>193.05999800000001</v>
      </c>
      <c r="C143">
        <v>194.85000600000001</v>
      </c>
      <c r="D143">
        <v>192.429993</v>
      </c>
      <c r="E143" s="20">
        <v>194.820007</v>
      </c>
      <c r="F143">
        <f t="shared" si="4"/>
        <v>194.85000600000001</v>
      </c>
      <c r="G143">
        <f t="shared" si="5"/>
        <v>185.199997</v>
      </c>
      <c r="H143" s="20">
        <f t="shared" si="6"/>
        <v>99.689129823609463</v>
      </c>
      <c r="I143" s="20">
        <f t="shared" si="7"/>
        <v>93.745631780900922</v>
      </c>
    </row>
    <row r="144" spans="1:9" x14ac:dyDescent="0.3">
      <c r="A144" s="1">
        <v>43307</v>
      </c>
      <c r="B144" s="20">
        <v>194.61000100000001</v>
      </c>
      <c r="C144">
        <v>195.96000699999999</v>
      </c>
      <c r="D144">
        <v>193.61000100000001</v>
      </c>
      <c r="E144" s="20">
        <v>194.21000699999999</v>
      </c>
      <c r="F144">
        <f t="shared" ref="F144:F207" si="8">MAX(C131:C144)</f>
        <v>195.96000699999999</v>
      </c>
      <c r="G144">
        <f t="shared" ref="G144:G207" si="9">MIN(D131:D144)</f>
        <v>187.61000100000001</v>
      </c>
      <c r="H144" s="20">
        <f t="shared" ref="H144:H207" si="10">(E144-G144)/(F144-G144)*100</f>
        <v>79.041931227354752</v>
      </c>
      <c r="I144" s="20">
        <f t="shared" si="7"/>
        <v>90.564924940990636</v>
      </c>
    </row>
    <row r="145" spans="1:9" x14ac:dyDescent="0.3">
      <c r="A145" s="1">
        <v>43308</v>
      </c>
      <c r="B145" s="20">
        <v>194.990005</v>
      </c>
      <c r="C145">
        <v>195.19000199999999</v>
      </c>
      <c r="D145">
        <v>190.10000600000001</v>
      </c>
      <c r="E145" s="20">
        <v>190.979996</v>
      </c>
      <c r="F145">
        <f t="shared" si="8"/>
        <v>195.96000699999999</v>
      </c>
      <c r="G145">
        <f t="shared" si="9"/>
        <v>187.61000100000001</v>
      </c>
      <c r="H145" s="20">
        <f t="shared" si="10"/>
        <v>40.359192556268788</v>
      </c>
      <c r="I145" s="20">
        <f t="shared" si="7"/>
        <v>73.030084535744336</v>
      </c>
    </row>
    <row r="146" spans="1:9" x14ac:dyDescent="0.3">
      <c r="A146" s="1">
        <v>43311</v>
      </c>
      <c r="B146" s="20">
        <v>191.89999399999999</v>
      </c>
      <c r="C146">
        <v>192.199997</v>
      </c>
      <c r="D146">
        <v>189.070007</v>
      </c>
      <c r="E146" s="20">
        <v>189.91000399999999</v>
      </c>
      <c r="F146">
        <f t="shared" si="8"/>
        <v>195.96000699999999</v>
      </c>
      <c r="G146">
        <f t="shared" si="9"/>
        <v>187.61000100000001</v>
      </c>
      <c r="H146" s="20">
        <f t="shared" si="10"/>
        <v>27.544926315022781</v>
      </c>
      <c r="I146" s="20">
        <f t="shared" ref="I146:I209" si="11">AVERAGE(H144:H146)</f>
        <v>48.98201669954878</v>
      </c>
    </row>
    <row r="147" spans="1:9" x14ac:dyDescent="0.3">
      <c r="A147" s="1">
        <v>43312</v>
      </c>
      <c r="B147" s="20">
        <v>190.300003</v>
      </c>
      <c r="C147">
        <v>192.13999899999999</v>
      </c>
      <c r="D147">
        <v>189.33999600000001</v>
      </c>
      <c r="E147" s="20">
        <v>190.28999300000001</v>
      </c>
      <c r="F147">
        <f t="shared" si="8"/>
        <v>195.96000699999999</v>
      </c>
      <c r="G147">
        <f t="shared" si="9"/>
        <v>189.070007</v>
      </c>
      <c r="H147" s="20">
        <f t="shared" si="10"/>
        <v>17.706618287373125</v>
      </c>
      <c r="I147" s="20">
        <f t="shared" si="11"/>
        <v>28.536912386221569</v>
      </c>
    </row>
    <row r="148" spans="1:9" x14ac:dyDescent="0.3">
      <c r="A148" s="1">
        <v>43313</v>
      </c>
      <c r="B148" s="20">
        <v>199.13000500000001</v>
      </c>
      <c r="C148">
        <v>201.759995</v>
      </c>
      <c r="D148">
        <v>197.30999800000001</v>
      </c>
      <c r="E148" s="20">
        <v>201.5</v>
      </c>
      <c r="F148">
        <f t="shared" si="8"/>
        <v>201.759995</v>
      </c>
      <c r="G148">
        <f t="shared" si="9"/>
        <v>189.070007</v>
      </c>
      <c r="H148" s="20">
        <f t="shared" si="10"/>
        <v>97.951180095678552</v>
      </c>
      <c r="I148" s="20">
        <f t="shared" si="11"/>
        <v>47.734241566024821</v>
      </c>
    </row>
    <row r="149" spans="1:9" x14ac:dyDescent="0.3">
      <c r="A149" s="1">
        <v>43314</v>
      </c>
      <c r="B149" s="20">
        <v>200.58000200000001</v>
      </c>
      <c r="C149">
        <v>208.38000500000001</v>
      </c>
      <c r="D149">
        <v>200.35000600000001</v>
      </c>
      <c r="E149" s="20">
        <v>207.38999899999999</v>
      </c>
      <c r="F149">
        <f t="shared" si="8"/>
        <v>208.38000500000001</v>
      </c>
      <c r="G149">
        <f t="shared" si="9"/>
        <v>189.070007</v>
      </c>
      <c r="H149" s="20">
        <f t="shared" si="10"/>
        <v>94.873091131340232</v>
      </c>
      <c r="I149" s="20">
        <f t="shared" si="11"/>
        <v>70.176963171463967</v>
      </c>
    </row>
    <row r="150" spans="1:9" x14ac:dyDescent="0.3">
      <c r="A150" s="1">
        <v>43315</v>
      </c>
      <c r="B150" s="20">
        <v>207.029999</v>
      </c>
      <c r="C150">
        <v>208.740005</v>
      </c>
      <c r="D150">
        <v>205.479996</v>
      </c>
      <c r="E150" s="20">
        <v>207.990005</v>
      </c>
      <c r="F150">
        <f t="shared" si="8"/>
        <v>208.740005</v>
      </c>
      <c r="G150">
        <f t="shared" si="9"/>
        <v>189.070007</v>
      </c>
      <c r="H150" s="20">
        <f t="shared" si="10"/>
        <v>96.187086546729688</v>
      </c>
      <c r="I150" s="20">
        <f t="shared" si="11"/>
        <v>96.337119257916171</v>
      </c>
    </row>
    <row r="151" spans="1:9" x14ac:dyDescent="0.3">
      <c r="A151" s="1">
        <v>43318</v>
      </c>
      <c r="B151" s="20">
        <v>208</v>
      </c>
      <c r="C151">
        <v>209.25</v>
      </c>
      <c r="D151">
        <v>207.070007</v>
      </c>
      <c r="E151" s="20">
        <v>209.070007</v>
      </c>
      <c r="F151">
        <f t="shared" si="8"/>
        <v>209.25</v>
      </c>
      <c r="G151">
        <f t="shared" si="9"/>
        <v>189.070007</v>
      </c>
      <c r="H151" s="20">
        <f t="shared" si="10"/>
        <v>99.108062128663789</v>
      </c>
      <c r="I151" s="20">
        <f t="shared" si="11"/>
        <v>96.72274660224457</v>
      </c>
    </row>
    <row r="152" spans="1:9" x14ac:dyDescent="0.3">
      <c r="A152" s="1">
        <v>43319</v>
      </c>
      <c r="B152" s="20">
        <v>209.320007</v>
      </c>
      <c r="C152">
        <v>209.5</v>
      </c>
      <c r="D152">
        <v>206.759995</v>
      </c>
      <c r="E152" s="20">
        <v>207.11000100000001</v>
      </c>
      <c r="F152">
        <f t="shared" si="8"/>
        <v>209.5</v>
      </c>
      <c r="G152">
        <f t="shared" si="9"/>
        <v>189.070007</v>
      </c>
      <c r="H152" s="20">
        <f t="shared" si="10"/>
        <v>88.301518262879526</v>
      </c>
      <c r="I152" s="20">
        <f t="shared" si="11"/>
        <v>94.532222312757668</v>
      </c>
    </row>
    <row r="153" spans="1:9" x14ac:dyDescent="0.3">
      <c r="A153" s="1">
        <v>43320</v>
      </c>
      <c r="B153" s="20">
        <v>206.050003</v>
      </c>
      <c r="C153">
        <v>207.80999800000001</v>
      </c>
      <c r="D153">
        <v>204.520004</v>
      </c>
      <c r="E153" s="20">
        <v>207.25</v>
      </c>
      <c r="F153">
        <f t="shared" si="8"/>
        <v>209.5</v>
      </c>
      <c r="G153">
        <f t="shared" si="9"/>
        <v>189.070007</v>
      </c>
      <c r="H153" s="20">
        <f t="shared" si="10"/>
        <v>88.986780367472477</v>
      </c>
      <c r="I153" s="20">
        <f t="shared" si="11"/>
        <v>92.132120253005269</v>
      </c>
    </row>
    <row r="154" spans="1:9" x14ac:dyDescent="0.3">
      <c r="A154" s="1">
        <v>43321</v>
      </c>
      <c r="B154" s="20">
        <v>209.529999</v>
      </c>
      <c r="C154">
        <v>209.779999</v>
      </c>
      <c r="D154">
        <v>207.199997</v>
      </c>
      <c r="E154" s="20">
        <v>208.88000500000001</v>
      </c>
      <c r="F154">
        <f t="shared" si="8"/>
        <v>209.779999</v>
      </c>
      <c r="G154">
        <f t="shared" si="9"/>
        <v>189.070007</v>
      </c>
      <c r="H154" s="20">
        <f t="shared" si="10"/>
        <v>95.654300590748704</v>
      </c>
      <c r="I154" s="20">
        <f t="shared" si="11"/>
        <v>90.980866407033588</v>
      </c>
    </row>
    <row r="155" spans="1:9" x14ac:dyDescent="0.3">
      <c r="A155" s="1">
        <v>43322</v>
      </c>
      <c r="B155" s="20">
        <v>207.36000100000001</v>
      </c>
      <c r="C155">
        <v>209.10000600000001</v>
      </c>
      <c r="D155">
        <v>206.66999799999999</v>
      </c>
      <c r="E155" s="20">
        <v>207.529999</v>
      </c>
      <c r="F155">
        <f t="shared" si="8"/>
        <v>209.779999</v>
      </c>
      <c r="G155">
        <f t="shared" si="9"/>
        <v>189.070007</v>
      </c>
      <c r="H155" s="20">
        <f t="shared" si="10"/>
        <v>89.135679048065299</v>
      </c>
      <c r="I155" s="20">
        <f t="shared" si="11"/>
        <v>91.258920002095508</v>
      </c>
    </row>
    <row r="156" spans="1:9" x14ac:dyDescent="0.3">
      <c r="A156" s="1">
        <v>43325</v>
      </c>
      <c r="B156" s="20">
        <v>209.30999800000001</v>
      </c>
      <c r="C156">
        <v>210.949997</v>
      </c>
      <c r="D156">
        <v>207.699997</v>
      </c>
      <c r="E156" s="20">
        <v>208.86999499999999</v>
      </c>
      <c r="F156">
        <f t="shared" si="8"/>
        <v>210.949997</v>
      </c>
      <c r="G156">
        <f t="shared" si="9"/>
        <v>189.070007</v>
      </c>
      <c r="H156" s="20">
        <f t="shared" si="10"/>
        <v>90.493587976959731</v>
      </c>
      <c r="I156" s="20">
        <f t="shared" si="11"/>
        <v>91.761189205257907</v>
      </c>
    </row>
    <row r="157" spans="1:9" x14ac:dyDescent="0.3">
      <c r="A157" s="1">
        <v>43326</v>
      </c>
      <c r="B157" s="20">
        <v>210.16000399999999</v>
      </c>
      <c r="C157">
        <v>210.55999800000001</v>
      </c>
      <c r="D157">
        <v>208.259995</v>
      </c>
      <c r="E157" s="20">
        <v>209.75</v>
      </c>
      <c r="F157">
        <f t="shared" si="8"/>
        <v>210.949997</v>
      </c>
      <c r="G157">
        <f t="shared" si="9"/>
        <v>189.070007</v>
      </c>
      <c r="H157" s="20">
        <f t="shared" si="10"/>
        <v>94.515550509849419</v>
      </c>
      <c r="I157" s="20">
        <f t="shared" si="11"/>
        <v>91.381605844958145</v>
      </c>
    </row>
    <row r="158" spans="1:9" x14ac:dyDescent="0.3">
      <c r="A158" s="1">
        <v>43327</v>
      </c>
      <c r="B158" s="20">
        <v>209.220001</v>
      </c>
      <c r="C158">
        <v>210.740005</v>
      </c>
      <c r="D158">
        <v>208.33000200000001</v>
      </c>
      <c r="E158" s="20">
        <v>210.240005</v>
      </c>
      <c r="F158">
        <f t="shared" si="8"/>
        <v>210.949997</v>
      </c>
      <c r="G158">
        <f t="shared" si="9"/>
        <v>189.070007</v>
      </c>
      <c r="H158" s="20">
        <f t="shared" si="10"/>
        <v>96.755062502313763</v>
      </c>
      <c r="I158" s="20">
        <f t="shared" si="11"/>
        <v>93.921400329707637</v>
      </c>
    </row>
    <row r="159" spans="1:9" x14ac:dyDescent="0.3">
      <c r="A159" s="1">
        <v>43328</v>
      </c>
      <c r="B159" s="20">
        <v>211.75</v>
      </c>
      <c r="C159">
        <v>213.80999800000001</v>
      </c>
      <c r="D159">
        <v>211.470001</v>
      </c>
      <c r="E159" s="20">
        <v>213.320007</v>
      </c>
      <c r="F159">
        <f t="shared" si="8"/>
        <v>213.80999800000001</v>
      </c>
      <c r="G159">
        <f t="shared" si="9"/>
        <v>189.070007</v>
      </c>
      <c r="H159" s="20">
        <f t="shared" si="10"/>
        <v>98.019437436335352</v>
      </c>
      <c r="I159" s="20">
        <f t="shared" si="11"/>
        <v>96.430016816166173</v>
      </c>
    </row>
    <row r="160" spans="1:9" x14ac:dyDescent="0.3">
      <c r="A160" s="1">
        <v>43329</v>
      </c>
      <c r="B160" s="20">
        <v>213.44000199999999</v>
      </c>
      <c r="C160">
        <v>217.949997</v>
      </c>
      <c r="D160">
        <v>213.16000399999999</v>
      </c>
      <c r="E160" s="20">
        <v>217.58000200000001</v>
      </c>
      <c r="F160">
        <f t="shared" si="8"/>
        <v>217.949997</v>
      </c>
      <c r="G160">
        <f t="shared" si="9"/>
        <v>189.33999600000001</v>
      </c>
      <c r="H160" s="20">
        <f t="shared" si="10"/>
        <v>98.706763414653537</v>
      </c>
      <c r="I160" s="20">
        <f t="shared" si="11"/>
        <v>97.827087784434227</v>
      </c>
    </row>
    <row r="161" spans="1:9" x14ac:dyDescent="0.3">
      <c r="A161" s="1">
        <v>43332</v>
      </c>
      <c r="B161" s="20">
        <v>218.10000600000001</v>
      </c>
      <c r="C161">
        <v>219.179993</v>
      </c>
      <c r="D161">
        <v>215.11000100000001</v>
      </c>
      <c r="E161" s="20">
        <v>215.46000699999999</v>
      </c>
      <c r="F161">
        <f t="shared" si="8"/>
        <v>219.179993</v>
      </c>
      <c r="G161">
        <f t="shared" si="9"/>
        <v>197.30999800000001</v>
      </c>
      <c r="H161" s="20">
        <f t="shared" si="10"/>
        <v>82.990457931060305</v>
      </c>
      <c r="I161" s="20">
        <f t="shared" si="11"/>
        <v>93.23888626068306</v>
      </c>
    </row>
    <row r="162" spans="1:9" x14ac:dyDescent="0.3">
      <c r="A162" s="1">
        <v>43333</v>
      </c>
      <c r="B162" s="20">
        <v>216.800003</v>
      </c>
      <c r="C162">
        <v>217.19000199999999</v>
      </c>
      <c r="D162">
        <v>214.029999</v>
      </c>
      <c r="E162" s="20">
        <v>215.03999300000001</v>
      </c>
      <c r="F162">
        <f t="shared" si="8"/>
        <v>219.179993</v>
      </c>
      <c r="G162">
        <f t="shared" si="9"/>
        <v>200.35000600000001</v>
      </c>
      <c r="H162" s="20">
        <f t="shared" si="10"/>
        <v>78.013792574578048</v>
      </c>
      <c r="I162" s="20">
        <f t="shared" si="11"/>
        <v>86.570337973430625</v>
      </c>
    </row>
    <row r="163" spans="1:9" x14ac:dyDescent="0.3">
      <c r="A163" s="1">
        <v>43334</v>
      </c>
      <c r="B163" s="20">
        <v>214.10000600000001</v>
      </c>
      <c r="C163">
        <v>216.36000100000001</v>
      </c>
      <c r="D163">
        <v>213.83999600000001</v>
      </c>
      <c r="E163" s="20">
        <v>215.050003</v>
      </c>
      <c r="F163">
        <f t="shared" si="8"/>
        <v>219.179993</v>
      </c>
      <c r="G163">
        <f t="shared" si="9"/>
        <v>204.520004</v>
      </c>
      <c r="H163" s="20">
        <f t="shared" si="10"/>
        <v>71.82815075782122</v>
      </c>
      <c r="I163" s="20">
        <f t="shared" si="11"/>
        <v>77.610800421153201</v>
      </c>
    </row>
    <row r="164" spans="1:9" x14ac:dyDescent="0.3">
      <c r="A164" s="1">
        <v>43335</v>
      </c>
      <c r="B164" s="20">
        <v>214.64999399999999</v>
      </c>
      <c r="C164">
        <v>217.050003</v>
      </c>
      <c r="D164">
        <v>214.60000600000001</v>
      </c>
      <c r="E164" s="20">
        <v>215.490005</v>
      </c>
      <c r="F164">
        <f t="shared" si="8"/>
        <v>219.179993</v>
      </c>
      <c r="G164">
        <f t="shared" si="9"/>
        <v>204.520004</v>
      </c>
      <c r="H164" s="20">
        <f t="shared" si="10"/>
        <v>74.829530908924951</v>
      </c>
      <c r="I164" s="20">
        <f t="shared" si="11"/>
        <v>74.89049141377474</v>
      </c>
    </row>
    <row r="165" spans="1:9" x14ac:dyDescent="0.3">
      <c r="A165" s="1">
        <v>43336</v>
      </c>
      <c r="B165" s="20">
        <v>216.60000600000001</v>
      </c>
      <c r="C165">
        <v>216.89999399999999</v>
      </c>
      <c r="D165">
        <v>215.11000100000001</v>
      </c>
      <c r="E165" s="20">
        <v>216.16000399999999</v>
      </c>
      <c r="F165">
        <f t="shared" si="8"/>
        <v>219.179993</v>
      </c>
      <c r="G165">
        <f t="shared" si="9"/>
        <v>204.520004</v>
      </c>
      <c r="H165" s="20">
        <f t="shared" si="10"/>
        <v>79.399786725624338</v>
      </c>
      <c r="I165" s="20">
        <f t="shared" si="11"/>
        <v>75.352489464123494</v>
      </c>
    </row>
    <row r="166" spans="1:9" x14ac:dyDescent="0.3">
      <c r="A166" s="1">
        <v>43339</v>
      </c>
      <c r="B166" s="20">
        <v>217.14999399999999</v>
      </c>
      <c r="C166">
        <v>218.740005</v>
      </c>
      <c r="D166">
        <v>216.33000200000001</v>
      </c>
      <c r="E166" s="20">
        <v>217.94000199999999</v>
      </c>
      <c r="F166">
        <f t="shared" si="8"/>
        <v>219.179993</v>
      </c>
      <c r="G166">
        <f t="shared" si="9"/>
        <v>204.520004</v>
      </c>
      <c r="H166" s="20">
        <f t="shared" si="10"/>
        <v>91.541664867552058</v>
      </c>
      <c r="I166" s="20">
        <f t="shared" si="11"/>
        <v>81.923660834033782</v>
      </c>
    </row>
    <row r="167" spans="1:9" x14ac:dyDescent="0.3">
      <c r="A167" s="1">
        <v>43340</v>
      </c>
      <c r="B167" s="20">
        <v>219.009995</v>
      </c>
      <c r="C167">
        <v>220.53999300000001</v>
      </c>
      <c r="D167">
        <v>218.91999799999999</v>
      </c>
      <c r="E167" s="20">
        <v>219.699997</v>
      </c>
      <c r="F167">
        <f t="shared" si="8"/>
        <v>220.53999300000001</v>
      </c>
      <c r="G167">
        <f t="shared" si="9"/>
        <v>206.66999799999999</v>
      </c>
      <c r="H167" s="20">
        <f t="shared" si="10"/>
        <v>93.94379017440157</v>
      </c>
      <c r="I167" s="20">
        <f t="shared" si="11"/>
        <v>88.295080589192651</v>
      </c>
    </row>
    <row r="168" spans="1:9" x14ac:dyDescent="0.3">
      <c r="A168" s="1">
        <v>43341</v>
      </c>
      <c r="B168" s="20">
        <v>220.14999399999999</v>
      </c>
      <c r="C168">
        <v>223.490005</v>
      </c>
      <c r="D168">
        <v>219.41000399999999</v>
      </c>
      <c r="E168" s="20">
        <v>222.979996</v>
      </c>
      <c r="F168">
        <f t="shared" si="8"/>
        <v>223.490005</v>
      </c>
      <c r="G168">
        <f t="shared" si="9"/>
        <v>206.66999799999999</v>
      </c>
      <c r="H168" s="20">
        <f t="shared" si="10"/>
        <v>96.967843116831062</v>
      </c>
      <c r="I168" s="20">
        <f t="shared" si="11"/>
        <v>94.151099386261578</v>
      </c>
    </row>
    <row r="169" spans="1:9" x14ac:dyDescent="0.3">
      <c r="A169" s="1">
        <v>43342</v>
      </c>
      <c r="B169" s="20">
        <v>223.25</v>
      </c>
      <c r="C169">
        <v>228.259995</v>
      </c>
      <c r="D169">
        <v>222.39999399999999</v>
      </c>
      <c r="E169" s="20">
        <v>225.029999</v>
      </c>
      <c r="F169">
        <f t="shared" si="8"/>
        <v>228.259995</v>
      </c>
      <c r="G169">
        <f t="shared" si="9"/>
        <v>207.699997</v>
      </c>
      <c r="H169" s="20">
        <f t="shared" si="10"/>
        <v>84.289901195515682</v>
      </c>
      <c r="I169" s="20">
        <f t="shared" si="11"/>
        <v>91.733844828916105</v>
      </c>
    </row>
    <row r="170" spans="1:9" x14ac:dyDescent="0.3">
      <c r="A170" s="1">
        <v>43343</v>
      </c>
      <c r="B170" s="20">
        <v>226.509995</v>
      </c>
      <c r="C170">
        <v>228.86999499999999</v>
      </c>
      <c r="D170">
        <v>226</v>
      </c>
      <c r="E170" s="20">
        <v>227.63000500000001</v>
      </c>
      <c r="F170">
        <f t="shared" si="8"/>
        <v>228.86999499999999</v>
      </c>
      <c r="G170">
        <f t="shared" si="9"/>
        <v>208.259995</v>
      </c>
      <c r="H170" s="20">
        <f t="shared" si="10"/>
        <v>93.983551673944788</v>
      </c>
      <c r="I170" s="20">
        <f t="shared" si="11"/>
        <v>91.747098662097187</v>
      </c>
    </row>
    <row r="171" spans="1:9" x14ac:dyDescent="0.3">
      <c r="A171" s="1">
        <v>43347</v>
      </c>
      <c r="B171" s="20">
        <v>228.41000399999999</v>
      </c>
      <c r="C171">
        <v>229.179993</v>
      </c>
      <c r="D171">
        <v>226.63000500000001</v>
      </c>
      <c r="E171" s="20">
        <v>228.36000100000001</v>
      </c>
      <c r="F171">
        <f t="shared" si="8"/>
        <v>229.179993</v>
      </c>
      <c r="G171">
        <f t="shared" si="9"/>
        <v>208.33000200000001</v>
      </c>
      <c r="H171" s="20">
        <f t="shared" si="10"/>
        <v>96.067182954659387</v>
      </c>
      <c r="I171" s="20">
        <f t="shared" si="11"/>
        <v>91.446878608039967</v>
      </c>
    </row>
    <row r="172" spans="1:9" x14ac:dyDescent="0.3">
      <c r="A172" s="1">
        <v>43348</v>
      </c>
      <c r="B172" s="20">
        <v>228.990005</v>
      </c>
      <c r="C172">
        <v>229.66999799999999</v>
      </c>
      <c r="D172">
        <v>225.10000600000001</v>
      </c>
      <c r="E172" s="20">
        <v>226.86999499999999</v>
      </c>
      <c r="F172">
        <f t="shared" si="8"/>
        <v>229.66999799999999</v>
      </c>
      <c r="G172">
        <f t="shared" si="9"/>
        <v>211.470001</v>
      </c>
      <c r="H172" s="20">
        <f t="shared" si="10"/>
        <v>84.615365595939366</v>
      </c>
      <c r="I172" s="20">
        <f t="shared" si="11"/>
        <v>91.555366741514504</v>
      </c>
    </row>
    <row r="173" spans="1:9" x14ac:dyDescent="0.3">
      <c r="A173" s="1">
        <v>43349</v>
      </c>
      <c r="B173" s="20">
        <v>226.229996</v>
      </c>
      <c r="C173">
        <v>227.35000600000001</v>
      </c>
      <c r="D173">
        <v>221.300003</v>
      </c>
      <c r="E173" s="20">
        <v>223.10000600000001</v>
      </c>
      <c r="F173">
        <f t="shared" si="8"/>
        <v>229.66999799999999</v>
      </c>
      <c r="G173">
        <f t="shared" si="9"/>
        <v>213.16000399999999</v>
      </c>
      <c r="H173" s="20">
        <f t="shared" si="10"/>
        <v>60.205969790176894</v>
      </c>
      <c r="I173" s="20">
        <f t="shared" si="11"/>
        <v>80.296172780258544</v>
      </c>
    </row>
    <row r="174" spans="1:9" x14ac:dyDescent="0.3">
      <c r="A174" s="1">
        <v>43350</v>
      </c>
      <c r="B174" s="20">
        <v>221.85000600000001</v>
      </c>
      <c r="C174">
        <v>225.36999499999999</v>
      </c>
      <c r="D174">
        <v>220.71000699999999</v>
      </c>
      <c r="E174" s="20">
        <v>221.300003</v>
      </c>
      <c r="F174">
        <f t="shared" si="8"/>
        <v>229.66999799999999</v>
      </c>
      <c r="G174">
        <f t="shared" si="9"/>
        <v>213.83999600000001</v>
      </c>
      <c r="H174" s="20">
        <f t="shared" si="10"/>
        <v>47.125748941787883</v>
      </c>
      <c r="I174" s="20">
        <f t="shared" si="11"/>
        <v>63.982361442634719</v>
      </c>
    </row>
    <row r="175" spans="1:9" x14ac:dyDescent="0.3">
      <c r="A175" s="1">
        <v>43353</v>
      </c>
      <c r="B175" s="20">
        <v>220.949997</v>
      </c>
      <c r="C175">
        <v>221.85000600000001</v>
      </c>
      <c r="D175">
        <v>216.470001</v>
      </c>
      <c r="E175" s="20">
        <v>218.33000200000001</v>
      </c>
      <c r="F175">
        <f t="shared" si="8"/>
        <v>229.66999799999999</v>
      </c>
      <c r="G175">
        <f t="shared" si="9"/>
        <v>213.83999600000001</v>
      </c>
      <c r="H175" s="20">
        <f t="shared" si="10"/>
        <v>28.363900396222313</v>
      </c>
      <c r="I175" s="20">
        <f t="shared" si="11"/>
        <v>45.231873042729028</v>
      </c>
    </row>
    <row r="176" spans="1:9" x14ac:dyDescent="0.3">
      <c r="A176" s="1">
        <v>43354</v>
      </c>
      <c r="B176" s="20">
        <v>218.009995</v>
      </c>
      <c r="C176">
        <v>224.300003</v>
      </c>
      <c r="D176">
        <v>216.55999800000001</v>
      </c>
      <c r="E176" s="20">
        <v>223.85000600000001</v>
      </c>
      <c r="F176">
        <f t="shared" si="8"/>
        <v>229.66999799999999</v>
      </c>
      <c r="G176">
        <f t="shared" si="9"/>
        <v>213.83999600000001</v>
      </c>
      <c r="H176" s="20">
        <f t="shared" si="10"/>
        <v>63.234420311507265</v>
      </c>
      <c r="I176" s="20">
        <f t="shared" si="11"/>
        <v>46.241356549839146</v>
      </c>
    </row>
    <row r="177" spans="1:9" x14ac:dyDescent="0.3">
      <c r="A177" s="1">
        <v>43355</v>
      </c>
      <c r="B177" s="20">
        <v>224.94000199999999</v>
      </c>
      <c r="C177">
        <v>225</v>
      </c>
      <c r="D177">
        <v>219.83999600000001</v>
      </c>
      <c r="E177" s="20">
        <v>221.070007</v>
      </c>
      <c r="F177">
        <f t="shared" si="8"/>
        <v>229.66999799999999</v>
      </c>
      <c r="G177">
        <f t="shared" si="9"/>
        <v>214.60000600000001</v>
      </c>
      <c r="H177" s="20">
        <f t="shared" si="10"/>
        <v>42.933008856275457</v>
      </c>
      <c r="I177" s="20">
        <f t="shared" si="11"/>
        <v>44.843776521335009</v>
      </c>
    </row>
    <row r="178" spans="1:9" x14ac:dyDescent="0.3">
      <c r="A178" s="1">
        <v>43356</v>
      </c>
      <c r="B178" s="20">
        <v>223.520004</v>
      </c>
      <c r="C178">
        <v>228.35000600000001</v>
      </c>
      <c r="D178">
        <v>222.570007</v>
      </c>
      <c r="E178" s="20">
        <v>226.41000399999999</v>
      </c>
      <c r="F178">
        <f t="shared" si="8"/>
        <v>229.66999799999999</v>
      </c>
      <c r="G178">
        <f t="shared" si="9"/>
        <v>215.11000100000001</v>
      </c>
      <c r="H178" s="20">
        <f t="shared" si="10"/>
        <v>77.609926705341962</v>
      </c>
      <c r="I178" s="20">
        <f t="shared" si="11"/>
        <v>61.259118624374899</v>
      </c>
    </row>
    <row r="179" spans="1:9" x14ac:dyDescent="0.3">
      <c r="A179" s="1">
        <v>43357</v>
      </c>
      <c r="B179" s="20">
        <v>225.75</v>
      </c>
      <c r="C179">
        <v>226.83999600000001</v>
      </c>
      <c r="D179">
        <v>222.520004</v>
      </c>
      <c r="E179" s="20">
        <v>223.83999600000001</v>
      </c>
      <c r="F179">
        <f t="shared" si="8"/>
        <v>229.66999799999999</v>
      </c>
      <c r="G179">
        <f t="shared" si="9"/>
        <v>216.33000200000001</v>
      </c>
      <c r="H179" s="20">
        <f t="shared" si="10"/>
        <v>56.2968234773085</v>
      </c>
      <c r="I179" s="20">
        <f t="shared" si="11"/>
        <v>58.946586346308635</v>
      </c>
    </row>
    <row r="180" spans="1:9" x14ac:dyDescent="0.3">
      <c r="A180" s="1">
        <v>43360</v>
      </c>
      <c r="B180" s="20">
        <v>222.14999399999999</v>
      </c>
      <c r="C180">
        <v>222.949997</v>
      </c>
      <c r="D180">
        <v>217.270004</v>
      </c>
      <c r="E180" s="20">
        <v>217.88000500000001</v>
      </c>
      <c r="F180">
        <f t="shared" si="8"/>
        <v>229.66999799999999</v>
      </c>
      <c r="G180">
        <f t="shared" si="9"/>
        <v>216.470001</v>
      </c>
      <c r="H180" s="20">
        <f t="shared" si="10"/>
        <v>10.681850912541989</v>
      </c>
      <c r="I180" s="20">
        <f t="shared" si="11"/>
        <v>48.196200365064151</v>
      </c>
    </row>
    <row r="181" spans="1:9" x14ac:dyDescent="0.3">
      <c r="A181" s="1">
        <v>43361</v>
      </c>
      <c r="B181" s="20">
        <v>217.78999300000001</v>
      </c>
      <c r="C181">
        <v>221.85000600000001</v>
      </c>
      <c r="D181">
        <v>217.11999499999999</v>
      </c>
      <c r="E181" s="20">
        <v>218.240005</v>
      </c>
      <c r="F181">
        <f t="shared" si="8"/>
        <v>229.66999799999999</v>
      </c>
      <c r="G181">
        <f t="shared" si="9"/>
        <v>216.470001</v>
      </c>
      <c r="H181" s="20">
        <f t="shared" si="10"/>
        <v>13.409124259649458</v>
      </c>
      <c r="I181" s="20">
        <f t="shared" si="11"/>
        <v>26.795932883166646</v>
      </c>
    </row>
    <row r="182" spans="1:9" x14ac:dyDescent="0.3">
      <c r="A182" s="1">
        <v>43362</v>
      </c>
      <c r="B182" s="20">
        <v>218.5</v>
      </c>
      <c r="C182">
        <v>219.61999499999999</v>
      </c>
      <c r="D182">
        <v>215.300003</v>
      </c>
      <c r="E182" s="20">
        <v>218.36999499999999</v>
      </c>
      <c r="F182">
        <f t="shared" si="8"/>
        <v>229.66999799999999</v>
      </c>
      <c r="G182">
        <f t="shared" si="9"/>
        <v>215.300003</v>
      </c>
      <c r="H182" s="20">
        <f t="shared" si="10"/>
        <v>21.363904441163601</v>
      </c>
      <c r="I182" s="20">
        <f t="shared" si="11"/>
        <v>15.151626537785015</v>
      </c>
    </row>
    <row r="183" spans="1:9" x14ac:dyDescent="0.3">
      <c r="A183" s="1">
        <v>43363</v>
      </c>
      <c r="B183" s="20">
        <v>220.240005</v>
      </c>
      <c r="C183">
        <v>222.279999</v>
      </c>
      <c r="D183">
        <v>219.14999399999999</v>
      </c>
      <c r="E183" s="20">
        <v>220.029999</v>
      </c>
      <c r="F183">
        <f t="shared" si="8"/>
        <v>229.66999799999999</v>
      </c>
      <c r="G183">
        <f t="shared" si="9"/>
        <v>215.300003</v>
      </c>
      <c r="H183" s="20">
        <f t="shared" si="10"/>
        <v>32.915780416068365</v>
      </c>
      <c r="I183" s="20">
        <f t="shared" si="11"/>
        <v>22.562936372293809</v>
      </c>
    </row>
    <row r="184" spans="1:9" x14ac:dyDescent="0.3">
      <c r="A184" s="1">
        <v>43364</v>
      </c>
      <c r="B184" s="20">
        <v>220.779999</v>
      </c>
      <c r="C184">
        <v>221.36000100000001</v>
      </c>
      <c r="D184">
        <v>217.28999300000001</v>
      </c>
      <c r="E184" s="20">
        <v>217.66000399999999</v>
      </c>
      <c r="F184">
        <f t="shared" si="8"/>
        <v>229.66999799999999</v>
      </c>
      <c r="G184">
        <f t="shared" si="9"/>
        <v>215.300003</v>
      </c>
      <c r="H184" s="20">
        <f t="shared" si="10"/>
        <v>16.42311636155743</v>
      </c>
      <c r="I184" s="20">
        <f t="shared" si="11"/>
        <v>23.567600406263136</v>
      </c>
    </row>
    <row r="185" spans="1:9" x14ac:dyDescent="0.3">
      <c r="A185" s="1">
        <v>43367</v>
      </c>
      <c r="B185" s="20">
        <v>216.820007</v>
      </c>
      <c r="C185">
        <v>221.259995</v>
      </c>
      <c r="D185">
        <v>216.63000500000001</v>
      </c>
      <c r="E185" s="20">
        <v>220.78999300000001</v>
      </c>
      <c r="F185">
        <f t="shared" si="8"/>
        <v>229.66999799999999</v>
      </c>
      <c r="G185">
        <f t="shared" si="9"/>
        <v>215.300003</v>
      </c>
      <c r="H185" s="20">
        <f t="shared" si="10"/>
        <v>38.204536605614756</v>
      </c>
      <c r="I185" s="20">
        <f t="shared" si="11"/>
        <v>29.18114446108018</v>
      </c>
    </row>
    <row r="186" spans="1:9" x14ac:dyDescent="0.3">
      <c r="A186" s="1">
        <v>43368</v>
      </c>
      <c r="B186" s="20">
        <v>219.75</v>
      </c>
      <c r="C186">
        <v>222.820007</v>
      </c>
      <c r="D186">
        <v>219.699997</v>
      </c>
      <c r="E186" s="20">
        <v>222.19000199999999</v>
      </c>
      <c r="F186">
        <f t="shared" si="8"/>
        <v>228.35000600000001</v>
      </c>
      <c r="G186">
        <f t="shared" si="9"/>
        <v>215.300003</v>
      </c>
      <c r="H186" s="20">
        <f t="shared" si="10"/>
        <v>52.796915065843173</v>
      </c>
      <c r="I186" s="20">
        <f t="shared" si="11"/>
        <v>35.808189344338452</v>
      </c>
    </row>
    <row r="187" spans="1:9" x14ac:dyDescent="0.3">
      <c r="A187" s="1">
        <v>43369</v>
      </c>
      <c r="B187" s="20">
        <v>221</v>
      </c>
      <c r="C187">
        <v>223.75</v>
      </c>
      <c r="D187">
        <v>219.759995</v>
      </c>
      <c r="E187" s="20">
        <v>220.41999799999999</v>
      </c>
      <c r="F187">
        <f t="shared" si="8"/>
        <v>228.35000600000001</v>
      </c>
      <c r="G187">
        <f t="shared" si="9"/>
        <v>215.300003</v>
      </c>
      <c r="H187" s="20">
        <f t="shared" si="10"/>
        <v>39.233669141685155</v>
      </c>
      <c r="I187" s="20">
        <f t="shared" si="11"/>
        <v>43.411706937714364</v>
      </c>
    </row>
    <row r="188" spans="1:9" x14ac:dyDescent="0.3">
      <c r="A188" s="1">
        <v>43370</v>
      </c>
      <c r="B188" s="20">
        <v>223.820007</v>
      </c>
      <c r="C188">
        <v>226.44000199999999</v>
      </c>
      <c r="D188">
        <v>223.53999300000001</v>
      </c>
      <c r="E188" s="20">
        <v>224.949997</v>
      </c>
      <c r="F188">
        <f t="shared" si="8"/>
        <v>228.35000600000001</v>
      </c>
      <c r="G188">
        <f t="shared" si="9"/>
        <v>215.300003</v>
      </c>
      <c r="H188" s="20">
        <f t="shared" si="10"/>
        <v>73.946297177096355</v>
      </c>
      <c r="I188" s="20">
        <f t="shared" si="11"/>
        <v>55.325627128208225</v>
      </c>
    </row>
    <row r="189" spans="1:9" x14ac:dyDescent="0.3">
      <c r="A189" s="1">
        <v>43371</v>
      </c>
      <c r="B189" s="20">
        <v>224.78999300000001</v>
      </c>
      <c r="C189">
        <v>225.83999600000001</v>
      </c>
      <c r="D189">
        <v>224.020004</v>
      </c>
      <c r="E189" s="20">
        <v>225.740005</v>
      </c>
      <c r="F189">
        <f t="shared" si="8"/>
        <v>228.35000600000001</v>
      </c>
      <c r="G189">
        <f t="shared" si="9"/>
        <v>215.300003</v>
      </c>
      <c r="H189" s="20">
        <f t="shared" si="10"/>
        <v>79.99999693486653</v>
      </c>
      <c r="I189" s="20">
        <f t="shared" si="11"/>
        <v>64.393321084549356</v>
      </c>
    </row>
    <row r="190" spans="1:9" x14ac:dyDescent="0.3">
      <c r="A190" s="1">
        <v>43374</v>
      </c>
      <c r="B190" s="20">
        <v>227.949997</v>
      </c>
      <c r="C190">
        <v>229.41999799999999</v>
      </c>
      <c r="D190">
        <v>226.35000600000001</v>
      </c>
      <c r="E190" s="20">
        <v>227.259995</v>
      </c>
      <c r="F190">
        <f t="shared" si="8"/>
        <v>229.41999799999999</v>
      </c>
      <c r="G190">
        <f t="shared" si="9"/>
        <v>215.300003</v>
      </c>
      <c r="H190" s="20">
        <f t="shared" si="10"/>
        <v>84.70252291165832</v>
      </c>
      <c r="I190" s="20">
        <f t="shared" si="11"/>
        <v>79.549605674540402</v>
      </c>
    </row>
    <row r="191" spans="1:9" x14ac:dyDescent="0.3">
      <c r="A191" s="1">
        <v>43375</v>
      </c>
      <c r="B191" s="20">
        <v>227.25</v>
      </c>
      <c r="C191">
        <v>230</v>
      </c>
      <c r="D191">
        <v>226.63000500000001</v>
      </c>
      <c r="E191" s="20">
        <v>229.279999</v>
      </c>
      <c r="F191">
        <f t="shared" si="8"/>
        <v>230</v>
      </c>
      <c r="G191">
        <f t="shared" si="9"/>
        <v>215.300003</v>
      </c>
      <c r="H191" s="20">
        <f t="shared" si="10"/>
        <v>95.102033014020364</v>
      </c>
      <c r="I191" s="20">
        <f t="shared" si="11"/>
        <v>86.601517620181752</v>
      </c>
    </row>
    <row r="192" spans="1:9" x14ac:dyDescent="0.3">
      <c r="A192" s="1">
        <v>43376</v>
      </c>
      <c r="B192" s="20">
        <v>230.050003</v>
      </c>
      <c r="C192">
        <v>233.470001</v>
      </c>
      <c r="D192">
        <v>229.779999</v>
      </c>
      <c r="E192" s="20">
        <v>232.070007</v>
      </c>
      <c r="F192">
        <f t="shared" si="8"/>
        <v>233.470001</v>
      </c>
      <c r="G192">
        <f t="shared" si="9"/>
        <v>215.300003</v>
      </c>
      <c r="H192" s="20">
        <f t="shared" si="10"/>
        <v>92.295023917999359</v>
      </c>
      <c r="I192" s="20">
        <f t="shared" si="11"/>
        <v>90.699859947892676</v>
      </c>
    </row>
    <row r="193" spans="1:9" x14ac:dyDescent="0.3">
      <c r="A193" s="1">
        <v>43377</v>
      </c>
      <c r="B193" s="20">
        <v>230.779999</v>
      </c>
      <c r="C193">
        <v>232.35000600000001</v>
      </c>
      <c r="D193">
        <v>226.729996</v>
      </c>
      <c r="E193" s="20">
        <v>227.990005</v>
      </c>
      <c r="F193">
        <f t="shared" si="8"/>
        <v>233.470001</v>
      </c>
      <c r="G193">
        <f t="shared" si="9"/>
        <v>215.300003</v>
      </c>
      <c r="H193" s="20">
        <f t="shared" si="10"/>
        <v>69.840414952164537</v>
      </c>
      <c r="I193" s="20">
        <f t="shared" si="11"/>
        <v>85.745823961394763</v>
      </c>
    </row>
    <row r="194" spans="1:9" x14ac:dyDescent="0.3">
      <c r="A194" s="1">
        <v>43378</v>
      </c>
      <c r="B194" s="20">
        <v>227.96000699999999</v>
      </c>
      <c r="C194">
        <v>228.41000399999999</v>
      </c>
      <c r="D194">
        <v>220.58000200000001</v>
      </c>
      <c r="E194" s="20">
        <v>224.28999300000001</v>
      </c>
      <c r="F194">
        <f t="shared" si="8"/>
        <v>233.470001</v>
      </c>
      <c r="G194">
        <f t="shared" si="9"/>
        <v>215.300003</v>
      </c>
      <c r="H194" s="20">
        <f t="shared" si="10"/>
        <v>49.47711056434904</v>
      </c>
      <c r="I194" s="20">
        <f t="shared" si="11"/>
        <v>70.537516478170986</v>
      </c>
    </row>
    <row r="195" spans="1:9" x14ac:dyDescent="0.3">
      <c r="A195" s="1">
        <v>43381</v>
      </c>
      <c r="B195" s="20">
        <v>222.21000699999999</v>
      </c>
      <c r="C195">
        <v>224.800003</v>
      </c>
      <c r="D195">
        <v>220.199997</v>
      </c>
      <c r="E195" s="20">
        <v>223.770004</v>
      </c>
      <c r="F195">
        <f t="shared" si="8"/>
        <v>233.470001</v>
      </c>
      <c r="G195">
        <f t="shared" si="9"/>
        <v>215.300003</v>
      </c>
      <c r="H195" s="20">
        <f t="shared" si="10"/>
        <v>46.615310579560877</v>
      </c>
      <c r="I195" s="20">
        <f t="shared" si="11"/>
        <v>55.310945365358151</v>
      </c>
    </row>
    <row r="196" spans="1:9" x14ac:dyDescent="0.3">
      <c r="A196" s="1">
        <v>43382</v>
      </c>
      <c r="B196" s="20">
        <v>223.63999899999999</v>
      </c>
      <c r="C196">
        <v>227.270004</v>
      </c>
      <c r="D196">
        <v>222.25</v>
      </c>
      <c r="E196" s="20">
        <v>226.86999499999999</v>
      </c>
      <c r="F196">
        <f t="shared" si="8"/>
        <v>233.470001</v>
      </c>
      <c r="G196">
        <f t="shared" si="9"/>
        <v>216.63000500000001</v>
      </c>
      <c r="H196" s="20">
        <f t="shared" si="10"/>
        <v>60.80755601129588</v>
      </c>
      <c r="I196" s="20">
        <f t="shared" si="11"/>
        <v>52.299992385068599</v>
      </c>
    </row>
    <row r="197" spans="1:9" x14ac:dyDescent="0.3">
      <c r="A197" s="1">
        <v>43383</v>
      </c>
      <c r="B197" s="20">
        <v>225.46000699999999</v>
      </c>
      <c r="C197">
        <v>226.35000600000001</v>
      </c>
      <c r="D197">
        <v>216.050003</v>
      </c>
      <c r="E197" s="20">
        <v>216.36000100000001</v>
      </c>
      <c r="F197">
        <f t="shared" si="8"/>
        <v>233.470001</v>
      </c>
      <c r="G197">
        <f t="shared" si="9"/>
        <v>216.050003</v>
      </c>
      <c r="H197" s="20">
        <f t="shared" si="10"/>
        <v>1.7795524431174301</v>
      </c>
      <c r="I197" s="20">
        <f t="shared" si="11"/>
        <v>36.400806344658058</v>
      </c>
    </row>
    <row r="198" spans="1:9" x14ac:dyDescent="0.3">
      <c r="A198" s="1">
        <v>43384</v>
      </c>
      <c r="B198" s="20">
        <v>214.520004</v>
      </c>
      <c r="C198">
        <v>219.5</v>
      </c>
      <c r="D198">
        <v>212.320007</v>
      </c>
      <c r="E198" s="20">
        <v>214.449997</v>
      </c>
      <c r="F198">
        <f t="shared" si="8"/>
        <v>233.470001</v>
      </c>
      <c r="G198">
        <f t="shared" si="9"/>
        <v>212.320007</v>
      </c>
      <c r="H198" s="20">
        <f t="shared" si="10"/>
        <v>10.070877561478236</v>
      </c>
      <c r="I198" s="20">
        <f t="shared" si="11"/>
        <v>24.219328671963851</v>
      </c>
    </row>
    <row r="199" spans="1:9" x14ac:dyDescent="0.3">
      <c r="A199" s="1">
        <v>43385</v>
      </c>
      <c r="B199" s="20">
        <v>220.41999799999999</v>
      </c>
      <c r="C199">
        <v>222.88000500000001</v>
      </c>
      <c r="D199">
        <v>216.83999600000001</v>
      </c>
      <c r="E199" s="20">
        <v>222.11000100000001</v>
      </c>
      <c r="F199">
        <f t="shared" si="8"/>
        <v>233.470001</v>
      </c>
      <c r="G199">
        <f t="shared" si="9"/>
        <v>212.320007</v>
      </c>
      <c r="H199" s="20">
        <f t="shared" si="10"/>
        <v>46.288400838317074</v>
      </c>
      <c r="I199" s="20">
        <f t="shared" si="11"/>
        <v>19.379610280970912</v>
      </c>
    </row>
    <row r="200" spans="1:9" x14ac:dyDescent="0.3">
      <c r="A200" s="1">
        <v>43388</v>
      </c>
      <c r="B200" s="20">
        <v>221.16000399999999</v>
      </c>
      <c r="C200">
        <v>221.83000200000001</v>
      </c>
      <c r="D200">
        <v>217.270004</v>
      </c>
      <c r="E200" s="20">
        <v>217.36000100000001</v>
      </c>
      <c r="F200">
        <f t="shared" si="8"/>
        <v>233.470001</v>
      </c>
      <c r="G200">
        <f t="shared" si="9"/>
        <v>212.320007</v>
      </c>
      <c r="H200" s="20">
        <f t="shared" si="10"/>
        <v>23.82976562546547</v>
      </c>
      <c r="I200" s="20">
        <f t="shared" si="11"/>
        <v>26.729681341753594</v>
      </c>
    </row>
    <row r="201" spans="1:9" x14ac:dyDescent="0.3">
      <c r="A201" s="1">
        <v>43389</v>
      </c>
      <c r="B201" s="20">
        <v>218.929993</v>
      </c>
      <c r="C201">
        <v>222.990005</v>
      </c>
      <c r="D201">
        <v>216.759995</v>
      </c>
      <c r="E201" s="20">
        <v>222.14999399999999</v>
      </c>
      <c r="F201">
        <f t="shared" si="8"/>
        <v>233.470001</v>
      </c>
      <c r="G201">
        <f t="shared" si="9"/>
        <v>212.320007</v>
      </c>
      <c r="H201" s="20">
        <f t="shared" si="10"/>
        <v>46.477493090541735</v>
      </c>
      <c r="I201" s="20">
        <f t="shared" si="11"/>
        <v>38.865219851441424</v>
      </c>
    </row>
    <row r="202" spans="1:9" x14ac:dyDescent="0.3">
      <c r="A202" s="1">
        <v>43390</v>
      </c>
      <c r="B202" s="20">
        <v>222.300003</v>
      </c>
      <c r="C202">
        <v>222.63999899999999</v>
      </c>
      <c r="D202">
        <v>219.33999600000001</v>
      </c>
      <c r="E202" s="20">
        <v>221.19000199999999</v>
      </c>
      <c r="F202">
        <f t="shared" si="8"/>
        <v>233.470001</v>
      </c>
      <c r="G202">
        <f t="shared" si="9"/>
        <v>212.320007</v>
      </c>
      <c r="H202" s="20">
        <f t="shared" si="10"/>
        <v>41.938522535751041</v>
      </c>
      <c r="I202" s="20">
        <f t="shared" si="11"/>
        <v>37.415260417252746</v>
      </c>
    </row>
    <row r="203" spans="1:9" x14ac:dyDescent="0.3">
      <c r="A203" s="1">
        <v>43391</v>
      </c>
      <c r="B203" s="20">
        <v>217.86000100000001</v>
      </c>
      <c r="C203">
        <v>219.740005</v>
      </c>
      <c r="D203">
        <v>213</v>
      </c>
      <c r="E203" s="20">
        <v>216.020004</v>
      </c>
      <c r="F203">
        <f t="shared" si="8"/>
        <v>233.470001</v>
      </c>
      <c r="G203">
        <f t="shared" si="9"/>
        <v>212.320007</v>
      </c>
      <c r="H203" s="20">
        <f t="shared" si="10"/>
        <v>17.494080612977942</v>
      </c>
      <c r="I203" s="20">
        <f t="shared" si="11"/>
        <v>35.303365413090241</v>
      </c>
    </row>
    <row r="204" spans="1:9" x14ac:dyDescent="0.3">
      <c r="A204" s="1">
        <v>43392</v>
      </c>
      <c r="B204" s="20">
        <v>218.05999800000001</v>
      </c>
      <c r="C204">
        <v>221.259995</v>
      </c>
      <c r="D204">
        <v>217.429993</v>
      </c>
      <c r="E204" s="20">
        <v>219.30999800000001</v>
      </c>
      <c r="F204">
        <f t="shared" si="8"/>
        <v>233.470001</v>
      </c>
      <c r="G204">
        <f t="shared" si="9"/>
        <v>212.320007</v>
      </c>
      <c r="H204" s="20">
        <f t="shared" si="10"/>
        <v>33.04961221265598</v>
      </c>
      <c r="I204" s="20">
        <f t="shared" si="11"/>
        <v>30.827405120461652</v>
      </c>
    </row>
    <row r="205" spans="1:9" x14ac:dyDescent="0.3">
      <c r="A205" s="1">
        <v>43395</v>
      </c>
      <c r="B205" s="20">
        <v>219.78999300000001</v>
      </c>
      <c r="C205">
        <v>223.36000100000001</v>
      </c>
      <c r="D205">
        <v>218.94000199999999</v>
      </c>
      <c r="E205" s="20">
        <v>220.64999399999999</v>
      </c>
      <c r="F205">
        <f t="shared" si="8"/>
        <v>233.470001</v>
      </c>
      <c r="G205">
        <f t="shared" si="9"/>
        <v>212.320007</v>
      </c>
      <c r="H205" s="20">
        <f t="shared" si="10"/>
        <v>39.385292497009651</v>
      </c>
      <c r="I205" s="20">
        <f t="shared" si="11"/>
        <v>29.97632844088119</v>
      </c>
    </row>
    <row r="206" spans="1:9" x14ac:dyDescent="0.3">
      <c r="A206" s="1">
        <v>43396</v>
      </c>
      <c r="B206" s="20">
        <v>215.83000200000001</v>
      </c>
      <c r="C206">
        <v>223.25</v>
      </c>
      <c r="D206">
        <v>214.699997</v>
      </c>
      <c r="E206" s="20">
        <v>222.729996</v>
      </c>
      <c r="F206">
        <f t="shared" si="8"/>
        <v>232.35000600000001</v>
      </c>
      <c r="G206">
        <f t="shared" si="9"/>
        <v>212.320007</v>
      </c>
      <c r="H206" s="20">
        <f t="shared" si="10"/>
        <v>51.971989614178185</v>
      </c>
      <c r="I206" s="20">
        <f t="shared" si="11"/>
        <v>41.468964774614605</v>
      </c>
    </row>
    <row r="207" spans="1:9" x14ac:dyDescent="0.3">
      <c r="A207" s="1">
        <v>43397</v>
      </c>
      <c r="B207" s="20">
        <v>222.60000600000001</v>
      </c>
      <c r="C207">
        <v>224.229996</v>
      </c>
      <c r="D207">
        <v>214.53999300000001</v>
      </c>
      <c r="E207" s="20">
        <v>215.08999600000001</v>
      </c>
      <c r="F207">
        <f t="shared" si="8"/>
        <v>228.41000399999999</v>
      </c>
      <c r="G207">
        <f t="shared" si="9"/>
        <v>212.320007</v>
      </c>
      <c r="H207" s="20">
        <f t="shared" si="10"/>
        <v>17.215596746226939</v>
      </c>
      <c r="I207" s="20">
        <f t="shared" si="11"/>
        <v>36.190959619138255</v>
      </c>
    </row>
    <row r="208" spans="1:9" x14ac:dyDescent="0.3">
      <c r="A208" s="1">
        <v>43398</v>
      </c>
      <c r="B208" s="20">
        <v>217.71000699999999</v>
      </c>
      <c r="C208">
        <v>221.38000500000001</v>
      </c>
      <c r="D208">
        <v>216.75</v>
      </c>
      <c r="E208" s="20">
        <v>219.800003</v>
      </c>
      <c r="F208">
        <f t="shared" ref="F208:F220" si="12">MAX(C195:C208)</f>
        <v>227.270004</v>
      </c>
      <c r="G208">
        <f t="shared" ref="G208:G220" si="13">MIN(D195:D208)</f>
        <v>212.320007</v>
      </c>
      <c r="H208" s="20">
        <f t="shared" ref="H208:H219" si="14">(E208-G208)/(F208-G208)*100</f>
        <v>50.033428100353476</v>
      </c>
      <c r="I208" s="20">
        <f t="shared" si="11"/>
        <v>39.740338153586201</v>
      </c>
    </row>
    <row r="209" spans="1:9" x14ac:dyDescent="0.3">
      <c r="A209" s="1">
        <v>43399</v>
      </c>
      <c r="B209" s="20">
        <v>215.89999399999999</v>
      </c>
      <c r="C209">
        <v>220.19000199999999</v>
      </c>
      <c r="D209">
        <v>212.66999799999999</v>
      </c>
      <c r="E209" s="20">
        <v>216.300003</v>
      </c>
      <c r="F209">
        <f t="shared" si="12"/>
        <v>227.270004</v>
      </c>
      <c r="G209">
        <f t="shared" si="13"/>
        <v>212.320007</v>
      </c>
      <c r="H209" s="20">
        <f t="shared" si="14"/>
        <v>26.622052164960309</v>
      </c>
      <c r="I209" s="20">
        <f t="shared" si="11"/>
        <v>31.290359003846905</v>
      </c>
    </row>
    <row r="210" spans="1:9" x14ac:dyDescent="0.3">
      <c r="A210" s="1">
        <v>43402</v>
      </c>
      <c r="B210" s="20">
        <v>219.19000199999999</v>
      </c>
      <c r="C210">
        <v>219.69000199999999</v>
      </c>
      <c r="D210">
        <v>206.08999600000001</v>
      </c>
      <c r="E210" s="20">
        <v>212.240005</v>
      </c>
      <c r="F210">
        <f t="shared" si="12"/>
        <v>226.35000600000001</v>
      </c>
      <c r="G210">
        <f t="shared" si="13"/>
        <v>206.08999600000001</v>
      </c>
      <c r="H210" s="20">
        <f t="shared" si="14"/>
        <v>30.355409498810637</v>
      </c>
      <c r="I210" s="20">
        <f t="shared" ref="I210:I220" si="15">AVERAGE(H208:H210)</f>
        <v>35.670296588041474</v>
      </c>
    </row>
    <row r="211" spans="1:9" x14ac:dyDescent="0.3">
      <c r="A211" s="1">
        <v>43403</v>
      </c>
      <c r="B211" s="20">
        <v>211.14999399999999</v>
      </c>
      <c r="C211">
        <v>215.179993</v>
      </c>
      <c r="D211">
        <v>209.270004</v>
      </c>
      <c r="E211" s="20">
        <v>213.300003</v>
      </c>
      <c r="F211">
        <f t="shared" si="12"/>
        <v>224.229996</v>
      </c>
      <c r="G211">
        <f t="shared" si="13"/>
        <v>206.08999600000001</v>
      </c>
      <c r="H211" s="20">
        <f t="shared" si="14"/>
        <v>39.746455347298763</v>
      </c>
      <c r="I211" s="20">
        <f t="shared" si="15"/>
        <v>32.241305670356574</v>
      </c>
    </row>
    <row r="212" spans="1:9" x14ac:dyDescent="0.3">
      <c r="A212" s="1">
        <v>43404</v>
      </c>
      <c r="B212" s="20">
        <v>216.88000500000001</v>
      </c>
      <c r="C212">
        <v>220.449997</v>
      </c>
      <c r="D212">
        <v>216.61999499999999</v>
      </c>
      <c r="E212" s="20">
        <v>218.86000100000001</v>
      </c>
      <c r="F212">
        <f t="shared" si="12"/>
        <v>224.229996</v>
      </c>
      <c r="G212">
        <f t="shared" si="13"/>
        <v>206.08999600000001</v>
      </c>
      <c r="H212" s="20">
        <f t="shared" si="14"/>
        <v>70.396940463065093</v>
      </c>
      <c r="I212" s="20">
        <f t="shared" si="15"/>
        <v>46.832935103058162</v>
      </c>
    </row>
    <row r="213" spans="1:9" x14ac:dyDescent="0.3">
      <c r="A213" s="1">
        <v>43405</v>
      </c>
      <c r="B213" s="20">
        <v>219.050003</v>
      </c>
      <c r="C213">
        <v>222.36000100000001</v>
      </c>
      <c r="D213">
        <v>216.80999800000001</v>
      </c>
      <c r="E213" s="20">
        <v>222.220001</v>
      </c>
      <c r="F213">
        <f t="shared" si="12"/>
        <v>224.229996</v>
      </c>
      <c r="G213">
        <f t="shared" si="13"/>
        <v>206.08999600000001</v>
      </c>
      <c r="H213" s="20">
        <f t="shared" si="14"/>
        <v>88.919542447629524</v>
      </c>
      <c r="I213" s="20">
        <f t="shared" si="15"/>
        <v>66.354312752664455</v>
      </c>
    </row>
    <row r="214" spans="1:9" x14ac:dyDescent="0.3">
      <c r="A214" s="1">
        <v>43406</v>
      </c>
      <c r="B214" s="20">
        <v>209.550003</v>
      </c>
      <c r="C214">
        <v>213.64999399999999</v>
      </c>
      <c r="D214">
        <v>205.429993</v>
      </c>
      <c r="E214" s="20">
        <v>207.479996</v>
      </c>
      <c r="F214">
        <f t="shared" si="12"/>
        <v>224.229996</v>
      </c>
      <c r="G214">
        <f t="shared" si="13"/>
        <v>205.429993</v>
      </c>
      <c r="H214" s="20">
        <f t="shared" si="14"/>
        <v>10.904269536552752</v>
      </c>
      <c r="I214" s="20">
        <f t="shared" si="15"/>
        <v>56.740250815749128</v>
      </c>
    </row>
    <row r="215" spans="1:9" x14ac:dyDescent="0.3">
      <c r="A215" s="1">
        <v>43409</v>
      </c>
      <c r="B215" s="20">
        <v>204.300003</v>
      </c>
      <c r="C215">
        <v>204.38999899999999</v>
      </c>
      <c r="D215">
        <v>198.16999799999999</v>
      </c>
      <c r="E215" s="20">
        <v>201.58999600000001</v>
      </c>
      <c r="F215">
        <f t="shared" si="12"/>
        <v>224.229996</v>
      </c>
      <c r="G215">
        <f t="shared" si="13"/>
        <v>198.16999799999999</v>
      </c>
      <c r="H215" s="20">
        <f t="shared" si="14"/>
        <v>13.123554345629726</v>
      </c>
      <c r="I215" s="20">
        <f t="shared" si="15"/>
        <v>37.649122109937331</v>
      </c>
    </row>
    <row r="216" spans="1:9" x14ac:dyDescent="0.3">
      <c r="A216" s="1">
        <v>43410</v>
      </c>
      <c r="B216" s="20">
        <v>201.91999799999999</v>
      </c>
      <c r="C216">
        <v>204.720001</v>
      </c>
      <c r="D216">
        <v>201.69000199999999</v>
      </c>
      <c r="E216" s="20">
        <v>203.770004</v>
      </c>
      <c r="F216">
        <f t="shared" si="12"/>
        <v>224.229996</v>
      </c>
      <c r="G216">
        <f t="shared" si="13"/>
        <v>198.16999799999999</v>
      </c>
      <c r="H216" s="20">
        <f t="shared" si="14"/>
        <v>21.488896507206199</v>
      </c>
      <c r="I216" s="20">
        <f t="shared" si="15"/>
        <v>15.172240129796227</v>
      </c>
    </row>
    <row r="217" spans="1:9" x14ac:dyDescent="0.3">
      <c r="A217" s="1">
        <v>43411</v>
      </c>
      <c r="B217" s="20">
        <v>205.970001</v>
      </c>
      <c r="C217">
        <v>210.05999800000001</v>
      </c>
      <c r="D217">
        <v>204.13000500000001</v>
      </c>
      <c r="E217" s="20">
        <v>209.949997</v>
      </c>
      <c r="F217">
        <f t="shared" si="12"/>
        <v>224.229996</v>
      </c>
      <c r="G217">
        <f t="shared" si="13"/>
        <v>198.16999799999999</v>
      </c>
      <c r="H217" s="20">
        <f t="shared" si="14"/>
        <v>45.203376454595279</v>
      </c>
      <c r="I217" s="20">
        <f t="shared" si="15"/>
        <v>26.605275769143734</v>
      </c>
    </row>
    <row r="218" spans="1:9" x14ac:dyDescent="0.3">
      <c r="A218" s="1">
        <v>43412</v>
      </c>
      <c r="B218" s="20">
        <v>209.979996</v>
      </c>
      <c r="C218">
        <v>210.11999499999999</v>
      </c>
      <c r="D218">
        <v>206.75</v>
      </c>
      <c r="E218" s="20">
        <v>208.490005</v>
      </c>
      <c r="F218">
        <f t="shared" si="12"/>
        <v>224.229996</v>
      </c>
      <c r="G218">
        <f t="shared" si="13"/>
        <v>198.16999799999999</v>
      </c>
      <c r="H218" s="20">
        <f t="shared" si="14"/>
        <v>39.600950851953257</v>
      </c>
      <c r="I218" s="20">
        <f t="shared" si="15"/>
        <v>35.431074604584914</v>
      </c>
    </row>
    <row r="219" spans="1:9" x14ac:dyDescent="0.3">
      <c r="A219" s="1">
        <v>43413</v>
      </c>
      <c r="B219" s="20">
        <v>205.550003</v>
      </c>
      <c r="C219">
        <v>206.009995</v>
      </c>
      <c r="D219">
        <v>202.25</v>
      </c>
      <c r="E219" s="20">
        <v>204.470001</v>
      </c>
      <c r="F219">
        <f t="shared" si="12"/>
        <v>224.229996</v>
      </c>
      <c r="G219">
        <f t="shared" si="13"/>
        <v>198.16999799999999</v>
      </c>
      <c r="H219" s="20">
        <f t="shared" si="14"/>
        <v>24.174994180736324</v>
      </c>
      <c r="I219" s="20">
        <f t="shared" si="15"/>
        <v>36.326440495761624</v>
      </c>
    </row>
    <row r="220" spans="1:9" x14ac:dyDescent="0.3">
      <c r="A220" s="1">
        <v>43416</v>
      </c>
      <c r="B220" s="20">
        <v>199</v>
      </c>
      <c r="C220">
        <v>199.85000600000001</v>
      </c>
      <c r="D220">
        <v>193.78999300000001</v>
      </c>
      <c r="E220" s="20">
        <v>194.16999799999999</v>
      </c>
      <c r="F220">
        <f t="shared" si="12"/>
        <v>224.229996</v>
      </c>
      <c r="G220">
        <f t="shared" si="13"/>
        <v>193.78999300000001</v>
      </c>
      <c r="H220" s="20">
        <f>(E220-G220)/(F220-G220)*100</f>
        <v>1.2483737271641628</v>
      </c>
      <c r="I220" s="20">
        <f t="shared" si="15"/>
        <v>21.674772919951248</v>
      </c>
    </row>
  </sheetData>
  <sortState xmlns:xlrd2="http://schemas.microsoft.com/office/spreadsheetml/2017/richdata2" ref="A2:E220">
    <sortCondition ref="A1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EDA2-0142-4A42-A2BD-5C46E5E90FEA}">
  <dimension ref="A1:I13"/>
  <sheetViews>
    <sheetView workbookViewId="0">
      <selection activeCell="K19" sqref="K19"/>
    </sheetView>
  </sheetViews>
  <sheetFormatPr defaultRowHeight="14.4" x14ac:dyDescent="0.3"/>
  <cols>
    <col min="1" max="1" width="10.33203125" bestFit="1" customWidth="1"/>
    <col min="9" max="9" width="13.44140625" bestFit="1" customWidth="1"/>
  </cols>
  <sheetData>
    <row r="1" spans="1:9" x14ac:dyDescent="0.3">
      <c r="A1" t="s">
        <v>0</v>
      </c>
      <c r="B1" t="s">
        <v>10</v>
      </c>
      <c r="C1" t="s">
        <v>9</v>
      </c>
      <c r="D1" t="s">
        <v>8</v>
      </c>
      <c r="E1" t="s">
        <v>7</v>
      </c>
      <c r="H1" t="s">
        <v>1</v>
      </c>
      <c r="I1" t="s">
        <v>17</v>
      </c>
    </row>
    <row r="2" spans="1:9" x14ac:dyDescent="0.3">
      <c r="A2" s="1">
        <v>43101</v>
      </c>
      <c r="B2">
        <v>170.16000399999999</v>
      </c>
      <c r="C2">
        <v>180.10000600000001</v>
      </c>
      <c r="D2">
        <v>164.699997</v>
      </c>
      <c r="E2">
        <v>167.429993</v>
      </c>
      <c r="H2">
        <v>164.95352199999999</v>
      </c>
      <c r="I2">
        <v>659487300</v>
      </c>
    </row>
    <row r="3" spans="1:9" x14ac:dyDescent="0.3">
      <c r="A3" s="1">
        <v>43132</v>
      </c>
      <c r="B3">
        <v>167.16999799999999</v>
      </c>
      <c r="C3">
        <v>180.61999499999999</v>
      </c>
      <c r="D3">
        <v>150.240005</v>
      </c>
      <c r="E3">
        <v>178.11999499999999</v>
      </c>
      <c r="H3">
        <v>175.48541299999999</v>
      </c>
      <c r="I3">
        <v>927894300</v>
      </c>
    </row>
    <row r="4" spans="1:9" x14ac:dyDescent="0.3">
      <c r="A4" s="1">
        <v>43160</v>
      </c>
      <c r="B4">
        <v>178.53999300000001</v>
      </c>
      <c r="C4">
        <v>183.5</v>
      </c>
      <c r="D4">
        <v>164.94000199999999</v>
      </c>
      <c r="E4">
        <v>167.779999</v>
      </c>
      <c r="H4">
        <v>165.97228999999999</v>
      </c>
      <c r="I4">
        <v>713010900</v>
      </c>
    </row>
    <row r="5" spans="1:9" x14ac:dyDescent="0.3">
      <c r="A5" s="1">
        <v>43191</v>
      </c>
      <c r="B5">
        <v>166.63999899999999</v>
      </c>
      <c r="C5">
        <v>178.94000199999999</v>
      </c>
      <c r="D5">
        <v>160.63000500000001</v>
      </c>
      <c r="E5">
        <v>165.259995</v>
      </c>
      <c r="H5">
        <v>163.47943100000001</v>
      </c>
      <c r="I5">
        <v>666057900</v>
      </c>
    </row>
    <row r="6" spans="1:9" x14ac:dyDescent="0.3">
      <c r="A6" s="1">
        <v>43221</v>
      </c>
      <c r="B6">
        <v>166.41000399999999</v>
      </c>
      <c r="C6">
        <v>190.36999499999999</v>
      </c>
      <c r="D6">
        <v>165.270004</v>
      </c>
      <c r="E6">
        <v>186.86999499999999</v>
      </c>
      <c r="H6">
        <v>184.85661300000001</v>
      </c>
      <c r="I6">
        <v>620976300</v>
      </c>
    </row>
    <row r="7" spans="1:9" x14ac:dyDescent="0.3">
      <c r="A7" s="1">
        <v>43252</v>
      </c>
      <c r="B7">
        <v>187.990005</v>
      </c>
      <c r="C7">
        <v>194.199997</v>
      </c>
      <c r="D7">
        <v>180.729996</v>
      </c>
      <c r="E7">
        <v>185.11000100000001</v>
      </c>
      <c r="H7">
        <v>183.821686</v>
      </c>
      <c r="I7">
        <v>527624500</v>
      </c>
    </row>
    <row r="8" spans="1:9" x14ac:dyDescent="0.3">
      <c r="A8" s="1">
        <v>43282</v>
      </c>
      <c r="B8">
        <v>183.820007</v>
      </c>
      <c r="C8">
        <v>195.96000699999999</v>
      </c>
      <c r="D8">
        <v>183.41999799999999</v>
      </c>
      <c r="E8">
        <v>190.28999300000001</v>
      </c>
      <c r="H8">
        <v>188.965622</v>
      </c>
      <c r="I8">
        <v>393691400</v>
      </c>
    </row>
    <row r="9" spans="1:9" x14ac:dyDescent="0.3">
      <c r="A9" s="1">
        <v>43313</v>
      </c>
      <c r="B9">
        <v>199.13000500000001</v>
      </c>
      <c r="C9">
        <v>228.86999499999999</v>
      </c>
      <c r="D9">
        <v>197.30999800000001</v>
      </c>
      <c r="E9">
        <v>227.63000500000001</v>
      </c>
      <c r="H9">
        <v>226.045761</v>
      </c>
      <c r="I9">
        <v>700318900</v>
      </c>
    </row>
    <row r="10" spans="1:9" x14ac:dyDescent="0.3">
      <c r="A10" s="1">
        <v>43344</v>
      </c>
      <c r="B10">
        <v>228.41000399999999</v>
      </c>
      <c r="C10">
        <v>229.66999799999999</v>
      </c>
      <c r="D10">
        <v>215.300003</v>
      </c>
      <c r="E10">
        <v>225.740005</v>
      </c>
      <c r="H10">
        <v>224.95509300000001</v>
      </c>
      <c r="I10">
        <v>678972000</v>
      </c>
    </row>
    <row r="11" spans="1:9" x14ac:dyDescent="0.3">
      <c r="A11" s="1">
        <v>43374</v>
      </c>
      <c r="B11">
        <v>227.949997</v>
      </c>
      <c r="C11">
        <v>233.470001</v>
      </c>
      <c r="D11">
        <v>206.08999600000001</v>
      </c>
      <c r="E11">
        <v>218.86000100000001</v>
      </c>
      <c r="H11">
        <v>218.09901400000001</v>
      </c>
      <c r="I11">
        <v>789748500</v>
      </c>
    </row>
    <row r="12" spans="1:9" x14ac:dyDescent="0.3">
      <c r="A12" s="1">
        <v>43405</v>
      </c>
      <c r="B12">
        <v>219.050003</v>
      </c>
      <c r="C12">
        <v>222.36000100000001</v>
      </c>
      <c r="D12">
        <v>198.16999799999999</v>
      </c>
      <c r="E12">
        <v>204.470001</v>
      </c>
      <c r="H12">
        <v>203.75904800000001</v>
      </c>
      <c r="I12">
        <v>340815800</v>
      </c>
    </row>
    <row r="13" spans="1:9" x14ac:dyDescent="0.3">
      <c r="A13" s="1">
        <v>43413</v>
      </c>
      <c r="B13">
        <v>205.550003</v>
      </c>
      <c r="C13">
        <v>206.009995</v>
      </c>
      <c r="D13">
        <v>202.259995</v>
      </c>
      <c r="E13">
        <v>204.470001</v>
      </c>
      <c r="H13">
        <v>204.470001</v>
      </c>
      <c r="I13">
        <v>9227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013F2-9FCE-41EC-B464-37FA9BE3ADCD}">
  <dimension ref="A1:F133"/>
  <sheetViews>
    <sheetView workbookViewId="0">
      <selection activeCell="H4" sqref="H4"/>
    </sheetView>
  </sheetViews>
  <sheetFormatPr defaultRowHeight="14.4" x14ac:dyDescent="0.3"/>
  <cols>
    <col min="1" max="1" width="10.33203125" bestFit="1" customWidth="1"/>
    <col min="6" max="6" width="12" bestFit="1" customWidth="1"/>
  </cols>
  <sheetData>
    <row r="1" spans="1:6" x14ac:dyDescent="0.3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2</v>
      </c>
    </row>
    <row r="2" spans="1:6" x14ac:dyDescent="0.3">
      <c r="A2" s="1">
        <v>39448</v>
      </c>
      <c r="B2">
        <v>28.467141999999999</v>
      </c>
      <c r="C2">
        <v>28.608571999999999</v>
      </c>
      <c r="D2">
        <v>18.02</v>
      </c>
      <c r="E2">
        <v>19.337143000000001</v>
      </c>
      <c r="F2">
        <v>8793472100</v>
      </c>
    </row>
    <row r="3" spans="1:6" x14ac:dyDescent="0.3">
      <c r="A3" s="1">
        <v>39479</v>
      </c>
      <c r="B3">
        <v>19.462855999999999</v>
      </c>
      <c r="C3">
        <v>19.512857</v>
      </c>
      <c r="D3">
        <v>16.491427999999999</v>
      </c>
      <c r="E3">
        <v>17.860001</v>
      </c>
      <c r="F3">
        <v>6216488600</v>
      </c>
    </row>
    <row r="4" spans="1:6" x14ac:dyDescent="0.3">
      <c r="A4" s="1">
        <v>39508</v>
      </c>
      <c r="B4">
        <v>17.777142999999999</v>
      </c>
      <c r="C4">
        <v>20.82</v>
      </c>
      <c r="D4">
        <v>16.857143000000001</v>
      </c>
      <c r="E4">
        <v>20.5</v>
      </c>
      <c r="F4">
        <v>5731818400</v>
      </c>
    </row>
    <row r="5" spans="1:6" x14ac:dyDescent="0.3">
      <c r="A5" s="1">
        <v>39539</v>
      </c>
      <c r="B5">
        <v>20.9</v>
      </c>
      <c r="C5">
        <v>25.714285</v>
      </c>
      <c r="D5">
        <v>20.515715</v>
      </c>
      <c r="E5">
        <v>24.85</v>
      </c>
      <c r="F5">
        <v>5696745600</v>
      </c>
    </row>
    <row r="6" spans="1:6" x14ac:dyDescent="0.3">
      <c r="A6" s="1">
        <v>39569</v>
      </c>
      <c r="B6">
        <v>24.994285999999999</v>
      </c>
      <c r="C6">
        <v>27.462855999999999</v>
      </c>
      <c r="D6">
        <v>24.571428000000001</v>
      </c>
      <c r="E6">
        <v>26.964285</v>
      </c>
      <c r="F6">
        <v>4647053600</v>
      </c>
    </row>
    <row r="7" spans="1:6" x14ac:dyDescent="0.3">
      <c r="A7" s="1">
        <v>39600</v>
      </c>
      <c r="B7">
        <v>26.942858000000001</v>
      </c>
      <c r="C7">
        <v>27.135714</v>
      </c>
      <c r="D7">
        <v>23.450001</v>
      </c>
      <c r="E7">
        <v>23.92</v>
      </c>
      <c r="F7">
        <v>4868948700</v>
      </c>
    </row>
    <row r="8" spans="1:6" x14ac:dyDescent="0.3">
      <c r="A8" s="1">
        <v>39630</v>
      </c>
      <c r="B8">
        <v>23.461428000000002</v>
      </c>
      <c r="C8">
        <v>25.844286</v>
      </c>
      <c r="D8">
        <v>20.932858</v>
      </c>
      <c r="E8">
        <v>22.707144</v>
      </c>
      <c r="F8">
        <v>4937440200</v>
      </c>
    </row>
    <row r="9" spans="1:6" x14ac:dyDescent="0.3">
      <c r="A9" s="1">
        <v>39661</v>
      </c>
      <c r="B9">
        <v>22.842856999999999</v>
      </c>
      <c r="C9">
        <v>25.778572</v>
      </c>
      <c r="D9">
        <v>21.844286</v>
      </c>
      <c r="E9">
        <v>24.218571000000001</v>
      </c>
      <c r="F9">
        <v>3271438800</v>
      </c>
    </row>
    <row r="10" spans="1:6" x14ac:dyDescent="0.3">
      <c r="A10" s="1">
        <v>39692</v>
      </c>
      <c r="B10">
        <v>24.628571000000001</v>
      </c>
      <c r="C10">
        <v>24.785715</v>
      </c>
      <c r="D10">
        <v>14.37</v>
      </c>
      <c r="E10">
        <v>16.237143</v>
      </c>
      <c r="F10">
        <v>6016890600</v>
      </c>
    </row>
    <row r="11" spans="1:6" x14ac:dyDescent="0.3">
      <c r="A11" s="1">
        <v>39722</v>
      </c>
      <c r="B11">
        <v>15.988571</v>
      </c>
      <c r="C11">
        <v>16.628571000000001</v>
      </c>
      <c r="D11">
        <v>12.142858</v>
      </c>
      <c r="E11">
        <v>15.37</v>
      </c>
      <c r="F11">
        <v>10356677800</v>
      </c>
    </row>
    <row r="12" spans="1:6" x14ac:dyDescent="0.3">
      <c r="A12" s="1">
        <v>39753</v>
      </c>
      <c r="B12">
        <v>15.132857</v>
      </c>
      <c r="C12">
        <v>15.97</v>
      </c>
      <c r="D12">
        <v>11.305714999999999</v>
      </c>
      <c r="E12">
        <v>13.238571</v>
      </c>
      <c r="F12">
        <v>5904865400</v>
      </c>
    </row>
    <row r="13" spans="1:6" x14ac:dyDescent="0.3">
      <c r="A13" s="1">
        <v>39783</v>
      </c>
      <c r="B13">
        <v>13.042857</v>
      </c>
      <c r="C13">
        <v>14.8</v>
      </c>
      <c r="D13">
        <v>12.078571</v>
      </c>
      <c r="E13">
        <v>12.192857</v>
      </c>
      <c r="F13">
        <v>5053461700</v>
      </c>
    </row>
    <row r="14" spans="1:6" x14ac:dyDescent="0.3">
      <c r="A14" s="1">
        <v>39814</v>
      </c>
      <c r="B14">
        <v>12.268572000000001</v>
      </c>
      <c r="C14">
        <v>13.881429000000001</v>
      </c>
      <c r="D14">
        <v>11.171429</v>
      </c>
      <c r="E14">
        <v>12.875714</v>
      </c>
      <c r="F14">
        <v>4526435200</v>
      </c>
    </row>
    <row r="15" spans="1:6" x14ac:dyDescent="0.3">
      <c r="A15" s="1">
        <v>39845</v>
      </c>
      <c r="B15">
        <v>12.728572</v>
      </c>
      <c r="C15">
        <v>14.714286</v>
      </c>
      <c r="D15">
        <v>12.358571</v>
      </c>
      <c r="E15">
        <v>12.758571999999999</v>
      </c>
      <c r="F15">
        <v>3466862700</v>
      </c>
    </row>
    <row r="16" spans="1:6" x14ac:dyDescent="0.3">
      <c r="A16" s="1">
        <v>39873</v>
      </c>
      <c r="B16">
        <v>12.588571999999999</v>
      </c>
      <c r="C16">
        <v>15.711429000000001</v>
      </c>
      <c r="D16">
        <v>11.761429</v>
      </c>
      <c r="E16">
        <v>15.017143000000001</v>
      </c>
      <c r="F16">
        <v>3856149500</v>
      </c>
    </row>
    <row r="17" spans="1:6" x14ac:dyDescent="0.3">
      <c r="A17" s="1">
        <v>39904</v>
      </c>
      <c r="B17">
        <v>14.87</v>
      </c>
      <c r="C17">
        <v>18.171429</v>
      </c>
      <c r="D17">
        <v>14.841429</v>
      </c>
      <c r="E17">
        <v>17.975714</v>
      </c>
      <c r="F17">
        <v>2955420300</v>
      </c>
    </row>
    <row r="18" spans="1:6" x14ac:dyDescent="0.3">
      <c r="A18" s="1">
        <v>39934</v>
      </c>
      <c r="B18">
        <v>17.971428</v>
      </c>
      <c r="C18">
        <v>19.414286000000001</v>
      </c>
      <c r="D18">
        <v>17.054285</v>
      </c>
      <c r="E18">
        <v>19.401427999999999</v>
      </c>
      <c r="F18">
        <v>2364285700</v>
      </c>
    </row>
    <row r="19" spans="1:6" x14ac:dyDescent="0.3">
      <c r="A19" s="1">
        <v>39965</v>
      </c>
      <c r="B19">
        <v>19.495714</v>
      </c>
      <c r="C19">
        <v>20.914286000000001</v>
      </c>
      <c r="D19">
        <v>18.982856999999999</v>
      </c>
      <c r="E19">
        <v>20.347142999999999</v>
      </c>
      <c r="F19">
        <v>3168893000</v>
      </c>
    </row>
    <row r="20" spans="1:6" x14ac:dyDescent="0.3">
      <c r="A20" s="1">
        <v>39995</v>
      </c>
      <c r="B20">
        <v>20.5</v>
      </c>
      <c r="C20">
        <v>23.571428000000001</v>
      </c>
      <c r="D20">
        <v>19.202857999999999</v>
      </c>
      <c r="E20">
        <v>23.341429000000002</v>
      </c>
      <c r="F20">
        <v>2735534200</v>
      </c>
    </row>
    <row r="21" spans="1:6" x14ac:dyDescent="0.3">
      <c r="A21" s="1">
        <v>40026</v>
      </c>
      <c r="B21">
        <v>23.601429</v>
      </c>
      <c r="C21">
        <v>24.641428000000001</v>
      </c>
      <c r="D21">
        <v>22.774286</v>
      </c>
      <c r="E21">
        <v>24.030000999999999</v>
      </c>
      <c r="F21">
        <v>2041281200</v>
      </c>
    </row>
    <row r="22" spans="1:6" x14ac:dyDescent="0.3">
      <c r="A22" s="1">
        <v>40057</v>
      </c>
      <c r="B22">
        <v>23.998570999999998</v>
      </c>
      <c r="C22">
        <v>26.985714000000002</v>
      </c>
      <c r="D22">
        <v>23.444286000000002</v>
      </c>
      <c r="E22">
        <v>26.478570999999999</v>
      </c>
      <c r="F22">
        <v>2497329800</v>
      </c>
    </row>
    <row r="23" spans="1:6" x14ac:dyDescent="0.3">
      <c r="A23" s="1">
        <v>40087</v>
      </c>
      <c r="B23">
        <v>26.478570999999999</v>
      </c>
      <c r="C23">
        <v>29.815714</v>
      </c>
      <c r="D23">
        <v>25.814285000000002</v>
      </c>
      <c r="E23">
        <v>26.928571999999999</v>
      </c>
      <c r="F23">
        <v>3239044200</v>
      </c>
    </row>
    <row r="24" spans="1:6" x14ac:dyDescent="0.3">
      <c r="A24" s="1">
        <v>40118</v>
      </c>
      <c r="B24">
        <v>27.114286</v>
      </c>
      <c r="C24">
        <v>29.714285</v>
      </c>
      <c r="D24">
        <v>26.51</v>
      </c>
      <c r="E24">
        <v>28.558571000000001</v>
      </c>
      <c r="F24">
        <v>2113696200</v>
      </c>
    </row>
    <row r="25" spans="1:6" x14ac:dyDescent="0.3">
      <c r="A25" s="1">
        <v>40148</v>
      </c>
      <c r="B25">
        <v>28.891428000000001</v>
      </c>
      <c r="C25">
        <v>30.564285000000002</v>
      </c>
      <c r="D25">
        <v>26.954287000000001</v>
      </c>
      <c r="E25">
        <v>30.104285999999998</v>
      </c>
      <c r="F25">
        <v>2848489700</v>
      </c>
    </row>
    <row r="26" spans="1:6" x14ac:dyDescent="0.3">
      <c r="A26" s="1">
        <v>40179</v>
      </c>
      <c r="B26">
        <v>30.49</v>
      </c>
      <c r="C26">
        <v>30.798570999999999</v>
      </c>
      <c r="D26">
        <v>27.178571999999999</v>
      </c>
      <c r="E26">
        <v>27.437142999999999</v>
      </c>
      <c r="F26">
        <v>3792248600</v>
      </c>
    </row>
    <row r="27" spans="1:6" x14ac:dyDescent="0.3">
      <c r="A27" s="1">
        <v>40210</v>
      </c>
      <c r="B27">
        <v>27.481428000000001</v>
      </c>
      <c r="C27">
        <v>29.309999000000001</v>
      </c>
      <c r="D27">
        <v>27.264285999999998</v>
      </c>
      <c r="E27">
        <v>29.231428000000001</v>
      </c>
      <c r="F27">
        <v>2694020000</v>
      </c>
    </row>
    <row r="28" spans="1:6" x14ac:dyDescent="0.3">
      <c r="A28" s="1">
        <v>40238</v>
      </c>
      <c r="B28">
        <v>29.392856999999999</v>
      </c>
      <c r="C28">
        <v>33.925713000000002</v>
      </c>
      <c r="D28">
        <v>29.35</v>
      </c>
      <c r="E28">
        <v>33.571429999999999</v>
      </c>
      <c r="F28">
        <v>3038543200</v>
      </c>
    </row>
    <row r="29" spans="1:6" x14ac:dyDescent="0.3">
      <c r="A29" s="1">
        <v>40269</v>
      </c>
      <c r="B29">
        <v>33.915714000000001</v>
      </c>
      <c r="C29">
        <v>38.922854999999998</v>
      </c>
      <c r="D29">
        <v>33.25</v>
      </c>
      <c r="E29">
        <v>37.298572999999998</v>
      </c>
      <c r="F29">
        <v>3091782400</v>
      </c>
    </row>
    <row r="30" spans="1:6" x14ac:dyDescent="0.3">
      <c r="A30" s="1">
        <v>40299</v>
      </c>
      <c r="B30">
        <v>37.691428999999999</v>
      </c>
      <c r="C30">
        <v>38.268569999999997</v>
      </c>
      <c r="D30">
        <v>28.464285</v>
      </c>
      <c r="E30">
        <v>36.697144000000002</v>
      </c>
      <c r="F30">
        <v>4520663700</v>
      </c>
    </row>
    <row r="31" spans="1:6" x14ac:dyDescent="0.3">
      <c r="A31" s="1">
        <v>40330</v>
      </c>
      <c r="B31">
        <v>37.098571999999997</v>
      </c>
      <c r="C31">
        <v>39.85857</v>
      </c>
      <c r="D31">
        <v>34.599997999999999</v>
      </c>
      <c r="E31">
        <v>35.932858000000003</v>
      </c>
      <c r="F31">
        <v>4162813200</v>
      </c>
    </row>
    <row r="32" spans="1:6" x14ac:dyDescent="0.3">
      <c r="A32" s="1">
        <v>40360</v>
      </c>
      <c r="B32">
        <v>36.328570999999997</v>
      </c>
      <c r="C32">
        <v>37.998573</v>
      </c>
      <c r="D32">
        <v>34.228572999999997</v>
      </c>
      <c r="E32">
        <v>36.75</v>
      </c>
      <c r="F32">
        <v>3917426100</v>
      </c>
    </row>
    <row r="33" spans="1:6" x14ac:dyDescent="0.3">
      <c r="A33" s="1">
        <v>40391</v>
      </c>
      <c r="B33">
        <v>37.205714999999998</v>
      </c>
      <c r="C33">
        <v>37.754283999999998</v>
      </c>
      <c r="D33">
        <v>33.651428000000003</v>
      </c>
      <c r="E33">
        <v>34.728572999999997</v>
      </c>
      <c r="F33">
        <v>2397280200</v>
      </c>
    </row>
    <row r="34" spans="1:6" x14ac:dyDescent="0.3">
      <c r="A34" s="1">
        <v>40422</v>
      </c>
      <c r="B34">
        <v>35.352856000000003</v>
      </c>
      <c r="C34">
        <v>42.104286000000002</v>
      </c>
      <c r="D34">
        <v>35.182858000000003</v>
      </c>
      <c r="E34">
        <v>40.535713000000001</v>
      </c>
      <c r="F34">
        <v>2962479800</v>
      </c>
    </row>
    <row r="35" spans="1:6" x14ac:dyDescent="0.3">
      <c r="A35" s="1">
        <v>40452</v>
      </c>
      <c r="B35">
        <v>40.878571000000001</v>
      </c>
      <c r="C35">
        <v>45.571429999999999</v>
      </c>
      <c r="D35">
        <v>39.681426999999999</v>
      </c>
      <c r="E35">
        <v>42.997143000000001</v>
      </c>
      <c r="F35">
        <v>3058644400</v>
      </c>
    </row>
    <row r="36" spans="1:6" x14ac:dyDescent="0.3">
      <c r="A36" s="1">
        <v>40483</v>
      </c>
      <c r="B36">
        <v>43.174286000000002</v>
      </c>
      <c r="C36">
        <v>45.900002000000001</v>
      </c>
      <c r="D36">
        <v>42.537143999999998</v>
      </c>
      <c r="E36">
        <v>44.450001</v>
      </c>
      <c r="F36">
        <v>2377021500</v>
      </c>
    </row>
    <row r="37" spans="1:6" x14ac:dyDescent="0.3">
      <c r="A37" s="1">
        <v>40513</v>
      </c>
      <c r="B37">
        <v>45.03857</v>
      </c>
      <c r="C37">
        <v>46.665714000000001</v>
      </c>
      <c r="D37">
        <v>44.984287000000002</v>
      </c>
      <c r="E37">
        <v>46.080002</v>
      </c>
      <c r="F37">
        <v>1743308700</v>
      </c>
    </row>
    <row r="38" spans="1:6" x14ac:dyDescent="0.3">
      <c r="A38" s="1">
        <v>40544</v>
      </c>
      <c r="B38">
        <v>46.52</v>
      </c>
      <c r="C38">
        <v>49.799999</v>
      </c>
      <c r="D38">
        <v>46.405715999999998</v>
      </c>
      <c r="E38">
        <v>48.474285000000002</v>
      </c>
      <c r="F38">
        <v>2710383900</v>
      </c>
    </row>
    <row r="39" spans="1:6" x14ac:dyDescent="0.3">
      <c r="A39" s="1">
        <v>40575</v>
      </c>
      <c r="B39">
        <v>48.757140999999997</v>
      </c>
      <c r="C39">
        <v>52.128571000000001</v>
      </c>
      <c r="D39">
        <v>48.245716000000002</v>
      </c>
      <c r="E39">
        <v>50.458571999999997</v>
      </c>
      <c r="F39">
        <v>2323987400</v>
      </c>
    </row>
    <row r="40" spans="1:6" x14ac:dyDescent="0.3">
      <c r="A40" s="1">
        <v>40603</v>
      </c>
      <c r="B40">
        <v>50.781429000000003</v>
      </c>
      <c r="C40">
        <v>51.667141000000001</v>
      </c>
      <c r="D40">
        <v>46.60857</v>
      </c>
      <c r="E40">
        <v>49.787143999999998</v>
      </c>
      <c r="F40">
        <v>2826614700</v>
      </c>
    </row>
    <row r="41" spans="1:6" x14ac:dyDescent="0.3">
      <c r="A41" s="1">
        <v>40634</v>
      </c>
      <c r="B41">
        <v>50.158572999999997</v>
      </c>
      <c r="C41">
        <v>50.732857000000003</v>
      </c>
      <c r="D41">
        <v>45.737144000000001</v>
      </c>
      <c r="E41">
        <v>50.018569999999997</v>
      </c>
      <c r="F41">
        <v>2313457300</v>
      </c>
    </row>
    <row r="42" spans="1:6" x14ac:dyDescent="0.3">
      <c r="A42" s="1">
        <v>40664</v>
      </c>
      <c r="B42">
        <v>49.962856000000002</v>
      </c>
      <c r="C42">
        <v>50.261429</v>
      </c>
      <c r="D42">
        <v>47.060001</v>
      </c>
      <c r="E42">
        <v>49.689999</v>
      </c>
      <c r="F42">
        <v>1728015100</v>
      </c>
    </row>
    <row r="43" spans="1:6" x14ac:dyDescent="0.3">
      <c r="A43" s="1">
        <v>40695</v>
      </c>
      <c r="B43">
        <v>49.838569999999997</v>
      </c>
      <c r="C43">
        <v>50.304287000000002</v>
      </c>
      <c r="D43">
        <v>44.357143000000001</v>
      </c>
      <c r="E43">
        <v>47.952857999999999</v>
      </c>
      <c r="F43">
        <v>2315962600</v>
      </c>
    </row>
    <row r="44" spans="1:6" x14ac:dyDescent="0.3">
      <c r="A44" s="1">
        <v>40725</v>
      </c>
      <c r="B44">
        <v>47.992859000000003</v>
      </c>
      <c r="C44">
        <v>57.785713000000001</v>
      </c>
      <c r="D44">
        <v>47.742859000000003</v>
      </c>
      <c r="E44">
        <v>55.782856000000002</v>
      </c>
      <c r="F44">
        <v>2663486700</v>
      </c>
    </row>
    <row r="45" spans="1:6" x14ac:dyDescent="0.3">
      <c r="A45" s="1">
        <v>40756</v>
      </c>
      <c r="B45">
        <v>56.825713999999998</v>
      </c>
      <c r="C45">
        <v>57.071429999999999</v>
      </c>
      <c r="D45">
        <v>50.431426999999999</v>
      </c>
      <c r="E45">
        <v>54.975715999999998</v>
      </c>
      <c r="F45">
        <v>4035649800</v>
      </c>
    </row>
    <row r="46" spans="1:6" x14ac:dyDescent="0.3">
      <c r="A46" s="1">
        <v>40787</v>
      </c>
      <c r="B46">
        <v>55.117142000000001</v>
      </c>
      <c r="C46">
        <v>60.408572999999997</v>
      </c>
      <c r="D46">
        <v>52.354286000000002</v>
      </c>
      <c r="E46">
        <v>54.474285000000002</v>
      </c>
      <c r="F46">
        <v>2994362000</v>
      </c>
    </row>
    <row r="47" spans="1:6" x14ac:dyDescent="0.3">
      <c r="A47" s="1">
        <v>40817</v>
      </c>
      <c r="B47">
        <v>54.338569999999997</v>
      </c>
      <c r="C47">
        <v>60.957141999999997</v>
      </c>
      <c r="D47">
        <v>50.605713000000002</v>
      </c>
      <c r="E47">
        <v>57.825713999999998</v>
      </c>
      <c r="F47">
        <v>3285356900</v>
      </c>
    </row>
    <row r="48" spans="1:6" x14ac:dyDescent="0.3">
      <c r="A48" s="1">
        <v>40848</v>
      </c>
      <c r="B48">
        <v>56.772857999999999</v>
      </c>
      <c r="C48">
        <v>58.285713000000001</v>
      </c>
      <c r="D48">
        <v>51.902858999999999</v>
      </c>
      <c r="E48">
        <v>54.599997999999999</v>
      </c>
      <c r="F48">
        <v>2240925400</v>
      </c>
    </row>
    <row r="49" spans="1:6" x14ac:dyDescent="0.3">
      <c r="A49" s="1">
        <v>40878</v>
      </c>
      <c r="B49">
        <v>54.648570999999997</v>
      </c>
      <c r="C49">
        <v>58.441428999999999</v>
      </c>
      <c r="D49">
        <v>53.954284999999999</v>
      </c>
      <c r="E49">
        <v>57.857143000000001</v>
      </c>
      <c r="F49">
        <v>1576633100</v>
      </c>
    </row>
    <row r="50" spans="1:6" x14ac:dyDescent="0.3">
      <c r="A50" s="1">
        <v>40909</v>
      </c>
      <c r="B50">
        <v>58.485714000000002</v>
      </c>
      <c r="C50">
        <v>65.462860000000006</v>
      </c>
      <c r="D50">
        <v>58.428570000000001</v>
      </c>
      <c r="E50">
        <v>65.211426000000003</v>
      </c>
      <c r="F50">
        <v>1714963600</v>
      </c>
    </row>
    <row r="51" spans="1:6" x14ac:dyDescent="0.3">
      <c r="A51" s="1">
        <v>40940</v>
      </c>
      <c r="B51">
        <v>65.487144000000001</v>
      </c>
      <c r="C51">
        <v>78.230002999999996</v>
      </c>
      <c r="D51">
        <v>64.854286000000002</v>
      </c>
      <c r="E51">
        <v>77.491432000000003</v>
      </c>
      <c r="F51">
        <v>2842138600</v>
      </c>
    </row>
    <row r="52" spans="1:6" x14ac:dyDescent="0.3">
      <c r="A52" s="1">
        <v>40969</v>
      </c>
      <c r="B52">
        <v>78.309997999999993</v>
      </c>
      <c r="C52">
        <v>88.778571999999997</v>
      </c>
      <c r="D52">
        <v>73.745711999999997</v>
      </c>
      <c r="E52">
        <v>85.650002000000001</v>
      </c>
      <c r="F52">
        <v>3896084500</v>
      </c>
    </row>
    <row r="53" spans="1:6" x14ac:dyDescent="0.3">
      <c r="A53" s="1">
        <v>41000</v>
      </c>
      <c r="B53">
        <v>85.975716000000006</v>
      </c>
      <c r="C53">
        <v>92</v>
      </c>
      <c r="D53">
        <v>79.285713000000001</v>
      </c>
      <c r="E53">
        <v>83.425713000000002</v>
      </c>
      <c r="F53">
        <v>3899747600</v>
      </c>
    </row>
    <row r="54" spans="1:6" x14ac:dyDescent="0.3">
      <c r="A54" s="1">
        <v>41030</v>
      </c>
      <c r="B54">
        <v>83.557143999999994</v>
      </c>
      <c r="C54">
        <v>85.251427000000007</v>
      </c>
      <c r="D54">
        <v>74.597144999999998</v>
      </c>
      <c r="E54">
        <v>82.532859999999999</v>
      </c>
      <c r="F54">
        <v>2776586400</v>
      </c>
    </row>
    <row r="55" spans="1:6" x14ac:dyDescent="0.3">
      <c r="A55" s="1">
        <v>41061</v>
      </c>
      <c r="B55">
        <v>81.308571000000001</v>
      </c>
      <c r="C55">
        <v>84.285713000000001</v>
      </c>
      <c r="D55">
        <v>78.357140000000001</v>
      </c>
      <c r="E55">
        <v>83.428573999999998</v>
      </c>
      <c r="F55">
        <v>1963956400</v>
      </c>
    </row>
    <row r="56" spans="1:6" x14ac:dyDescent="0.3">
      <c r="A56" s="1">
        <v>41091</v>
      </c>
      <c r="B56">
        <v>83.532859999999999</v>
      </c>
      <c r="C56">
        <v>88.552856000000006</v>
      </c>
      <c r="D56">
        <v>81.428573999999998</v>
      </c>
      <c r="E56">
        <v>87.251427000000007</v>
      </c>
      <c r="F56">
        <v>2227412600</v>
      </c>
    </row>
    <row r="57" spans="1:6" x14ac:dyDescent="0.3">
      <c r="A57" s="1">
        <v>41122</v>
      </c>
      <c r="B57">
        <v>87.987144000000001</v>
      </c>
      <c r="C57">
        <v>97.267143000000004</v>
      </c>
      <c r="D57">
        <v>85.75</v>
      </c>
      <c r="E57">
        <v>95.034285999999994</v>
      </c>
      <c r="F57">
        <v>2069051600</v>
      </c>
    </row>
    <row r="58" spans="1:6" x14ac:dyDescent="0.3">
      <c r="A58" s="1">
        <v>41153</v>
      </c>
      <c r="B58">
        <v>95.108574000000004</v>
      </c>
      <c r="C58">
        <v>100.724289</v>
      </c>
      <c r="D58">
        <v>93.714286999999999</v>
      </c>
      <c r="E58">
        <v>95.300003000000004</v>
      </c>
      <c r="F58">
        <v>2299751300</v>
      </c>
    </row>
    <row r="59" spans="1:6" x14ac:dyDescent="0.3">
      <c r="A59" s="1">
        <v>41183</v>
      </c>
      <c r="B59">
        <v>95.879997000000003</v>
      </c>
      <c r="C59">
        <v>96.678573999999998</v>
      </c>
      <c r="D59">
        <v>83.957145999999995</v>
      </c>
      <c r="E59">
        <v>85.045715000000001</v>
      </c>
      <c r="F59">
        <v>3035707500</v>
      </c>
    </row>
    <row r="60" spans="1:6" x14ac:dyDescent="0.3">
      <c r="A60" s="1">
        <v>41214</v>
      </c>
      <c r="B60">
        <v>85.459998999999996</v>
      </c>
      <c r="C60">
        <v>86.142859999999999</v>
      </c>
      <c r="D60">
        <v>72.25</v>
      </c>
      <c r="E60">
        <v>83.611427000000006</v>
      </c>
      <c r="F60">
        <v>3232462800</v>
      </c>
    </row>
    <row r="61" spans="1:6" x14ac:dyDescent="0.3">
      <c r="A61" s="1">
        <v>41244</v>
      </c>
      <c r="B61">
        <v>84.807143999999994</v>
      </c>
      <c r="C61">
        <v>84.941428999999999</v>
      </c>
      <c r="D61">
        <v>71.604286000000002</v>
      </c>
      <c r="E61">
        <v>76.024283999999994</v>
      </c>
      <c r="F61">
        <v>3033188200</v>
      </c>
    </row>
    <row r="62" spans="1:6" x14ac:dyDescent="0.3">
      <c r="A62" s="1">
        <v>41275</v>
      </c>
      <c r="B62">
        <v>79.117142000000001</v>
      </c>
      <c r="C62">
        <v>79.285713000000001</v>
      </c>
      <c r="D62">
        <v>62.142856999999999</v>
      </c>
      <c r="E62">
        <v>65.069999999999993</v>
      </c>
      <c r="F62">
        <v>3280855900</v>
      </c>
    </row>
    <row r="63" spans="1:6" x14ac:dyDescent="0.3">
      <c r="A63" s="1">
        <v>41306</v>
      </c>
      <c r="B63">
        <v>65.587142999999998</v>
      </c>
      <c r="C63">
        <v>69.277145000000004</v>
      </c>
      <c r="D63">
        <v>62.522857999999999</v>
      </c>
      <c r="E63">
        <v>63.057144000000001</v>
      </c>
      <c r="F63">
        <v>2336008500</v>
      </c>
    </row>
    <row r="64" spans="1:6" x14ac:dyDescent="0.3">
      <c r="A64" s="1">
        <v>41334</v>
      </c>
      <c r="B64">
        <v>62.571429999999999</v>
      </c>
      <c r="C64">
        <v>67.135711999999998</v>
      </c>
      <c r="D64">
        <v>59.857143000000001</v>
      </c>
      <c r="E64">
        <v>63.237144000000001</v>
      </c>
      <c r="F64">
        <v>2294219200</v>
      </c>
    </row>
    <row r="65" spans="1:6" x14ac:dyDescent="0.3">
      <c r="A65" s="1">
        <v>41365</v>
      </c>
      <c r="B65">
        <v>63.128571000000001</v>
      </c>
      <c r="C65">
        <v>63.607143000000001</v>
      </c>
      <c r="D65">
        <v>55.014285999999998</v>
      </c>
      <c r="E65">
        <v>63.254283999999998</v>
      </c>
      <c r="F65">
        <v>2740872400</v>
      </c>
    </row>
    <row r="66" spans="1:6" x14ac:dyDescent="0.3">
      <c r="A66" s="1">
        <v>41395</v>
      </c>
      <c r="B66">
        <v>63.494286000000002</v>
      </c>
      <c r="C66">
        <v>66.535713000000001</v>
      </c>
      <c r="D66">
        <v>59.842857000000002</v>
      </c>
      <c r="E66">
        <v>64.247146999999998</v>
      </c>
      <c r="F66">
        <v>2361882600</v>
      </c>
    </row>
    <row r="67" spans="1:6" x14ac:dyDescent="0.3">
      <c r="A67" s="1">
        <v>41426</v>
      </c>
      <c r="B67">
        <v>64.389999000000003</v>
      </c>
      <c r="C67">
        <v>64.918571</v>
      </c>
      <c r="D67">
        <v>55.552855999999998</v>
      </c>
      <c r="E67">
        <v>56.647143999999997</v>
      </c>
      <c r="F67">
        <v>1754634000</v>
      </c>
    </row>
    <row r="68" spans="1:6" x14ac:dyDescent="0.3">
      <c r="A68" s="1">
        <v>41456</v>
      </c>
      <c r="B68">
        <v>57.527141999999998</v>
      </c>
      <c r="C68">
        <v>65.334282000000002</v>
      </c>
      <c r="D68">
        <v>57.317141999999997</v>
      </c>
      <c r="E68">
        <v>64.647141000000005</v>
      </c>
      <c r="F68">
        <v>1634528700</v>
      </c>
    </row>
    <row r="69" spans="1:6" x14ac:dyDescent="0.3">
      <c r="A69" s="1">
        <v>41487</v>
      </c>
      <c r="B69">
        <v>65.107140000000001</v>
      </c>
      <c r="C69">
        <v>73.391425999999996</v>
      </c>
      <c r="D69">
        <v>64.751427000000007</v>
      </c>
      <c r="E69">
        <v>69.602858999999995</v>
      </c>
      <c r="F69">
        <v>2014584600</v>
      </c>
    </row>
    <row r="70" spans="1:6" x14ac:dyDescent="0.3">
      <c r="A70" s="1">
        <v>41518</v>
      </c>
      <c r="B70">
        <v>70.442856000000006</v>
      </c>
      <c r="C70">
        <v>72.559997999999993</v>
      </c>
      <c r="D70">
        <v>63.888573000000001</v>
      </c>
      <c r="E70">
        <v>68.107140000000001</v>
      </c>
      <c r="F70">
        <v>2157735300</v>
      </c>
    </row>
    <row r="71" spans="1:6" x14ac:dyDescent="0.3">
      <c r="A71" s="1">
        <v>41548</v>
      </c>
      <c r="B71">
        <v>68.349997999999999</v>
      </c>
      <c r="C71">
        <v>77.035713000000001</v>
      </c>
      <c r="D71">
        <v>68.325714000000005</v>
      </c>
      <c r="E71">
        <v>74.671424999999999</v>
      </c>
      <c r="F71">
        <v>1959433000</v>
      </c>
    </row>
    <row r="72" spans="1:6" x14ac:dyDescent="0.3">
      <c r="A72" s="1">
        <v>41579</v>
      </c>
      <c r="B72">
        <v>74.860000999999997</v>
      </c>
      <c r="C72">
        <v>79.761429000000007</v>
      </c>
      <c r="D72">
        <v>73.197143999999994</v>
      </c>
      <c r="E72">
        <v>79.438568000000004</v>
      </c>
      <c r="F72">
        <v>1306288900</v>
      </c>
    </row>
    <row r="73" spans="1:6" x14ac:dyDescent="0.3">
      <c r="A73" s="1">
        <v>41609</v>
      </c>
      <c r="B73">
        <v>79.714286999999999</v>
      </c>
      <c r="C73">
        <v>82.162857000000002</v>
      </c>
      <c r="D73">
        <v>76.971428000000003</v>
      </c>
      <c r="E73">
        <v>80.145713999999998</v>
      </c>
      <c r="F73">
        <v>1764349300</v>
      </c>
    </row>
    <row r="74" spans="1:6" x14ac:dyDescent="0.3">
      <c r="A74" s="1">
        <v>41640</v>
      </c>
      <c r="B74">
        <v>79.382857999999999</v>
      </c>
      <c r="C74">
        <v>80.028571999999997</v>
      </c>
      <c r="D74">
        <v>70.507141000000004</v>
      </c>
      <c r="E74">
        <v>71.514281999999994</v>
      </c>
      <c r="F74">
        <v>2191488600</v>
      </c>
    </row>
    <row r="75" spans="1:6" x14ac:dyDescent="0.3">
      <c r="A75" s="1">
        <v>41671</v>
      </c>
      <c r="B75">
        <v>71.801429999999996</v>
      </c>
      <c r="C75">
        <v>78.741432000000003</v>
      </c>
      <c r="D75">
        <v>71.328575000000001</v>
      </c>
      <c r="E75">
        <v>75.177138999999997</v>
      </c>
      <c r="F75">
        <v>1470091700</v>
      </c>
    </row>
    <row r="76" spans="1:6" x14ac:dyDescent="0.3">
      <c r="A76" s="1">
        <v>41699</v>
      </c>
      <c r="B76">
        <v>74.774283999999994</v>
      </c>
      <c r="C76">
        <v>78.428573999999998</v>
      </c>
      <c r="D76">
        <v>74.687140999999997</v>
      </c>
      <c r="E76">
        <v>76.677138999999997</v>
      </c>
      <c r="F76">
        <v>1250424700</v>
      </c>
    </row>
    <row r="77" spans="1:6" x14ac:dyDescent="0.3">
      <c r="A77" s="1">
        <v>41730</v>
      </c>
      <c r="B77">
        <v>76.822861000000003</v>
      </c>
      <c r="C77">
        <v>85.632857999999999</v>
      </c>
      <c r="D77">
        <v>73.047141999999994</v>
      </c>
      <c r="E77">
        <v>84.298569000000001</v>
      </c>
      <c r="F77">
        <v>1608765200</v>
      </c>
    </row>
    <row r="78" spans="1:6" x14ac:dyDescent="0.3">
      <c r="A78" s="1">
        <v>41760</v>
      </c>
      <c r="B78">
        <v>84.571426000000002</v>
      </c>
      <c r="C78">
        <v>92.024283999999994</v>
      </c>
      <c r="D78">
        <v>82.904289000000006</v>
      </c>
      <c r="E78">
        <v>90.428573999999998</v>
      </c>
      <c r="F78">
        <v>1433917100</v>
      </c>
    </row>
    <row r="79" spans="1:6" x14ac:dyDescent="0.3">
      <c r="A79" s="1">
        <v>41791</v>
      </c>
      <c r="B79">
        <v>90.565712000000005</v>
      </c>
      <c r="C79">
        <v>95.050003000000004</v>
      </c>
      <c r="D79">
        <v>88.928573999999998</v>
      </c>
      <c r="E79">
        <v>92.93</v>
      </c>
      <c r="F79">
        <v>1206934800</v>
      </c>
    </row>
    <row r="80" spans="1:6" x14ac:dyDescent="0.3">
      <c r="A80" s="1">
        <v>41821</v>
      </c>
      <c r="B80">
        <v>93.519997000000004</v>
      </c>
      <c r="C80">
        <v>99.440002000000007</v>
      </c>
      <c r="D80">
        <v>92.57</v>
      </c>
      <c r="E80">
        <v>95.599997999999999</v>
      </c>
      <c r="F80">
        <v>1035086000</v>
      </c>
    </row>
    <row r="81" spans="1:6" x14ac:dyDescent="0.3">
      <c r="A81" s="1">
        <v>41852</v>
      </c>
      <c r="B81">
        <v>94.900002000000001</v>
      </c>
      <c r="C81">
        <v>102.900002</v>
      </c>
      <c r="D81">
        <v>93.279999000000004</v>
      </c>
      <c r="E81">
        <v>102.5</v>
      </c>
      <c r="F81">
        <v>937077000</v>
      </c>
    </row>
    <row r="82" spans="1:6" x14ac:dyDescent="0.3">
      <c r="A82" s="1">
        <v>41883</v>
      </c>
      <c r="B82">
        <v>103.05999799999999</v>
      </c>
      <c r="C82">
        <v>103.739998</v>
      </c>
      <c r="D82">
        <v>96.139999000000003</v>
      </c>
      <c r="E82">
        <v>100.75</v>
      </c>
      <c r="F82">
        <v>1526420000</v>
      </c>
    </row>
    <row r="83" spans="1:6" x14ac:dyDescent="0.3">
      <c r="A83" s="1">
        <v>41913</v>
      </c>
      <c r="B83">
        <v>100.589996</v>
      </c>
      <c r="C83">
        <v>108.040001</v>
      </c>
      <c r="D83">
        <v>95.18</v>
      </c>
      <c r="E83">
        <v>108</v>
      </c>
      <c r="F83">
        <v>1360280200</v>
      </c>
    </row>
    <row r="84" spans="1:6" x14ac:dyDescent="0.3">
      <c r="A84" s="1">
        <v>41944</v>
      </c>
      <c r="B84">
        <v>108.220001</v>
      </c>
      <c r="C84">
        <v>119.75</v>
      </c>
      <c r="D84">
        <v>107.720001</v>
      </c>
      <c r="E84">
        <v>118.93</v>
      </c>
      <c r="F84">
        <v>820408200</v>
      </c>
    </row>
    <row r="85" spans="1:6" x14ac:dyDescent="0.3">
      <c r="A85" s="1">
        <v>41974</v>
      </c>
      <c r="B85">
        <v>118.80999799999999</v>
      </c>
      <c r="C85">
        <v>119.25</v>
      </c>
      <c r="D85">
        <v>106.260002</v>
      </c>
      <c r="E85">
        <v>110.379997</v>
      </c>
      <c r="F85">
        <v>1073594600</v>
      </c>
    </row>
    <row r="86" spans="1:6" x14ac:dyDescent="0.3">
      <c r="A86" s="1">
        <v>42005</v>
      </c>
      <c r="B86">
        <v>111.389999</v>
      </c>
      <c r="C86">
        <v>120</v>
      </c>
      <c r="D86">
        <v>104.629997</v>
      </c>
      <c r="E86">
        <v>117.160004</v>
      </c>
      <c r="F86">
        <v>1304643800</v>
      </c>
    </row>
    <row r="87" spans="1:6" x14ac:dyDescent="0.3">
      <c r="A87" s="1">
        <v>42036</v>
      </c>
      <c r="B87">
        <v>118.050003</v>
      </c>
      <c r="C87">
        <v>133.60000600000001</v>
      </c>
      <c r="D87">
        <v>116.08000199999999</v>
      </c>
      <c r="E87">
        <v>128.46000699999999</v>
      </c>
      <c r="F87">
        <v>1136535200</v>
      </c>
    </row>
    <row r="88" spans="1:6" x14ac:dyDescent="0.3">
      <c r="A88" s="1">
        <v>42064</v>
      </c>
      <c r="B88">
        <v>129.25</v>
      </c>
      <c r="C88">
        <v>130.279999</v>
      </c>
      <c r="D88">
        <v>121.629997</v>
      </c>
      <c r="E88">
        <v>124.43</v>
      </c>
      <c r="F88">
        <v>1138642100</v>
      </c>
    </row>
    <row r="89" spans="1:6" x14ac:dyDescent="0.3">
      <c r="A89" s="1">
        <v>42095</v>
      </c>
      <c r="B89">
        <v>124.82</v>
      </c>
      <c r="C89">
        <v>134.53999300000001</v>
      </c>
      <c r="D89">
        <v>123.099998</v>
      </c>
      <c r="E89">
        <v>125.150002</v>
      </c>
      <c r="F89">
        <v>996135500</v>
      </c>
    </row>
    <row r="90" spans="1:6" x14ac:dyDescent="0.3">
      <c r="A90" s="1">
        <v>42125</v>
      </c>
      <c r="B90">
        <v>126.099998</v>
      </c>
      <c r="C90">
        <v>132.970001</v>
      </c>
      <c r="D90">
        <v>123.360001</v>
      </c>
      <c r="E90">
        <v>130.279999</v>
      </c>
      <c r="F90">
        <v>954152100</v>
      </c>
    </row>
    <row r="91" spans="1:6" x14ac:dyDescent="0.3">
      <c r="A91" s="1">
        <v>42156</v>
      </c>
      <c r="B91">
        <v>130.279999</v>
      </c>
      <c r="C91">
        <v>131.38999899999999</v>
      </c>
      <c r="D91">
        <v>124.480003</v>
      </c>
      <c r="E91">
        <v>125.43</v>
      </c>
      <c r="F91">
        <v>878512600</v>
      </c>
    </row>
    <row r="92" spans="1:6" x14ac:dyDescent="0.3">
      <c r="A92" s="1">
        <v>42186</v>
      </c>
      <c r="B92">
        <v>126.900002</v>
      </c>
      <c r="C92">
        <v>132.970001</v>
      </c>
      <c r="D92">
        <v>119.220001</v>
      </c>
      <c r="E92">
        <v>121.300003</v>
      </c>
      <c r="F92">
        <v>1057507200</v>
      </c>
    </row>
    <row r="93" spans="1:6" x14ac:dyDescent="0.3">
      <c r="A93" s="1">
        <v>42217</v>
      </c>
      <c r="B93">
        <v>121.5</v>
      </c>
      <c r="C93">
        <v>122.57</v>
      </c>
      <c r="D93">
        <v>92</v>
      </c>
      <c r="E93">
        <v>112.91999800000001</v>
      </c>
      <c r="F93">
        <v>1786018000</v>
      </c>
    </row>
    <row r="94" spans="1:6" x14ac:dyDescent="0.3">
      <c r="A94" s="1">
        <v>42248</v>
      </c>
      <c r="B94">
        <v>110.150002</v>
      </c>
      <c r="C94">
        <v>116.889999</v>
      </c>
      <c r="D94">
        <v>107.360001</v>
      </c>
      <c r="E94">
        <v>110.300003</v>
      </c>
      <c r="F94">
        <v>1206547300</v>
      </c>
    </row>
    <row r="95" spans="1:6" x14ac:dyDescent="0.3">
      <c r="A95" s="1">
        <v>42278</v>
      </c>
      <c r="B95">
        <v>109.07</v>
      </c>
      <c r="C95">
        <v>121.220001</v>
      </c>
      <c r="D95">
        <v>107.30999799999999</v>
      </c>
      <c r="E95">
        <v>119.5</v>
      </c>
      <c r="F95">
        <v>1112323100</v>
      </c>
    </row>
    <row r="96" spans="1:6" x14ac:dyDescent="0.3">
      <c r="A96" s="1">
        <v>42309</v>
      </c>
      <c r="B96">
        <v>120.800003</v>
      </c>
      <c r="C96">
        <v>123.82</v>
      </c>
      <c r="D96">
        <v>111</v>
      </c>
      <c r="E96">
        <v>118.300003</v>
      </c>
      <c r="F96">
        <v>750640600</v>
      </c>
    </row>
    <row r="97" spans="1:6" x14ac:dyDescent="0.3">
      <c r="A97" s="1">
        <v>42339</v>
      </c>
      <c r="B97">
        <v>118.75</v>
      </c>
      <c r="C97">
        <v>119.860001</v>
      </c>
      <c r="D97">
        <v>104.82</v>
      </c>
      <c r="E97">
        <v>105.260002</v>
      </c>
      <c r="F97">
        <v>921529700</v>
      </c>
    </row>
    <row r="98" spans="1:6" x14ac:dyDescent="0.3">
      <c r="A98" s="1">
        <v>42370</v>
      </c>
      <c r="B98">
        <v>102.610001</v>
      </c>
      <c r="C98">
        <v>105.849998</v>
      </c>
      <c r="D98">
        <v>92.389999000000003</v>
      </c>
      <c r="E98">
        <v>97.339995999999999</v>
      </c>
      <c r="F98">
        <v>1271024100</v>
      </c>
    </row>
    <row r="99" spans="1:6" x14ac:dyDescent="0.3">
      <c r="A99" s="1">
        <v>42401</v>
      </c>
      <c r="B99">
        <v>96.470000999999996</v>
      </c>
      <c r="C99">
        <v>98.889999000000003</v>
      </c>
      <c r="D99">
        <v>92.589995999999999</v>
      </c>
      <c r="E99">
        <v>96.690002000000007</v>
      </c>
      <c r="F99">
        <v>810862600</v>
      </c>
    </row>
    <row r="100" spans="1:6" x14ac:dyDescent="0.3">
      <c r="A100" s="1">
        <v>42430</v>
      </c>
      <c r="B100">
        <v>97.650002000000001</v>
      </c>
      <c r="C100">
        <v>110.41999800000001</v>
      </c>
      <c r="D100">
        <v>97.419998000000007</v>
      </c>
      <c r="E100">
        <v>108.989998</v>
      </c>
      <c r="F100">
        <v>746049600</v>
      </c>
    </row>
    <row r="101" spans="1:6" x14ac:dyDescent="0.3">
      <c r="A101" s="1">
        <v>42461</v>
      </c>
      <c r="B101">
        <v>108.779999</v>
      </c>
      <c r="C101">
        <v>112.389999</v>
      </c>
      <c r="D101">
        <v>92.510002</v>
      </c>
      <c r="E101">
        <v>93.739998</v>
      </c>
      <c r="F101">
        <v>872396200</v>
      </c>
    </row>
    <row r="102" spans="1:6" x14ac:dyDescent="0.3">
      <c r="A102" s="1">
        <v>42491</v>
      </c>
      <c r="B102">
        <v>93.970000999999996</v>
      </c>
      <c r="C102">
        <v>100.730003</v>
      </c>
      <c r="D102">
        <v>89.470000999999996</v>
      </c>
      <c r="E102">
        <v>99.860000999999997</v>
      </c>
      <c r="F102">
        <v>900318100</v>
      </c>
    </row>
    <row r="103" spans="1:6" x14ac:dyDescent="0.3">
      <c r="A103" s="1">
        <v>42522</v>
      </c>
      <c r="B103">
        <v>99.019997000000004</v>
      </c>
      <c r="C103">
        <v>101.889999</v>
      </c>
      <c r="D103">
        <v>91.5</v>
      </c>
      <c r="E103">
        <v>95.599997999999999</v>
      </c>
      <c r="F103">
        <v>779055700</v>
      </c>
    </row>
    <row r="104" spans="1:6" x14ac:dyDescent="0.3">
      <c r="A104" s="1">
        <v>42552</v>
      </c>
      <c r="B104">
        <v>95.489998</v>
      </c>
      <c r="C104">
        <v>104.550003</v>
      </c>
      <c r="D104">
        <v>94.370002999999997</v>
      </c>
      <c r="E104">
        <v>104.209999</v>
      </c>
      <c r="F104">
        <v>685779600</v>
      </c>
    </row>
    <row r="105" spans="1:6" x14ac:dyDescent="0.3">
      <c r="A105" s="1">
        <v>42583</v>
      </c>
      <c r="B105">
        <v>104.410004</v>
      </c>
      <c r="C105">
        <v>110.230003</v>
      </c>
      <c r="D105">
        <v>104</v>
      </c>
      <c r="E105">
        <v>106.099998</v>
      </c>
      <c r="F105">
        <v>630128500</v>
      </c>
    </row>
    <row r="106" spans="1:6" x14ac:dyDescent="0.3">
      <c r="A106" s="1">
        <v>42614</v>
      </c>
      <c r="B106">
        <v>106.139999</v>
      </c>
      <c r="C106">
        <v>116.18</v>
      </c>
      <c r="D106">
        <v>102.529999</v>
      </c>
      <c r="E106">
        <v>113.050003</v>
      </c>
      <c r="F106">
        <v>968015600</v>
      </c>
    </row>
    <row r="107" spans="1:6" x14ac:dyDescent="0.3">
      <c r="A107" s="1">
        <v>42644</v>
      </c>
      <c r="B107">
        <v>112.709999</v>
      </c>
      <c r="C107">
        <v>118.69000200000001</v>
      </c>
      <c r="D107">
        <v>112.279999</v>
      </c>
      <c r="E107">
        <v>113.540001</v>
      </c>
      <c r="F107">
        <v>686914300</v>
      </c>
    </row>
    <row r="108" spans="1:6" x14ac:dyDescent="0.3">
      <c r="A108" s="1">
        <v>42675</v>
      </c>
      <c r="B108">
        <v>113.459999</v>
      </c>
      <c r="C108">
        <v>113.769997</v>
      </c>
      <c r="D108">
        <v>104.08000199999999</v>
      </c>
      <c r="E108">
        <v>110.519997</v>
      </c>
      <c r="F108">
        <v>721305500</v>
      </c>
    </row>
    <row r="109" spans="1:6" x14ac:dyDescent="0.3">
      <c r="A109" s="1">
        <v>42705</v>
      </c>
      <c r="B109">
        <v>110.370003</v>
      </c>
      <c r="C109">
        <v>118.019997</v>
      </c>
      <c r="D109">
        <v>108.25</v>
      </c>
      <c r="E109">
        <v>115.82</v>
      </c>
      <c r="F109">
        <v>608771700</v>
      </c>
    </row>
    <row r="110" spans="1:6" x14ac:dyDescent="0.3">
      <c r="A110" s="1">
        <v>42736</v>
      </c>
      <c r="B110">
        <v>115.800003</v>
      </c>
      <c r="C110">
        <v>122.44000200000001</v>
      </c>
      <c r="D110">
        <v>114.760002</v>
      </c>
      <c r="E110">
        <v>121.349998</v>
      </c>
      <c r="F110">
        <v>563122000</v>
      </c>
    </row>
    <row r="111" spans="1:6" x14ac:dyDescent="0.3">
      <c r="A111" s="1">
        <v>42767</v>
      </c>
      <c r="B111">
        <v>127.029999</v>
      </c>
      <c r="C111">
        <v>137.479996</v>
      </c>
      <c r="D111">
        <v>127.010002</v>
      </c>
      <c r="E111">
        <v>136.990005</v>
      </c>
      <c r="F111">
        <v>574968600</v>
      </c>
    </row>
    <row r="112" spans="1:6" x14ac:dyDescent="0.3">
      <c r="A112" s="1">
        <v>42795</v>
      </c>
      <c r="B112">
        <v>137.88999899999999</v>
      </c>
      <c r="C112">
        <v>144.5</v>
      </c>
      <c r="D112">
        <v>137.050003</v>
      </c>
      <c r="E112">
        <v>143.66000399999999</v>
      </c>
      <c r="F112">
        <v>561628400</v>
      </c>
    </row>
    <row r="113" spans="1:6" x14ac:dyDescent="0.3">
      <c r="A113" s="1">
        <v>42826</v>
      </c>
      <c r="B113">
        <v>143.71000699999999</v>
      </c>
      <c r="C113">
        <v>145.46000699999999</v>
      </c>
      <c r="D113">
        <v>140.05999800000001</v>
      </c>
      <c r="E113">
        <v>143.64999399999999</v>
      </c>
      <c r="F113">
        <v>373304100</v>
      </c>
    </row>
    <row r="114" spans="1:6" x14ac:dyDescent="0.3">
      <c r="A114" s="1">
        <v>42856</v>
      </c>
      <c r="B114">
        <v>145.10000600000001</v>
      </c>
      <c r="C114">
        <v>156.64999399999999</v>
      </c>
      <c r="D114">
        <v>144.270004</v>
      </c>
      <c r="E114">
        <v>152.759995</v>
      </c>
      <c r="F114">
        <v>653981800</v>
      </c>
    </row>
    <row r="115" spans="1:6" x14ac:dyDescent="0.3">
      <c r="A115" s="1">
        <v>42887</v>
      </c>
      <c r="B115">
        <v>153.16999799999999</v>
      </c>
      <c r="C115">
        <v>155.979996</v>
      </c>
      <c r="D115">
        <v>142.199997</v>
      </c>
      <c r="E115">
        <v>144.020004</v>
      </c>
      <c r="F115">
        <v>684178100</v>
      </c>
    </row>
    <row r="116" spans="1:6" x14ac:dyDescent="0.3">
      <c r="A116" s="1">
        <v>42917</v>
      </c>
      <c r="B116">
        <v>144.88000500000001</v>
      </c>
      <c r="C116">
        <v>153.990005</v>
      </c>
      <c r="D116">
        <v>142.41000399999999</v>
      </c>
      <c r="E116">
        <v>148.729996</v>
      </c>
      <c r="F116">
        <v>422011900</v>
      </c>
    </row>
    <row r="117" spans="1:6" x14ac:dyDescent="0.3">
      <c r="A117" s="1">
        <v>42948</v>
      </c>
      <c r="B117">
        <v>149.10000600000001</v>
      </c>
      <c r="C117">
        <v>164.520004</v>
      </c>
      <c r="D117">
        <v>148.41000399999999</v>
      </c>
      <c r="E117">
        <v>164</v>
      </c>
      <c r="F117">
        <v>661069000</v>
      </c>
    </row>
    <row r="118" spans="1:6" x14ac:dyDescent="0.3">
      <c r="A118" s="1">
        <v>42979</v>
      </c>
      <c r="B118">
        <v>164.800003</v>
      </c>
      <c r="C118">
        <v>164.94000199999999</v>
      </c>
      <c r="D118">
        <v>149.16000399999999</v>
      </c>
      <c r="E118">
        <v>154.11999499999999</v>
      </c>
      <c r="F118">
        <v>680374100</v>
      </c>
    </row>
    <row r="119" spans="1:6" x14ac:dyDescent="0.3">
      <c r="A119" s="1">
        <v>43009</v>
      </c>
      <c r="B119">
        <v>154.259995</v>
      </c>
      <c r="C119">
        <v>169.64999399999999</v>
      </c>
      <c r="D119">
        <v>152.46000699999999</v>
      </c>
      <c r="E119">
        <v>169.03999300000001</v>
      </c>
      <c r="F119">
        <v>504291300</v>
      </c>
    </row>
    <row r="120" spans="1:6" x14ac:dyDescent="0.3">
      <c r="A120" s="1">
        <v>43040</v>
      </c>
      <c r="B120">
        <v>169.86999499999999</v>
      </c>
      <c r="C120">
        <v>176.240005</v>
      </c>
      <c r="D120">
        <v>165.279999</v>
      </c>
      <c r="E120">
        <v>171.85000600000001</v>
      </c>
      <c r="F120">
        <v>600663400</v>
      </c>
    </row>
    <row r="121" spans="1:6" x14ac:dyDescent="0.3">
      <c r="A121" s="1">
        <v>43070</v>
      </c>
      <c r="B121">
        <v>169.949997</v>
      </c>
      <c r="C121">
        <v>177.199997</v>
      </c>
      <c r="D121">
        <v>166.46000699999999</v>
      </c>
      <c r="E121">
        <v>169.229996</v>
      </c>
      <c r="F121">
        <v>530833500</v>
      </c>
    </row>
    <row r="122" spans="1:6" x14ac:dyDescent="0.3">
      <c r="A122" s="1">
        <v>43101</v>
      </c>
      <c r="B122">
        <v>170.16000399999999</v>
      </c>
      <c r="C122">
        <v>180.10000600000001</v>
      </c>
      <c r="D122">
        <v>164.699997</v>
      </c>
      <c r="E122">
        <v>167.429993</v>
      </c>
      <c r="F122">
        <v>659487300</v>
      </c>
    </row>
    <row r="123" spans="1:6" x14ac:dyDescent="0.3">
      <c r="A123" s="1">
        <v>43132</v>
      </c>
      <c r="B123">
        <v>167.16999799999999</v>
      </c>
      <c r="C123">
        <v>180.61999499999999</v>
      </c>
      <c r="D123">
        <v>150.240005</v>
      </c>
      <c r="E123">
        <v>178.11999499999999</v>
      </c>
      <c r="F123">
        <v>927894300</v>
      </c>
    </row>
    <row r="124" spans="1:6" x14ac:dyDescent="0.3">
      <c r="A124" s="1">
        <v>43160</v>
      </c>
      <c r="B124">
        <v>178.53999300000001</v>
      </c>
      <c r="C124">
        <v>183.5</v>
      </c>
      <c r="D124">
        <v>164.94000199999999</v>
      </c>
      <c r="E124">
        <v>167.779999</v>
      </c>
      <c r="F124">
        <v>713010900</v>
      </c>
    </row>
    <row r="125" spans="1:6" x14ac:dyDescent="0.3">
      <c r="A125" s="1">
        <v>43191</v>
      </c>
      <c r="B125">
        <v>166.63999899999999</v>
      </c>
      <c r="C125">
        <v>178.94000199999999</v>
      </c>
      <c r="D125">
        <v>160.63000500000001</v>
      </c>
      <c r="E125">
        <v>165.259995</v>
      </c>
      <c r="F125">
        <v>666057900</v>
      </c>
    </row>
    <row r="126" spans="1:6" x14ac:dyDescent="0.3">
      <c r="A126" s="1">
        <v>43221</v>
      </c>
      <c r="B126">
        <v>166.41000399999999</v>
      </c>
      <c r="C126">
        <v>190.36999499999999</v>
      </c>
      <c r="D126">
        <v>165.270004</v>
      </c>
      <c r="E126">
        <v>186.86999499999999</v>
      </c>
      <c r="F126">
        <v>620976300</v>
      </c>
    </row>
    <row r="127" spans="1:6" x14ac:dyDescent="0.3">
      <c r="A127" s="1">
        <v>43252</v>
      </c>
      <c r="B127">
        <v>187.990005</v>
      </c>
      <c r="C127">
        <v>194.199997</v>
      </c>
      <c r="D127">
        <v>180.729996</v>
      </c>
      <c r="E127">
        <v>185.11000100000001</v>
      </c>
      <c r="F127">
        <v>527624500</v>
      </c>
    </row>
    <row r="128" spans="1:6" x14ac:dyDescent="0.3">
      <c r="A128" s="1">
        <v>43282</v>
      </c>
      <c r="B128">
        <v>183.820007</v>
      </c>
      <c r="C128">
        <v>195.96000699999999</v>
      </c>
      <c r="D128">
        <v>183.41999799999999</v>
      </c>
      <c r="E128">
        <v>190.28999300000001</v>
      </c>
      <c r="F128">
        <v>393691400</v>
      </c>
    </row>
    <row r="129" spans="1:6" x14ac:dyDescent="0.3">
      <c r="A129" s="1">
        <v>43313</v>
      </c>
      <c r="B129">
        <v>199.13000500000001</v>
      </c>
      <c r="C129">
        <v>228.86999499999999</v>
      </c>
      <c r="D129">
        <v>197.30999800000001</v>
      </c>
      <c r="E129">
        <v>227.63000500000001</v>
      </c>
      <c r="F129">
        <v>700318900</v>
      </c>
    </row>
    <row r="130" spans="1:6" x14ac:dyDescent="0.3">
      <c r="A130" s="1">
        <v>43344</v>
      </c>
      <c r="B130">
        <v>228.41000399999999</v>
      </c>
      <c r="C130">
        <v>229.66999799999999</v>
      </c>
      <c r="D130">
        <v>215.300003</v>
      </c>
      <c r="E130">
        <v>225.740005</v>
      </c>
      <c r="F130">
        <v>678972000</v>
      </c>
    </row>
    <row r="131" spans="1:6" x14ac:dyDescent="0.3">
      <c r="A131" s="1">
        <v>43374</v>
      </c>
      <c r="B131">
        <v>227.949997</v>
      </c>
      <c r="C131">
        <v>233.470001</v>
      </c>
      <c r="D131">
        <v>206.08999600000001</v>
      </c>
      <c r="E131">
        <v>218.86000100000001</v>
      </c>
      <c r="F131">
        <v>789748500</v>
      </c>
    </row>
    <row r="132" spans="1:6" x14ac:dyDescent="0.3">
      <c r="A132" s="1">
        <v>43405</v>
      </c>
      <c r="B132">
        <v>219.050003</v>
      </c>
      <c r="C132">
        <v>222.36000100000001</v>
      </c>
      <c r="D132">
        <v>198.16999799999999</v>
      </c>
      <c r="E132">
        <v>204.470001</v>
      </c>
      <c r="F132">
        <v>340815800</v>
      </c>
    </row>
    <row r="133" spans="1:6" x14ac:dyDescent="0.3">
      <c r="A133" s="1">
        <v>43413</v>
      </c>
      <c r="B133">
        <v>205.550003</v>
      </c>
      <c r="C133">
        <v>206.009995</v>
      </c>
      <c r="D133">
        <v>202.259995</v>
      </c>
      <c r="E133">
        <v>204.470001</v>
      </c>
      <c r="F133">
        <v>34365750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7B573-52B0-4674-A0D5-B1BF6073EE44}">
  <dimension ref="A1:G254"/>
  <sheetViews>
    <sheetView workbookViewId="0">
      <selection activeCell="I9" sqref="I9"/>
    </sheetView>
  </sheetViews>
  <sheetFormatPr defaultRowHeight="14.4" x14ac:dyDescent="0.3"/>
  <cols>
    <col min="1" max="1" width="10.33203125" bestFit="1" customWidth="1"/>
  </cols>
  <sheetData>
    <row r="1" spans="1:7" x14ac:dyDescent="0.3">
      <c r="A1" t="s">
        <v>0</v>
      </c>
      <c r="B1" t="s">
        <v>10</v>
      </c>
      <c r="C1" t="s">
        <v>9</v>
      </c>
      <c r="D1" t="s">
        <v>8</v>
      </c>
      <c r="E1" t="s">
        <v>7</v>
      </c>
      <c r="F1" t="s">
        <v>1</v>
      </c>
      <c r="G1" t="s">
        <v>2</v>
      </c>
    </row>
    <row r="2" spans="1:7" x14ac:dyDescent="0.3">
      <c r="A2" s="1">
        <v>39447</v>
      </c>
      <c r="B2">
        <v>28.5</v>
      </c>
      <c r="C2">
        <v>28.642856999999999</v>
      </c>
      <c r="D2">
        <v>28.25</v>
      </c>
      <c r="E2">
        <v>28.297142000000001</v>
      </c>
      <c r="F2">
        <v>18.949546999999999</v>
      </c>
      <c r="G2">
        <v>134833300</v>
      </c>
    </row>
    <row r="3" spans="1:7" x14ac:dyDescent="0.3">
      <c r="A3" s="1">
        <v>39449</v>
      </c>
      <c r="B3">
        <v>28.467141999999999</v>
      </c>
      <c r="C3">
        <v>28.608571999999999</v>
      </c>
      <c r="D3">
        <v>27.507142999999999</v>
      </c>
      <c r="E3">
        <v>27.834285999999999</v>
      </c>
      <c r="F3">
        <v>18.639585</v>
      </c>
      <c r="G3">
        <v>269794700</v>
      </c>
    </row>
    <row r="4" spans="1:7" x14ac:dyDescent="0.3">
      <c r="A4" s="1">
        <v>39450</v>
      </c>
      <c r="B4">
        <v>27.915714000000001</v>
      </c>
      <c r="C4">
        <v>28.198571999999999</v>
      </c>
      <c r="D4">
        <v>27.527142999999999</v>
      </c>
      <c r="E4">
        <v>27.847142999999999</v>
      </c>
      <c r="F4">
        <v>18.648197</v>
      </c>
      <c r="G4">
        <v>210516600</v>
      </c>
    </row>
    <row r="5" spans="1:7" x14ac:dyDescent="0.3">
      <c r="A5" s="1">
        <v>39451</v>
      </c>
      <c r="B5">
        <v>27.35</v>
      </c>
      <c r="C5">
        <v>27.571428000000001</v>
      </c>
      <c r="D5">
        <v>25.555713999999998</v>
      </c>
      <c r="E5">
        <v>25.721428</v>
      </c>
      <c r="F5">
        <v>17.224679999999999</v>
      </c>
      <c r="G5">
        <v>363958000</v>
      </c>
    </row>
    <row r="6" spans="1:7" x14ac:dyDescent="0.3">
      <c r="A6" s="1">
        <v>39454</v>
      </c>
      <c r="B6">
        <v>25.892856999999999</v>
      </c>
      <c r="C6">
        <v>26.228570999999999</v>
      </c>
      <c r="D6">
        <v>24.318570999999999</v>
      </c>
      <c r="E6">
        <v>25.377141999999999</v>
      </c>
      <c r="F6">
        <v>16.994129000000001</v>
      </c>
      <c r="G6">
        <v>518048300</v>
      </c>
    </row>
    <row r="7" spans="1:7" x14ac:dyDescent="0.3">
      <c r="A7" s="1">
        <v>39455</v>
      </c>
      <c r="B7">
        <v>25.734285</v>
      </c>
      <c r="C7">
        <v>26.065714</v>
      </c>
      <c r="D7">
        <v>24.4</v>
      </c>
      <c r="E7">
        <v>24.464285</v>
      </c>
      <c r="F7">
        <v>16.382819999999999</v>
      </c>
      <c r="G7">
        <v>380954000</v>
      </c>
    </row>
    <row r="8" spans="1:7" x14ac:dyDescent="0.3">
      <c r="A8" s="1">
        <v>39456</v>
      </c>
      <c r="B8">
        <v>24.471428</v>
      </c>
      <c r="C8">
        <v>25.642856999999999</v>
      </c>
      <c r="D8">
        <v>24.042856</v>
      </c>
      <c r="E8">
        <v>25.628571000000001</v>
      </c>
      <c r="F8">
        <v>17.162502</v>
      </c>
      <c r="G8">
        <v>453470500</v>
      </c>
    </row>
    <row r="9" spans="1:7" x14ac:dyDescent="0.3">
      <c r="A9" s="1">
        <v>39457</v>
      </c>
      <c r="B9">
        <v>25.368572</v>
      </c>
      <c r="C9">
        <v>25.857143000000001</v>
      </c>
      <c r="D9">
        <v>25.058571000000001</v>
      </c>
      <c r="E9">
        <v>25.431429000000001</v>
      </c>
      <c r="F9">
        <v>17.030483</v>
      </c>
      <c r="G9">
        <v>370743800</v>
      </c>
    </row>
    <row r="10" spans="1:7" x14ac:dyDescent="0.3">
      <c r="A10" s="1">
        <v>39458</v>
      </c>
      <c r="B10">
        <v>25.142856999999999</v>
      </c>
      <c r="C10">
        <v>25.407143000000001</v>
      </c>
      <c r="D10">
        <v>24.285715</v>
      </c>
      <c r="E10">
        <v>24.67</v>
      </c>
      <c r="F10">
        <v>16.520582000000001</v>
      </c>
      <c r="G10">
        <v>308071400</v>
      </c>
    </row>
    <row r="11" spans="1:7" x14ac:dyDescent="0.3">
      <c r="A11" s="1">
        <v>39461</v>
      </c>
      <c r="B11">
        <v>25.360001</v>
      </c>
      <c r="C11">
        <v>25.631428</v>
      </c>
      <c r="D11">
        <v>25.024286</v>
      </c>
      <c r="E11">
        <v>25.540001</v>
      </c>
      <c r="F11">
        <v>17.103187999999999</v>
      </c>
      <c r="G11">
        <v>275112600</v>
      </c>
    </row>
    <row r="12" spans="1:7" x14ac:dyDescent="0.3">
      <c r="A12" s="1">
        <v>39462</v>
      </c>
      <c r="B12">
        <v>25.388570999999999</v>
      </c>
      <c r="C12">
        <v>25.602858000000001</v>
      </c>
      <c r="D12">
        <v>23.522857999999999</v>
      </c>
      <c r="E12">
        <v>24.148571</v>
      </c>
      <c r="F12">
        <v>16.171403999999999</v>
      </c>
      <c r="G12">
        <v>585819500</v>
      </c>
    </row>
    <row r="13" spans="1:7" x14ac:dyDescent="0.3">
      <c r="A13" s="1">
        <v>39463</v>
      </c>
      <c r="B13">
        <v>23.604285999999998</v>
      </c>
      <c r="C13">
        <v>24.144285</v>
      </c>
      <c r="D13">
        <v>22.385714</v>
      </c>
      <c r="E13">
        <v>22.805713999999998</v>
      </c>
      <c r="F13">
        <v>15.272138</v>
      </c>
      <c r="G13">
        <v>553461300</v>
      </c>
    </row>
    <row r="14" spans="1:7" x14ac:dyDescent="0.3">
      <c r="A14" s="1">
        <v>39464</v>
      </c>
      <c r="B14">
        <v>23.072856999999999</v>
      </c>
      <c r="C14">
        <v>23.622858000000001</v>
      </c>
      <c r="D14">
        <v>22.631428</v>
      </c>
      <c r="E14">
        <v>22.984285</v>
      </c>
      <c r="F14">
        <v>15.391723000000001</v>
      </c>
      <c r="G14">
        <v>439464900</v>
      </c>
    </row>
    <row r="15" spans="1:7" x14ac:dyDescent="0.3">
      <c r="A15" s="1">
        <v>39465</v>
      </c>
      <c r="B15">
        <v>23.101429</v>
      </c>
      <c r="C15">
        <v>23.678571999999999</v>
      </c>
      <c r="D15">
        <v>22.801428000000001</v>
      </c>
      <c r="E15">
        <v>23.051428000000001</v>
      </c>
      <c r="F15">
        <v>15.436683</v>
      </c>
      <c r="G15">
        <v>431085900</v>
      </c>
    </row>
    <row r="16" spans="1:7" x14ac:dyDescent="0.3">
      <c r="A16" s="1">
        <v>39469</v>
      </c>
      <c r="B16">
        <v>21.151427999999999</v>
      </c>
      <c r="C16">
        <v>22.854285999999998</v>
      </c>
      <c r="D16">
        <v>20.857143000000001</v>
      </c>
      <c r="E16">
        <v>22.234285</v>
      </c>
      <c r="F16">
        <v>14.889474999999999</v>
      </c>
      <c r="G16">
        <v>608688500</v>
      </c>
    </row>
    <row r="17" spans="1:7" x14ac:dyDescent="0.3">
      <c r="A17" s="1">
        <v>39470</v>
      </c>
      <c r="B17">
        <v>19.455715000000001</v>
      </c>
      <c r="C17">
        <v>20</v>
      </c>
      <c r="D17">
        <v>18.02</v>
      </c>
      <c r="E17">
        <v>19.867144</v>
      </c>
      <c r="F17">
        <v>13.304289000000001</v>
      </c>
      <c r="G17">
        <v>843242400</v>
      </c>
    </row>
    <row r="18" spans="1:7" x14ac:dyDescent="0.3">
      <c r="A18" s="1">
        <v>39471</v>
      </c>
      <c r="B18">
        <v>19.998570999999998</v>
      </c>
      <c r="C18">
        <v>20.100000000000001</v>
      </c>
      <c r="D18">
        <v>18.858571999999999</v>
      </c>
      <c r="E18">
        <v>19.371428999999999</v>
      </c>
      <c r="F18">
        <v>12.972327</v>
      </c>
      <c r="G18">
        <v>501466700</v>
      </c>
    </row>
    <row r="19" spans="1:7" x14ac:dyDescent="0.3">
      <c r="A19" s="1">
        <v>39472</v>
      </c>
      <c r="B19">
        <v>19.855715</v>
      </c>
      <c r="C19">
        <v>19.870000999999998</v>
      </c>
      <c r="D19">
        <v>18.515715</v>
      </c>
      <c r="E19">
        <v>18.572856999999999</v>
      </c>
      <c r="F19">
        <v>12.437550999999999</v>
      </c>
      <c r="G19">
        <v>388684800</v>
      </c>
    </row>
    <row r="20" spans="1:7" x14ac:dyDescent="0.3">
      <c r="A20" s="1">
        <v>39475</v>
      </c>
      <c r="B20">
        <v>18.308571000000001</v>
      </c>
      <c r="C20">
        <v>19.028572</v>
      </c>
      <c r="D20">
        <v>18.064285000000002</v>
      </c>
      <c r="E20">
        <v>18.572856999999999</v>
      </c>
      <c r="F20">
        <v>12.437550999999999</v>
      </c>
      <c r="G20">
        <v>368711000</v>
      </c>
    </row>
    <row r="21" spans="1:7" x14ac:dyDescent="0.3">
      <c r="A21" s="1">
        <v>39476</v>
      </c>
      <c r="B21">
        <v>18.735714000000002</v>
      </c>
      <c r="C21">
        <v>18.969999000000001</v>
      </c>
      <c r="D21">
        <v>18.435714999999998</v>
      </c>
      <c r="E21">
        <v>18.791429999999998</v>
      </c>
      <c r="F21">
        <v>12.583920000000001</v>
      </c>
      <c r="G21">
        <v>274995700</v>
      </c>
    </row>
    <row r="22" spans="1:7" x14ac:dyDescent="0.3">
      <c r="A22" s="1">
        <v>39477</v>
      </c>
      <c r="B22">
        <v>18.767143000000001</v>
      </c>
      <c r="C22">
        <v>19.350000000000001</v>
      </c>
      <c r="D22">
        <v>18.571428000000001</v>
      </c>
      <c r="E22">
        <v>18.882856</v>
      </c>
      <c r="F22">
        <v>12.645146</v>
      </c>
      <c r="G22">
        <v>310762900</v>
      </c>
    </row>
    <row r="23" spans="1:7" x14ac:dyDescent="0.3">
      <c r="A23" s="1">
        <v>39478</v>
      </c>
      <c r="B23">
        <v>18.492857000000001</v>
      </c>
      <c r="C23">
        <v>19.521429000000001</v>
      </c>
      <c r="D23">
        <v>18.485714000000002</v>
      </c>
      <c r="E23">
        <v>19.337143000000001</v>
      </c>
      <c r="F23">
        <v>12.949363999999999</v>
      </c>
      <c r="G23">
        <v>336418600</v>
      </c>
    </row>
    <row r="24" spans="1:7" x14ac:dyDescent="0.3">
      <c r="A24" s="1">
        <v>39479</v>
      </c>
      <c r="B24">
        <v>19.462855999999999</v>
      </c>
      <c r="C24">
        <v>19.512857</v>
      </c>
      <c r="D24">
        <v>18.882856</v>
      </c>
      <c r="E24">
        <v>19.107143000000001</v>
      </c>
      <c r="F24">
        <v>12.795344</v>
      </c>
      <c r="G24">
        <v>252686000</v>
      </c>
    </row>
    <row r="25" spans="1:7" x14ac:dyDescent="0.3">
      <c r="A25" s="1">
        <v>39482</v>
      </c>
      <c r="B25">
        <v>19.172857</v>
      </c>
      <c r="C25">
        <v>19.414286000000001</v>
      </c>
      <c r="D25">
        <v>18.774286</v>
      </c>
      <c r="E25">
        <v>18.807141999999999</v>
      </c>
      <c r="F25">
        <v>12.594442000000001</v>
      </c>
      <c r="G25">
        <v>224808500</v>
      </c>
    </row>
    <row r="26" spans="1:7" x14ac:dyDescent="0.3">
      <c r="A26" s="1">
        <v>39483</v>
      </c>
      <c r="B26">
        <v>18.632856</v>
      </c>
      <c r="C26">
        <v>19.142856999999999</v>
      </c>
      <c r="D26">
        <v>18.414286000000001</v>
      </c>
      <c r="E26">
        <v>18.48</v>
      </c>
      <c r="F26">
        <v>12.375367000000001</v>
      </c>
      <c r="G26">
        <v>285260500</v>
      </c>
    </row>
    <row r="27" spans="1:7" x14ac:dyDescent="0.3">
      <c r="A27" s="1">
        <v>39484</v>
      </c>
      <c r="B27">
        <v>18.690000999999999</v>
      </c>
      <c r="C27">
        <v>18.845714999999998</v>
      </c>
      <c r="D27">
        <v>17.395714000000002</v>
      </c>
      <c r="E27">
        <v>17.428571999999999</v>
      </c>
      <c r="F27">
        <v>11.671264000000001</v>
      </c>
      <c r="G27">
        <v>393318100</v>
      </c>
    </row>
    <row r="28" spans="1:7" x14ac:dyDescent="0.3">
      <c r="A28" s="1">
        <v>39485</v>
      </c>
      <c r="B28">
        <v>17.138570999999999</v>
      </c>
      <c r="C28">
        <v>17.825714000000001</v>
      </c>
      <c r="D28">
        <v>16.752856999999999</v>
      </c>
      <c r="E28">
        <v>17.32</v>
      </c>
      <c r="F28">
        <v>11.598561999999999</v>
      </c>
      <c r="G28">
        <v>520832900</v>
      </c>
    </row>
    <row r="29" spans="1:7" x14ac:dyDescent="0.3">
      <c r="A29" s="1">
        <v>39486</v>
      </c>
      <c r="B29">
        <v>17.440000999999999</v>
      </c>
      <c r="C29">
        <v>17.957144</v>
      </c>
      <c r="D29">
        <v>17.371428999999999</v>
      </c>
      <c r="E29">
        <v>17.925713999999999</v>
      </c>
      <c r="F29">
        <v>12.004182999999999</v>
      </c>
      <c r="G29">
        <v>338993200</v>
      </c>
    </row>
    <row r="30" spans="1:7" x14ac:dyDescent="0.3">
      <c r="A30" s="1">
        <v>39489</v>
      </c>
      <c r="B30">
        <v>18.287144000000001</v>
      </c>
      <c r="C30">
        <v>18.568570999999999</v>
      </c>
      <c r="D30">
        <v>18.171429</v>
      </c>
      <c r="E30">
        <v>18.492857000000001</v>
      </c>
      <c r="F30">
        <v>12.383977</v>
      </c>
      <c r="G30">
        <v>300358100</v>
      </c>
    </row>
    <row r="31" spans="1:7" x14ac:dyDescent="0.3">
      <c r="A31" s="1">
        <v>39490</v>
      </c>
      <c r="B31">
        <v>18.671429</v>
      </c>
      <c r="C31">
        <v>18.714285</v>
      </c>
      <c r="D31">
        <v>17.66</v>
      </c>
      <c r="E31">
        <v>17.837143000000001</v>
      </c>
      <c r="F31">
        <v>11.944872999999999</v>
      </c>
      <c r="G31">
        <v>306495000</v>
      </c>
    </row>
    <row r="32" spans="1:7" x14ac:dyDescent="0.3">
      <c r="A32" s="1">
        <v>39491</v>
      </c>
      <c r="B32">
        <v>18.097142999999999</v>
      </c>
      <c r="C32">
        <v>18.540001</v>
      </c>
      <c r="D32">
        <v>17.947144000000002</v>
      </c>
      <c r="E32">
        <v>18.485714000000002</v>
      </c>
      <c r="F32">
        <v>12.379197</v>
      </c>
      <c r="G32">
        <v>242133500</v>
      </c>
    </row>
    <row r="33" spans="1:7" x14ac:dyDescent="0.3">
      <c r="A33" s="1">
        <v>39492</v>
      </c>
      <c r="B33">
        <v>18.485714000000002</v>
      </c>
      <c r="C33">
        <v>18.685714999999998</v>
      </c>
      <c r="D33">
        <v>18.144285</v>
      </c>
      <c r="E33">
        <v>18.208570000000002</v>
      </c>
      <c r="F33">
        <v>12.193604000000001</v>
      </c>
      <c r="G33">
        <v>238524300</v>
      </c>
    </row>
    <row r="34" spans="1:7" x14ac:dyDescent="0.3">
      <c r="A34" s="1">
        <v>39493</v>
      </c>
      <c r="B34">
        <v>18.038571999999998</v>
      </c>
      <c r="C34">
        <v>18.154285000000002</v>
      </c>
      <c r="D34">
        <v>17.722857000000001</v>
      </c>
      <c r="E34">
        <v>17.804285</v>
      </c>
      <c r="F34">
        <v>11.922866000000001</v>
      </c>
      <c r="G34">
        <v>225325100</v>
      </c>
    </row>
    <row r="35" spans="1:7" x14ac:dyDescent="0.3">
      <c r="A35" s="1">
        <v>39497</v>
      </c>
      <c r="B35">
        <v>17.998570999999998</v>
      </c>
      <c r="C35">
        <v>18.107143000000001</v>
      </c>
      <c r="D35">
        <v>17.348572000000001</v>
      </c>
      <c r="E35">
        <v>17.454287000000001</v>
      </c>
      <c r="F35">
        <v>11.688488</v>
      </c>
      <c r="G35">
        <v>251261500</v>
      </c>
    </row>
    <row r="36" spans="1:7" x14ac:dyDescent="0.3">
      <c r="A36" s="1">
        <v>39498</v>
      </c>
      <c r="B36">
        <v>17.457144</v>
      </c>
      <c r="C36">
        <v>17.799999</v>
      </c>
      <c r="D36">
        <v>17.382856</v>
      </c>
      <c r="E36">
        <v>17.688572000000001</v>
      </c>
      <c r="F36">
        <v>11.845378</v>
      </c>
      <c r="G36">
        <v>241859800</v>
      </c>
    </row>
    <row r="37" spans="1:7" x14ac:dyDescent="0.3">
      <c r="A37" s="1">
        <v>39499</v>
      </c>
      <c r="B37">
        <v>18.007142999999999</v>
      </c>
      <c r="C37">
        <v>18.067142</v>
      </c>
      <c r="D37">
        <v>17.265715</v>
      </c>
      <c r="E37">
        <v>17.362857999999999</v>
      </c>
      <c r="F37">
        <v>11.627259</v>
      </c>
      <c r="G37">
        <v>234528700</v>
      </c>
    </row>
    <row r="38" spans="1:7" x14ac:dyDescent="0.3">
      <c r="A38" s="1">
        <v>39500</v>
      </c>
      <c r="B38">
        <v>17.497143000000001</v>
      </c>
      <c r="C38">
        <v>17.501429000000002</v>
      </c>
      <c r="D38">
        <v>16.552855999999998</v>
      </c>
      <c r="E38">
        <v>17.065714</v>
      </c>
      <c r="F38">
        <v>11.428274999999999</v>
      </c>
      <c r="G38">
        <v>382469500</v>
      </c>
    </row>
    <row r="39" spans="1:7" x14ac:dyDescent="0.3">
      <c r="A39" s="1">
        <v>39503</v>
      </c>
      <c r="B39">
        <v>16.941428999999999</v>
      </c>
      <c r="C39">
        <v>17.167142999999999</v>
      </c>
      <c r="D39">
        <v>16.665714000000001</v>
      </c>
      <c r="E39">
        <v>17.105715</v>
      </c>
      <c r="F39">
        <v>11.455062</v>
      </c>
      <c r="G39">
        <v>314193600</v>
      </c>
    </row>
    <row r="40" spans="1:7" x14ac:dyDescent="0.3">
      <c r="A40" s="1">
        <v>39504</v>
      </c>
      <c r="B40">
        <v>16.805713999999998</v>
      </c>
      <c r="C40">
        <v>17.298570999999999</v>
      </c>
      <c r="D40">
        <v>16.491427999999999</v>
      </c>
      <c r="E40">
        <v>17.021429000000001</v>
      </c>
      <c r="F40">
        <v>11.398619</v>
      </c>
      <c r="G40">
        <v>376222000</v>
      </c>
    </row>
    <row r="41" spans="1:7" x14ac:dyDescent="0.3">
      <c r="A41" s="1">
        <v>39505</v>
      </c>
      <c r="B41">
        <v>16.889999</v>
      </c>
      <c r="C41">
        <v>17.578571</v>
      </c>
      <c r="D41">
        <v>16.870000999999998</v>
      </c>
      <c r="E41">
        <v>17.565714</v>
      </c>
      <c r="F41">
        <v>11.763102999999999</v>
      </c>
      <c r="G41">
        <v>368784500</v>
      </c>
    </row>
    <row r="42" spans="1:7" x14ac:dyDescent="0.3">
      <c r="A42" s="1">
        <v>39506</v>
      </c>
      <c r="B42">
        <v>18.171429</v>
      </c>
      <c r="C42">
        <v>18.885714</v>
      </c>
      <c r="D42">
        <v>17.967141999999999</v>
      </c>
      <c r="E42">
        <v>18.558571000000001</v>
      </c>
      <c r="F42">
        <v>12.427984</v>
      </c>
      <c r="G42">
        <v>404563600</v>
      </c>
    </row>
    <row r="43" spans="1:7" x14ac:dyDescent="0.3">
      <c r="A43" s="1">
        <v>39507</v>
      </c>
      <c r="B43">
        <v>18.469999000000001</v>
      </c>
      <c r="C43">
        <v>18.601429</v>
      </c>
      <c r="D43">
        <v>17.828571</v>
      </c>
      <c r="E43">
        <v>17.860001</v>
      </c>
      <c r="F43">
        <v>11.960178000000001</v>
      </c>
      <c r="G43">
        <v>313870200</v>
      </c>
    </row>
    <row r="44" spans="1:7" x14ac:dyDescent="0.3">
      <c r="A44" s="1">
        <v>39510</v>
      </c>
      <c r="B44">
        <v>17.777142999999999</v>
      </c>
      <c r="C44">
        <v>17.997143000000001</v>
      </c>
      <c r="D44">
        <v>16.857143000000001</v>
      </c>
      <c r="E44">
        <v>17.389999</v>
      </c>
      <c r="F44">
        <v>11.645435000000001</v>
      </c>
      <c r="G44">
        <v>398260800</v>
      </c>
    </row>
    <row r="45" spans="1:7" x14ac:dyDescent="0.3">
      <c r="A45" s="1">
        <v>39511</v>
      </c>
      <c r="B45">
        <v>17.427143000000001</v>
      </c>
      <c r="C45">
        <v>17.84</v>
      </c>
      <c r="D45">
        <v>17.200001</v>
      </c>
      <c r="E45">
        <v>17.802855999999998</v>
      </c>
      <c r="F45">
        <v>11.921913</v>
      </c>
      <c r="G45">
        <v>446345900</v>
      </c>
    </row>
    <row r="46" spans="1:7" x14ac:dyDescent="0.3">
      <c r="A46" s="1">
        <v>39512</v>
      </c>
      <c r="B46">
        <v>17.654285000000002</v>
      </c>
      <c r="C46">
        <v>17.877141999999999</v>
      </c>
      <c r="D46">
        <v>17.464285</v>
      </c>
      <c r="E46">
        <v>17.784286000000002</v>
      </c>
      <c r="F46">
        <v>11.909475</v>
      </c>
      <c r="G46">
        <v>305459000</v>
      </c>
    </row>
    <row r="47" spans="1:7" x14ac:dyDescent="0.3">
      <c r="A47" s="1">
        <v>39513</v>
      </c>
      <c r="B47">
        <v>17.801428000000001</v>
      </c>
      <c r="C47">
        <v>18.214285</v>
      </c>
      <c r="D47">
        <v>17.258572000000001</v>
      </c>
      <c r="E47">
        <v>17.275715000000002</v>
      </c>
      <c r="F47">
        <v>11.568903000000001</v>
      </c>
      <c r="G47">
        <v>368424700</v>
      </c>
    </row>
    <row r="48" spans="1:7" x14ac:dyDescent="0.3">
      <c r="A48" s="1">
        <v>39514</v>
      </c>
      <c r="B48">
        <v>17.201429000000001</v>
      </c>
      <c r="C48">
        <v>17.568570999999999</v>
      </c>
      <c r="D48">
        <v>17.007142999999999</v>
      </c>
      <c r="E48">
        <v>17.464285</v>
      </c>
      <c r="F48">
        <v>11.695183</v>
      </c>
      <c r="G48">
        <v>307615700</v>
      </c>
    </row>
    <row r="49" spans="1:7" x14ac:dyDescent="0.3">
      <c r="A49" s="1">
        <v>39517</v>
      </c>
      <c r="B49">
        <v>17.425713999999999</v>
      </c>
      <c r="C49">
        <v>17.637142000000001</v>
      </c>
      <c r="D49">
        <v>17.052855999999998</v>
      </c>
      <c r="E49">
        <v>17.098572000000001</v>
      </c>
      <c r="F49">
        <v>11.450275</v>
      </c>
      <c r="G49">
        <v>249897200</v>
      </c>
    </row>
    <row r="50" spans="1:7" x14ac:dyDescent="0.3">
      <c r="A50" s="1">
        <v>39518</v>
      </c>
      <c r="B50">
        <v>17.728570999999999</v>
      </c>
      <c r="C50">
        <v>18.211428000000002</v>
      </c>
      <c r="D50">
        <v>17.428571999999999</v>
      </c>
      <c r="E50">
        <v>18.192858000000001</v>
      </c>
      <c r="F50">
        <v>12.18308</v>
      </c>
      <c r="G50">
        <v>290985800</v>
      </c>
    </row>
    <row r="51" spans="1:7" x14ac:dyDescent="0.3">
      <c r="A51" s="1">
        <v>39519</v>
      </c>
      <c r="B51">
        <v>18.148571</v>
      </c>
      <c r="C51">
        <v>18.382856</v>
      </c>
      <c r="D51">
        <v>17.881428</v>
      </c>
      <c r="E51">
        <v>18.004286</v>
      </c>
      <c r="F51">
        <v>12.056799</v>
      </c>
      <c r="G51">
        <v>264907300</v>
      </c>
    </row>
    <row r="52" spans="1:7" x14ac:dyDescent="0.3">
      <c r="A52" s="1">
        <v>39520</v>
      </c>
      <c r="B52">
        <v>17.728570999999999</v>
      </c>
      <c r="C52">
        <v>18.5</v>
      </c>
      <c r="D52">
        <v>17.571428000000001</v>
      </c>
      <c r="E52">
        <v>18.277142999999999</v>
      </c>
      <c r="F52">
        <v>12.239521</v>
      </c>
      <c r="G52">
        <v>315525700</v>
      </c>
    </row>
    <row r="53" spans="1:7" x14ac:dyDescent="0.3">
      <c r="A53" s="1">
        <v>39521</v>
      </c>
      <c r="B53">
        <v>18.554285</v>
      </c>
      <c r="C53">
        <v>18.614286</v>
      </c>
      <c r="D53">
        <v>17.742857000000001</v>
      </c>
      <c r="E53">
        <v>18.087143000000001</v>
      </c>
      <c r="F53">
        <v>12.112287999999999</v>
      </c>
      <c r="G53">
        <v>289160200</v>
      </c>
    </row>
    <row r="54" spans="1:7" x14ac:dyDescent="0.3">
      <c r="A54" s="1">
        <v>39524</v>
      </c>
      <c r="B54">
        <v>17.507142999999999</v>
      </c>
      <c r="C54">
        <v>18.370000999999998</v>
      </c>
      <c r="D54">
        <v>17.507142999999999</v>
      </c>
      <c r="E54">
        <v>18.104285999999998</v>
      </c>
      <c r="F54">
        <v>12.123768</v>
      </c>
      <c r="G54">
        <v>268149700</v>
      </c>
    </row>
    <row r="55" spans="1:7" x14ac:dyDescent="0.3">
      <c r="A55" s="1">
        <v>39525</v>
      </c>
      <c r="B55">
        <v>18.454287000000001</v>
      </c>
      <c r="C55">
        <v>19</v>
      </c>
      <c r="D55">
        <v>18.381428</v>
      </c>
      <c r="E55">
        <v>18.974284999999998</v>
      </c>
      <c r="F55">
        <v>12.706372999999999</v>
      </c>
      <c r="G55">
        <v>301280000</v>
      </c>
    </row>
    <row r="56" spans="1:7" x14ac:dyDescent="0.3">
      <c r="A56" s="1">
        <v>39526</v>
      </c>
      <c r="B56">
        <v>19.017143000000001</v>
      </c>
      <c r="C56">
        <v>19.184286</v>
      </c>
      <c r="D56">
        <v>18.524286</v>
      </c>
      <c r="E56">
        <v>18.524286</v>
      </c>
      <c r="F56">
        <v>12.405025</v>
      </c>
      <c r="G56">
        <v>252634200</v>
      </c>
    </row>
    <row r="57" spans="1:7" x14ac:dyDescent="0.3">
      <c r="A57" s="1">
        <v>39527</v>
      </c>
      <c r="B57">
        <v>18.731428000000001</v>
      </c>
      <c r="C57">
        <v>19.041429999999998</v>
      </c>
      <c r="D57">
        <v>18.454287000000001</v>
      </c>
      <c r="E57">
        <v>19.038571999999998</v>
      </c>
      <c r="F57">
        <v>12.749423</v>
      </c>
      <c r="G57">
        <v>227196900</v>
      </c>
    </row>
    <row r="58" spans="1:7" x14ac:dyDescent="0.3">
      <c r="A58" s="1">
        <v>39531</v>
      </c>
      <c r="B58">
        <v>19.144285</v>
      </c>
      <c r="C58">
        <v>20.121428999999999</v>
      </c>
      <c r="D58">
        <v>19.091429000000002</v>
      </c>
      <c r="E58">
        <v>19.932858</v>
      </c>
      <c r="F58">
        <v>13.348293999999999</v>
      </c>
      <c r="G58">
        <v>266730100</v>
      </c>
    </row>
    <row r="59" spans="1:7" x14ac:dyDescent="0.3">
      <c r="A59" s="1">
        <v>39532</v>
      </c>
      <c r="B59">
        <v>19.994285999999999</v>
      </c>
      <c r="C59">
        <v>20.442858000000001</v>
      </c>
      <c r="D59">
        <v>19.618572</v>
      </c>
      <c r="E59">
        <v>20.139999</v>
      </c>
      <c r="F59">
        <v>13.487009</v>
      </c>
      <c r="G59">
        <v>263097800</v>
      </c>
    </row>
    <row r="60" spans="1:7" x14ac:dyDescent="0.3">
      <c r="A60" s="1">
        <v>39533</v>
      </c>
      <c r="B60">
        <v>20.124286999999999</v>
      </c>
      <c r="C60">
        <v>20.82</v>
      </c>
      <c r="D60">
        <v>20.091429000000002</v>
      </c>
      <c r="E60">
        <v>20.722857000000001</v>
      </c>
      <c r="F60">
        <v>13.877326</v>
      </c>
      <c r="G60">
        <v>295521100</v>
      </c>
    </row>
    <row r="61" spans="1:7" x14ac:dyDescent="0.3">
      <c r="A61" s="1">
        <v>39534</v>
      </c>
      <c r="B61">
        <v>20.707144</v>
      </c>
      <c r="C61">
        <v>20.758572000000001</v>
      </c>
      <c r="D61">
        <v>19.998570999999998</v>
      </c>
      <c r="E61">
        <v>20.035715</v>
      </c>
      <c r="F61">
        <v>13.417173</v>
      </c>
      <c r="G61">
        <v>249957400</v>
      </c>
    </row>
    <row r="62" spans="1:7" x14ac:dyDescent="0.3">
      <c r="A62" s="1">
        <v>39535</v>
      </c>
      <c r="B62">
        <v>20.257142999999999</v>
      </c>
      <c r="C62">
        <v>20.664286000000001</v>
      </c>
      <c r="D62">
        <v>20.228570999999999</v>
      </c>
      <c r="E62">
        <v>20.43</v>
      </c>
      <c r="F62">
        <v>13.681212</v>
      </c>
      <c r="G62">
        <v>178652600</v>
      </c>
    </row>
    <row r="63" spans="1:7" x14ac:dyDescent="0.3">
      <c r="A63" s="1">
        <v>39538</v>
      </c>
      <c r="B63">
        <v>20.467141999999999</v>
      </c>
      <c r="C63">
        <v>20.815714</v>
      </c>
      <c r="D63">
        <v>20.360001</v>
      </c>
      <c r="E63">
        <v>20.5</v>
      </c>
      <c r="F63">
        <v>13.728085999999999</v>
      </c>
      <c r="G63">
        <v>192016300</v>
      </c>
    </row>
    <row r="64" spans="1:7" x14ac:dyDescent="0.3">
      <c r="A64" s="1">
        <v>39539</v>
      </c>
      <c r="B64">
        <v>20.9</v>
      </c>
      <c r="C64">
        <v>21.379999000000002</v>
      </c>
      <c r="D64">
        <v>20.515715</v>
      </c>
      <c r="E64">
        <v>21.361429000000001</v>
      </c>
      <c r="F64">
        <v>14.304957</v>
      </c>
      <c r="G64">
        <v>258141800</v>
      </c>
    </row>
    <row r="65" spans="1:7" x14ac:dyDescent="0.3">
      <c r="A65" s="1">
        <v>39540</v>
      </c>
      <c r="B65">
        <v>21.254286</v>
      </c>
      <c r="C65">
        <v>21.6</v>
      </c>
      <c r="D65">
        <v>20.835713999999999</v>
      </c>
      <c r="E65">
        <v>21.07</v>
      </c>
      <c r="F65">
        <v>14.109795</v>
      </c>
      <c r="G65">
        <v>261242100</v>
      </c>
    </row>
    <row r="66" spans="1:7" x14ac:dyDescent="0.3">
      <c r="A66" s="1">
        <v>39541</v>
      </c>
      <c r="B66">
        <v>21.008572000000001</v>
      </c>
      <c r="C66">
        <v>21.947144000000002</v>
      </c>
      <c r="D66">
        <v>21</v>
      </c>
      <c r="E66">
        <v>21.658570999999998</v>
      </c>
      <c r="F66">
        <v>14.503940999999999</v>
      </c>
      <c r="G66">
        <v>262892000</v>
      </c>
    </row>
    <row r="67" spans="1:7" x14ac:dyDescent="0.3">
      <c r="A67" s="1">
        <v>39542</v>
      </c>
      <c r="B67">
        <v>21.741427999999999</v>
      </c>
      <c r="C67">
        <v>22.101429</v>
      </c>
      <c r="D67">
        <v>21.535715</v>
      </c>
      <c r="E67">
        <v>21.868572</v>
      </c>
      <c r="F67">
        <v>14.644570999999999</v>
      </c>
      <c r="G67">
        <v>213604300</v>
      </c>
    </row>
    <row r="68" spans="1:7" x14ac:dyDescent="0.3">
      <c r="A68" s="1">
        <v>39545</v>
      </c>
      <c r="B68">
        <v>22.304285</v>
      </c>
      <c r="C68">
        <v>22.812857000000001</v>
      </c>
      <c r="D68">
        <v>22.158570999999998</v>
      </c>
      <c r="E68">
        <v>22.27</v>
      </c>
      <c r="F68">
        <v>14.913391000000001</v>
      </c>
      <c r="G68">
        <v>289581600</v>
      </c>
    </row>
    <row r="69" spans="1:7" x14ac:dyDescent="0.3">
      <c r="A69" s="1">
        <v>39546</v>
      </c>
      <c r="B69">
        <v>21.935714999999998</v>
      </c>
      <c r="C69">
        <v>22.35</v>
      </c>
      <c r="D69">
        <v>21.76</v>
      </c>
      <c r="E69">
        <v>21.834285999999999</v>
      </c>
      <c r="F69">
        <v>14.621608</v>
      </c>
      <c r="G69">
        <v>253573600</v>
      </c>
    </row>
    <row r="70" spans="1:7" x14ac:dyDescent="0.3">
      <c r="A70" s="1">
        <v>39547</v>
      </c>
      <c r="B70">
        <v>21.901427999999999</v>
      </c>
      <c r="C70">
        <v>21.984285</v>
      </c>
      <c r="D70">
        <v>21.494285999999999</v>
      </c>
      <c r="E70">
        <v>21.634284999999998</v>
      </c>
      <c r="F70">
        <v>14.487678000000001</v>
      </c>
      <c r="G70">
        <v>218349600</v>
      </c>
    </row>
    <row r="71" spans="1:7" x14ac:dyDescent="0.3">
      <c r="A71" s="1">
        <v>39548</v>
      </c>
      <c r="B71">
        <v>21.59</v>
      </c>
      <c r="C71">
        <v>22.202857999999999</v>
      </c>
      <c r="D71">
        <v>21.514285999999998</v>
      </c>
      <c r="E71">
        <v>22.078571</v>
      </c>
      <c r="F71">
        <v>14.785202</v>
      </c>
      <c r="G71">
        <v>238940800</v>
      </c>
    </row>
    <row r="72" spans="1:7" x14ac:dyDescent="0.3">
      <c r="A72" s="1">
        <v>39549</v>
      </c>
      <c r="B72">
        <v>21.817142</v>
      </c>
      <c r="C72">
        <v>21.9</v>
      </c>
      <c r="D72">
        <v>20.914286000000001</v>
      </c>
      <c r="E72">
        <v>21.02</v>
      </c>
      <c r="F72">
        <v>14.076313000000001</v>
      </c>
      <c r="G72">
        <v>302519000</v>
      </c>
    </row>
    <row r="73" spans="1:7" x14ac:dyDescent="0.3">
      <c r="A73" s="1">
        <v>39552</v>
      </c>
      <c r="B73">
        <v>20.967141999999999</v>
      </c>
      <c r="C73">
        <v>21.321428000000001</v>
      </c>
      <c r="D73">
        <v>20.648571</v>
      </c>
      <c r="E73">
        <v>21.111429000000001</v>
      </c>
      <c r="F73">
        <v>14.137539</v>
      </c>
      <c r="G73">
        <v>211271900</v>
      </c>
    </row>
    <row r="74" spans="1:7" x14ac:dyDescent="0.3">
      <c r="A74" s="1">
        <v>39553</v>
      </c>
      <c r="B74">
        <v>21.342856999999999</v>
      </c>
      <c r="C74">
        <v>21.388570999999999</v>
      </c>
      <c r="D74">
        <v>20.817142</v>
      </c>
      <c r="E74">
        <v>21.197144000000002</v>
      </c>
      <c r="F74">
        <v>14.194940000000001</v>
      </c>
      <c r="G74">
        <v>174509300</v>
      </c>
    </row>
    <row r="75" spans="1:7" x14ac:dyDescent="0.3">
      <c r="A75" s="1">
        <v>39554</v>
      </c>
      <c r="B75">
        <v>21.674285999999999</v>
      </c>
      <c r="C75">
        <v>22.014285999999998</v>
      </c>
      <c r="D75">
        <v>21.517143000000001</v>
      </c>
      <c r="E75">
        <v>21.957144</v>
      </c>
      <c r="F75">
        <v>14.70388</v>
      </c>
      <c r="G75">
        <v>198943500</v>
      </c>
    </row>
    <row r="76" spans="1:7" x14ac:dyDescent="0.3">
      <c r="A76" s="1">
        <v>39555</v>
      </c>
      <c r="B76">
        <v>22.024286</v>
      </c>
      <c r="C76">
        <v>22.285715</v>
      </c>
      <c r="D76">
        <v>21.907143000000001</v>
      </c>
      <c r="E76">
        <v>22.07</v>
      </c>
      <c r="F76">
        <v>14.779458</v>
      </c>
      <c r="G76">
        <v>176066800</v>
      </c>
    </row>
    <row r="77" spans="1:7" x14ac:dyDescent="0.3">
      <c r="A77" s="1">
        <v>39556</v>
      </c>
      <c r="B77">
        <v>22.731428000000001</v>
      </c>
      <c r="C77">
        <v>23.18</v>
      </c>
      <c r="D77">
        <v>22.625713000000001</v>
      </c>
      <c r="E77">
        <v>23.005714000000001</v>
      </c>
      <c r="F77">
        <v>15.406072999999999</v>
      </c>
      <c r="G77">
        <v>256691400</v>
      </c>
    </row>
    <row r="78" spans="1:7" x14ac:dyDescent="0.3">
      <c r="A78" s="1">
        <v>39559</v>
      </c>
      <c r="B78">
        <v>23.172857</v>
      </c>
      <c r="C78">
        <v>24.071428000000001</v>
      </c>
      <c r="D78">
        <v>23.108571999999999</v>
      </c>
      <c r="E78">
        <v>24.022857999999999</v>
      </c>
      <c r="F78">
        <v>16.087209999999999</v>
      </c>
      <c r="G78">
        <v>259788200</v>
      </c>
    </row>
    <row r="79" spans="1:7" x14ac:dyDescent="0.3">
      <c r="A79" s="1">
        <v>39560</v>
      </c>
      <c r="B79">
        <v>23.914286000000001</v>
      </c>
      <c r="C79">
        <v>24</v>
      </c>
      <c r="D79">
        <v>22.584285999999999</v>
      </c>
      <c r="E79">
        <v>22.885714</v>
      </c>
      <c r="F79">
        <v>15.325707</v>
      </c>
      <c r="G79">
        <v>359893100</v>
      </c>
    </row>
    <row r="80" spans="1:7" x14ac:dyDescent="0.3">
      <c r="A80" s="1">
        <v>39561</v>
      </c>
      <c r="B80">
        <v>23.435714999999998</v>
      </c>
      <c r="C80">
        <v>23.548570999999999</v>
      </c>
      <c r="D80">
        <v>23.011429</v>
      </c>
      <c r="E80">
        <v>23.27</v>
      </c>
      <c r="F80">
        <v>15.583055</v>
      </c>
      <c r="G80">
        <v>376047700</v>
      </c>
    </row>
    <row r="81" spans="1:7" x14ac:dyDescent="0.3">
      <c r="A81" s="1">
        <v>39562</v>
      </c>
      <c r="B81">
        <v>23.620000999999998</v>
      </c>
      <c r="C81">
        <v>24.282858000000001</v>
      </c>
      <c r="D81">
        <v>22.741427999999999</v>
      </c>
      <c r="E81">
        <v>24.134284999999998</v>
      </c>
      <c r="F81">
        <v>16.161835</v>
      </c>
      <c r="G81">
        <v>424016600</v>
      </c>
    </row>
    <row r="82" spans="1:7" x14ac:dyDescent="0.3">
      <c r="A82" s="1">
        <v>39563</v>
      </c>
      <c r="B82">
        <v>24.385714</v>
      </c>
      <c r="C82">
        <v>24.442858000000001</v>
      </c>
      <c r="D82">
        <v>23.774286</v>
      </c>
      <c r="E82">
        <v>24.247143000000001</v>
      </c>
      <c r="F82">
        <v>16.237406</v>
      </c>
      <c r="G82">
        <v>248118500</v>
      </c>
    </row>
    <row r="83" spans="1:7" x14ac:dyDescent="0.3">
      <c r="A83" s="1">
        <v>39566</v>
      </c>
      <c r="B83">
        <v>24.25</v>
      </c>
      <c r="C83">
        <v>24.821428000000001</v>
      </c>
      <c r="D83">
        <v>24.161428000000001</v>
      </c>
      <c r="E83">
        <v>24.605715</v>
      </c>
      <c r="F83">
        <v>16.477537000000002</v>
      </c>
      <c r="G83">
        <v>196803600</v>
      </c>
    </row>
    <row r="84" spans="1:7" x14ac:dyDescent="0.3">
      <c r="A84" s="1">
        <v>39567</v>
      </c>
      <c r="B84">
        <v>24.444286000000002</v>
      </c>
      <c r="C84">
        <v>25.094286</v>
      </c>
      <c r="D84">
        <v>24.321428000000001</v>
      </c>
      <c r="E84">
        <v>25.007142999999999</v>
      </c>
      <c r="F84">
        <v>16.746355000000001</v>
      </c>
      <c r="G84">
        <v>230869100</v>
      </c>
    </row>
    <row r="85" spans="1:7" x14ac:dyDescent="0.3">
      <c r="A85" s="1">
        <v>39568</v>
      </c>
      <c r="B85">
        <v>25.17</v>
      </c>
      <c r="C85">
        <v>25.714285</v>
      </c>
      <c r="D85">
        <v>24.702857999999999</v>
      </c>
      <c r="E85">
        <v>24.85</v>
      </c>
      <c r="F85">
        <v>16.641119</v>
      </c>
      <c r="G85">
        <v>284881100</v>
      </c>
    </row>
    <row r="86" spans="1:7" x14ac:dyDescent="0.3">
      <c r="A86" s="1">
        <v>39569</v>
      </c>
      <c r="B86">
        <v>24.994285999999999</v>
      </c>
      <c r="C86">
        <v>25.714285</v>
      </c>
      <c r="D86">
        <v>24.98</v>
      </c>
      <c r="E86">
        <v>25.714285</v>
      </c>
      <c r="F86">
        <v>17.219898000000001</v>
      </c>
      <c r="G86">
        <v>225894200</v>
      </c>
    </row>
    <row r="87" spans="1:7" x14ac:dyDescent="0.3">
      <c r="A87" s="1">
        <v>39570</v>
      </c>
      <c r="B87">
        <v>25.741427999999999</v>
      </c>
      <c r="C87">
        <v>25.988571</v>
      </c>
      <c r="D87">
        <v>25.507142999999999</v>
      </c>
      <c r="E87">
        <v>25.848572000000001</v>
      </c>
      <c r="F87">
        <v>17.309828</v>
      </c>
      <c r="G87">
        <v>251520500</v>
      </c>
    </row>
    <row r="88" spans="1:7" x14ac:dyDescent="0.3">
      <c r="A88" s="1">
        <v>39573</v>
      </c>
      <c r="B88">
        <v>25.988571</v>
      </c>
      <c r="C88">
        <v>26.472857000000001</v>
      </c>
      <c r="D88">
        <v>25.864286</v>
      </c>
      <c r="E88">
        <v>26.389999</v>
      </c>
      <c r="F88">
        <v>17.672401000000001</v>
      </c>
      <c r="G88">
        <v>213639300</v>
      </c>
    </row>
    <row r="89" spans="1:7" x14ac:dyDescent="0.3">
      <c r="A89" s="1">
        <v>39574</v>
      </c>
      <c r="B89">
        <v>26.379999000000002</v>
      </c>
      <c r="C89">
        <v>26.731428000000001</v>
      </c>
      <c r="D89">
        <v>26.025715000000002</v>
      </c>
      <c r="E89">
        <v>26.665714000000001</v>
      </c>
      <c r="F89">
        <v>17.857035</v>
      </c>
      <c r="G89">
        <v>229717600</v>
      </c>
    </row>
    <row r="90" spans="1:7" x14ac:dyDescent="0.3">
      <c r="A90" s="1">
        <v>39575</v>
      </c>
      <c r="B90">
        <v>26.578571</v>
      </c>
      <c r="C90">
        <v>26.885714</v>
      </c>
      <c r="D90">
        <v>25.791429999999998</v>
      </c>
      <c r="E90">
        <v>26.084285999999999</v>
      </c>
      <c r="F90">
        <v>17.467677999999999</v>
      </c>
      <c r="G90">
        <v>289283400</v>
      </c>
    </row>
    <row r="91" spans="1:7" x14ac:dyDescent="0.3">
      <c r="A91" s="1">
        <v>39576</v>
      </c>
      <c r="B91">
        <v>26.252856999999999</v>
      </c>
      <c r="C91">
        <v>26.642856999999999</v>
      </c>
      <c r="D91">
        <v>26.152857000000001</v>
      </c>
      <c r="E91">
        <v>26.437142999999999</v>
      </c>
      <c r="F91">
        <v>17.703972</v>
      </c>
      <c r="G91">
        <v>224771400</v>
      </c>
    </row>
    <row r="92" spans="1:7" x14ac:dyDescent="0.3">
      <c r="A92" s="1">
        <v>39577</v>
      </c>
      <c r="B92">
        <v>26.165714000000001</v>
      </c>
      <c r="C92">
        <v>26.321428000000001</v>
      </c>
      <c r="D92">
        <v>25.91</v>
      </c>
      <c r="E92">
        <v>26.207144</v>
      </c>
      <c r="F92">
        <v>17.549952000000001</v>
      </c>
      <c r="G92">
        <v>168268100</v>
      </c>
    </row>
    <row r="93" spans="1:7" x14ac:dyDescent="0.3">
      <c r="A93" s="1">
        <v>39580</v>
      </c>
      <c r="B93">
        <v>26.458570000000002</v>
      </c>
      <c r="C93">
        <v>26.981428000000001</v>
      </c>
      <c r="D93">
        <v>26.121428999999999</v>
      </c>
      <c r="E93">
        <v>26.879999000000002</v>
      </c>
      <c r="F93">
        <v>18.000532</v>
      </c>
      <c r="G93">
        <v>204640800</v>
      </c>
    </row>
    <row r="94" spans="1:7" x14ac:dyDescent="0.3">
      <c r="A94" s="1">
        <v>39581</v>
      </c>
      <c r="B94">
        <v>26.944286000000002</v>
      </c>
      <c r="C94">
        <v>27.35</v>
      </c>
      <c r="D94">
        <v>26.837143000000001</v>
      </c>
      <c r="E94">
        <v>27.137142000000001</v>
      </c>
      <c r="F94">
        <v>18.172733000000001</v>
      </c>
      <c r="G94">
        <v>205809100</v>
      </c>
    </row>
    <row r="95" spans="1:7" x14ac:dyDescent="0.3">
      <c r="A95" s="1">
        <v>39582</v>
      </c>
      <c r="B95">
        <v>27.318570999999999</v>
      </c>
      <c r="C95">
        <v>27.462855999999999</v>
      </c>
      <c r="D95">
        <v>26.51</v>
      </c>
      <c r="E95">
        <v>26.608571999999999</v>
      </c>
      <c r="F95">
        <v>17.818769</v>
      </c>
      <c r="G95">
        <v>229205900</v>
      </c>
    </row>
    <row r="96" spans="1:7" x14ac:dyDescent="0.3">
      <c r="A96" s="1">
        <v>39583</v>
      </c>
      <c r="B96">
        <v>26.687142999999999</v>
      </c>
      <c r="C96">
        <v>27.128571000000001</v>
      </c>
      <c r="D96">
        <v>26.314285000000002</v>
      </c>
      <c r="E96">
        <v>27.104285999999998</v>
      </c>
      <c r="F96">
        <v>18.150734</v>
      </c>
      <c r="G96">
        <v>218302000</v>
      </c>
    </row>
    <row r="97" spans="1:7" x14ac:dyDescent="0.3">
      <c r="A97" s="1">
        <v>39584</v>
      </c>
      <c r="B97">
        <v>27.158570999999998</v>
      </c>
      <c r="C97">
        <v>27.185714999999998</v>
      </c>
      <c r="D97">
        <v>26.714285</v>
      </c>
      <c r="E97">
        <v>26.802855999999998</v>
      </c>
      <c r="F97">
        <v>17.948874</v>
      </c>
      <c r="G97">
        <v>191442300</v>
      </c>
    </row>
    <row r="98" spans="1:7" x14ac:dyDescent="0.3">
      <c r="A98" s="1">
        <v>39587</v>
      </c>
      <c r="B98">
        <v>26.837143000000001</v>
      </c>
      <c r="C98">
        <v>26.955715000000001</v>
      </c>
      <c r="D98">
        <v>25.9</v>
      </c>
      <c r="E98">
        <v>26.228570999999999</v>
      </c>
      <c r="F98">
        <v>17.564297</v>
      </c>
      <c r="G98">
        <v>236455100</v>
      </c>
    </row>
    <row r="99" spans="1:7" x14ac:dyDescent="0.3">
      <c r="A99" s="1">
        <v>39588</v>
      </c>
      <c r="B99">
        <v>25.974284999999998</v>
      </c>
      <c r="C99">
        <v>26.594286</v>
      </c>
      <c r="D99">
        <v>25.731428000000001</v>
      </c>
      <c r="E99">
        <v>26.557141999999999</v>
      </c>
      <c r="F99">
        <v>17.784334000000001</v>
      </c>
      <c r="G99">
        <v>242462500</v>
      </c>
    </row>
    <row r="100" spans="1:7" x14ac:dyDescent="0.3">
      <c r="A100" s="1">
        <v>39589</v>
      </c>
      <c r="B100">
        <v>26.524286</v>
      </c>
      <c r="C100">
        <v>26.85</v>
      </c>
      <c r="D100">
        <v>25.178571999999999</v>
      </c>
      <c r="E100">
        <v>25.455715000000001</v>
      </c>
      <c r="F100">
        <v>17.04674</v>
      </c>
      <c r="G100">
        <v>289414300</v>
      </c>
    </row>
    <row r="101" spans="1:7" x14ac:dyDescent="0.3">
      <c r="A101" s="1">
        <v>39590</v>
      </c>
      <c r="B101">
        <v>25.608571999999999</v>
      </c>
      <c r="C101">
        <v>25.904285000000002</v>
      </c>
      <c r="D101">
        <v>24.571428000000001</v>
      </c>
      <c r="E101">
        <v>25.292856</v>
      </c>
      <c r="F101">
        <v>16.937684999999998</v>
      </c>
      <c r="G101">
        <v>301683900</v>
      </c>
    </row>
    <row r="102" spans="1:7" x14ac:dyDescent="0.3">
      <c r="A102" s="1">
        <v>39591</v>
      </c>
      <c r="B102">
        <v>25.824286000000001</v>
      </c>
      <c r="C102">
        <v>25.998570999999998</v>
      </c>
      <c r="D102">
        <v>25.4</v>
      </c>
      <c r="E102">
        <v>25.881428</v>
      </c>
      <c r="F102">
        <v>17.331833</v>
      </c>
      <c r="G102">
        <v>226729300</v>
      </c>
    </row>
    <row r="103" spans="1:7" x14ac:dyDescent="0.3">
      <c r="A103" s="1">
        <v>39595</v>
      </c>
      <c r="B103">
        <v>26.107143000000001</v>
      </c>
      <c r="C103">
        <v>26.632856</v>
      </c>
      <c r="D103">
        <v>25.977142000000001</v>
      </c>
      <c r="E103">
        <v>26.632856</v>
      </c>
      <c r="F103">
        <v>17.835032000000002</v>
      </c>
      <c r="G103">
        <v>197476300</v>
      </c>
    </row>
    <row r="104" spans="1:7" x14ac:dyDescent="0.3">
      <c r="A104" s="1">
        <v>39596</v>
      </c>
      <c r="B104">
        <v>26.772857999999999</v>
      </c>
      <c r="C104">
        <v>26.85</v>
      </c>
      <c r="D104">
        <v>26.245714</v>
      </c>
      <c r="E104">
        <v>26.715713999999998</v>
      </c>
      <c r="F104">
        <v>17.890514</v>
      </c>
      <c r="G104">
        <v>185994900</v>
      </c>
    </row>
    <row r="105" spans="1:7" x14ac:dyDescent="0.3">
      <c r="A105" s="1">
        <v>39597</v>
      </c>
      <c r="B105">
        <v>26.68</v>
      </c>
      <c r="C105">
        <v>26.885714</v>
      </c>
      <c r="D105">
        <v>26.5</v>
      </c>
      <c r="E105">
        <v>26.67</v>
      </c>
      <c r="F105">
        <v>17.859911</v>
      </c>
      <c r="G105">
        <v>161796600</v>
      </c>
    </row>
    <row r="106" spans="1:7" x14ac:dyDescent="0.3">
      <c r="A106" s="1">
        <v>39598</v>
      </c>
      <c r="B106">
        <v>26.778572</v>
      </c>
      <c r="C106">
        <v>27.077143</v>
      </c>
      <c r="D106">
        <v>26.768571999999999</v>
      </c>
      <c r="E106">
        <v>26.964285</v>
      </c>
      <c r="F106">
        <v>18.056982000000001</v>
      </c>
      <c r="G106">
        <v>152546100</v>
      </c>
    </row>
    <row r="107" spans="1:7" x14ac:dyDescent="0.3">
      <c r="A107" s="1">
        <v>39601</v>
      </c>
      <c r="B107">
        <v>26.942858000000001</v>
      </c>
      <c r="C107">
        <v>27.092856999999999</v>
      </c>
      <c r="D107">
        <v>26.361429000000001</v>
      </c>
      <c r="E107">
        <v>26.585713999999999</v>
      </c>
      <c r="F107">
        <v>17.803467000000001</v>
      </c>
      <c r="G107">
        <v>169960000</v>
      </c>
    </row>
    <row r="108" spans="1:7" x14ac:dyDescent="0.3">
      <c r="A108" s="1">
        <v>39602</v>
      </c>
      <c r="B108">
        <v>26.694286000000002</v>
      </c>
      <c r="C108">
        <v>26.885714</v>
      </c>
      <c r="D108">
        <v>26.048570999999999</v>
      </c>
      <c r="E108">
        <v>26.481428000000001</v>
      </c>
      <c r="F108">
        <v>17.733625</v>
      </c>
      <c r="G108">
        <v>187630100</v>
      </c>
    </row>
    <row r="109" spans="1:7" x14ac:dyDescent="0.3">
      <c r="A109" s="1">
        <v>39603</v>
      </c>
      <c r="B109">
        <v>26.288571999999998</v>
      </c>
      <c r="C109">
        <v>26.727142000000001</v>
      </c>
      <c r="D109">
        <v>26.175713999999999</v>
      </c>
      <c r="E109">
        <v>26.455715000000001</v>
      </c>
      <c r="F109">
        <v>17.71641</v>
      </c>
      <c r="G109">
        <v>181745900</v>
      </c>
    </row>
    <row r="110" spans="1:7" x14ac:dyDescent="0.3">
      <c r="A110" s="1">
        <v>39604</v>
      </c>
      <c r="B110">
        <v>26.620000999999998</v>
      </c>
      <c r="C110">
        <v>27.120000999999998</v>
      </c>
      <c r="D110">
        <v>26.528572</v>
      </c>
      <c r="E110">
        <v>27.061427999999999</v>
      </c>
      <c r="F110">
        <v>18.122032000000001</v>
      </c>
      <c r="G110">
        <v>188861400</v>
      </c>
    </row>
    <row r="111" spans="1:7" x14ac:dyDescent="0.3">
      <c r="A111" s="1">
        <v>39605</v>
      </c>
      <c r="B111">
        <v>26.857143000000001</v>
      </c>
      <c r="C111">
        <v>27.135714</v>
      </c>
      <c r="D111">
        <v>26.507142999999999</v>
      </c>
      <c r="E111">
        <v>26.52</v>
      </c>
      <c r="F111">
        <v>17.759459</v>
      </c>
      <c r="G111">
        <v>241605700</v>
      </c>
    </row>
    <row r="112" spans="1:7" x14ac:dyDescent="0.3">
      <c r="A112" s="1">
        <v>39608</v>
      </c>
      <c r="B112">
        <v>26.398571</v>
      </c>
      <c r="C112">
        <v>26.42</v>
      </c>
      <c r="D112">
        <v>25.107143000000001</v>
      </c>
      <c r="E112">
        <v>25.944286000000002</v>
      </c>
      <c r="F112">
        <v>17.373923999999999</v>
      </c>
      <c r="G112">
        <v>472098200</v>
      </c>
    </row>
    <row r="113" spans="1:7" x14ac:dyDescent="0.3">
      <c r="A113" s="1">
        <v>39609</v>
      </c>
      <c r="B113">
        <v>25.787144000000001</v>
      </c>
      <c r="C113">
        <v>26.682858</v>
      </c>
      <c r="D113">
        <v>25.574286000000001</v>
      </c>
      <c r="E113">
        <v>26.52</v>
      </c>
      <c r="F113">
        <v>17.759459</v>
      </c>
      <c r="G113">
        <v>285235300</v>
      </c>
    </row>
    <row r="114" spans="1:7" x14ac:dyDescent="0.3">
      <c r="A114" s="1">
        <v>39610</v>
      </c>
      <c r="B114">
        <v>26.334285999999999</v>
      </c>
      <c r="C114">
        <v>26.571428000000001</v>
      </c>
      <c r="D114">
        <v>25.655714</v>
      </c>
      <c r="E114">
        <v>25.83</v>
      </c>
      <c r="F114">
        <v>17.297388000000002</v>
      </c>
      <c r="G114">
        <v>240387700</v>
      </c>
    </row>
    <row r="115" spans="1:7" x14ac:dyDescent="0.3">
      <c r="A115" s="1">
        <v>39611</v>
      </c>
      <c r="B115">
        <v>25.927143000000001</v>
      </c>
      <c r="C115">
        <v>26.085713999999999</v>
      </c>
      <c r="D115">
        <v>24.457144</v>
      </c>
      <c r="E115">
        <v>24.751429000000002</v>
      </c>
      <c r="F115">
        <v>16.575106000000002</v>
      </c>
      <c r="G115">
        <v>327083400</v>
      </c>
    </row>
    <row r="116" spans="1:7" x14ac:dyDescent="0.3">
      <c r="A116" s="1">
        <v>39612</v>
      </c>
      <c r="B116">
        <v>24.52</v>
      </c>
      <c r="C116">
        <v>24.879999000000002</v>
      </c>
      <c r="D116">
        <v>23.615715000000002</v>
      </c>
      <c r="E116">
        <v>24.624286999999999</v>
      </c>
      <c r="F116">
        <v>16.489961999999998</v>
      </c>
      <c r="G116">
        <v>336489300</v>
      </c>
    </row>
    <row r="117" spans="1:7" x14ac:dyDescent="0.3">
      <c r="A117" s="1">
        <v>39615</v>
      </c>
      <c r="B117">
        <v>24.471428</v>
      </c>
      <c r="C117">
        <v>25.414286000000001</v>
      </c>
      <c r="D117">
        <v>24.152857000000001</v>
      </c>
      <c r="E117">
        <v>25.262857</v>
      </c>
      <c r="F117">
        <v>16.917598999999999</v>
      </c>
      <c r="G117">
        <v>262932600</v>
      </c>
    </row>
    <row r="118" spans="1:7" x14ac:dyDescent="0.3">
      <c r="A118" s="1">
        <v>39616</v>
      </c>
      <c r="B118">
        <v>25.442858000000001</v>
      </c>
      <c r="C118">
        <v>25.998570999999998</v>
      </c>
      <c r="D118">
        <v>25.344286</v>
      </c>
      <c r="E118">
        <v>25.918571</v>
      </c>
      <c r="F118">
        <v>17.356707</v>
      </c>
      <c r="G118">
        <v>224914200</v>
      </c>
    </row>
    <row r="119" spans="1:7" x14ac:dyDescent="0.3">
      <c r="A119" s="1">
        <v>39617</v>
      </c>
      <c r="B119">
        <v>25.874286999999999</v>
      </c>
      <c r="C119">
        <v>26.028572</v>
      </c>
      <c r="D119">
        <v>25.335713999999999</v>
      </c>
      <c r="E119">
        <v>25.535715</v>
      </c>
      <c r="F119">
        <v>17.100322999999999</v>
      </c>
      <c r="G119">
        <v>202867000</v>
      </c>
    </row>
    <row r="120" spans="1:7" x14ac:dyDescent="0.3">
      <c r="A120" s="1">
        <v>39618</v>
      </c>
      <c r="B120">
        <v>25.507142999999999</v>
      </c>
      <c r="C120">
        <v>26.048570999999999</v>
      </c>
      <c r="D120">
        <v>25.257142999999999</v>
      </c>
      <c r="E120">
        <v>25.842856999999999</v>
      </c>
      <c r="F120">
        <v>17.306000000000001</v>
      </c>
      <c r="G120">
        <v>197987300</v>
      </c>
    </row>
    <row r="121" spans="1:7" x14ac:dyDescent="0.3">
      <c r="A121" s="1">
        <v>39619</v>
      </c>
      <c r="B121">
        <v>25.621428999999999</v>
      </c>
      <c r="C121">
        <v>25.857143000000001</v>
      </c>
      <c r="D121">
        <v>25</v>
      </c>
      <c r="E121">
        <v>25.038571999999998</v>
      </c>
      <c r="F121">
        <v>16.767401</v>
      </c>
      <c r="G121">
        <v>222091800</v>
      </c>
    </row>
    <row r="122" spans="1:7" x14ac:dyDescent="0.3">
      <c r="A122" s="1">
        <v>39622</v>
      </c>
      <c r="B122">
        <v>24.962855999999999</v>
      </c>
      <c r="C122">
        <v>25.125713000000001</v>
      </c>
      <c r="D122">
        <v>24.508572000000001</v>
      </c>
      <c r="E122">
        <v>24.737143</v>
      </c>
      <c r="F122">
        <v>16.565543999999999</v>
      </c>
      <c r="G122">
        <v>161445200</v>
      </c>
    </row>
    <row r="123" spans="1:7" x14ac:dyDescent="0.3">
      <c r="A123" s="1">
        <v>39623</v>
      </c>
      <c r="B123">
        <v>24.624286999999999</v>
      </c>
      <c r="C123">
        <v>25.111429000000001</v>
      </c>
      <c r="D123">
        <v>24.518571999999999</v>
      </c>
      <c r="E123">
        <v>24.75</v>
      </c>
      <c r="F123">
        <v>16.574154</v>
      </c>
      <c r="G123">
        <v>155486800</v>
      </c>
    </row>
    <row r="124" spans="1:7" x14ac:dyDescent="0.3">
      <c r="A124" s="1">
        <v>39624</v>
      </c>
      <c r="B124">
        <v>24.944286000000002</v>
      </c>
      <c r="C124">
        <v>25.547142000000001</v>
      </c>
      <c r="D124">
        <v>24.84</v>
      </c>
      <c r="E124">
        <v>25.341429000000002</v>
      </c>
      <c r="F124">
        <v>16.970215</v>
      </c>
      <c r="G124">
        <v>161112700</v>
      </c>
    </row>
    <row r="125" spans="1:7" x14ac:dyDescent="0.3">
      <c r="A125" s="1">
        <v>39625</v>
      </c>
      <c r="B125">
        <v>24.867144</v>
      </c>
      <c r="C125">
        <v>24.977142000000001</v>
      </c>
      <c r="D125">
        <v>24.001429000000002</v>
      </c>
      <c r="E125">
        <v>24.037144000000001</v>
      </c>
      <c r="F125">
        <v>16.096785000000001</v>
      </c>
      <c r="G125">
        <v>217402500</v>
      </c>
    </row>
    <row r="126" spans="1:7" x14ac:dyDescent="0.3">
      <c r="A126" s="1">
        <v>39626</v>
      </c>
      <c r="B126">
        <v>23.787144000000001</v>
      </c>
      <c r="C126">
        <v>24.367144</v>
      </c>
      <c r="D126">
        <v>23.450001</v>
      </c>
      <c r="E126">
        <v>24.298570999999999</v>
      </c>
      <c r="F126">
        <v>16.271851000000002</v>
      </c>
      <c r="G126">
        <v>260562400</v>
      </c>
    </row>
    <row r="127" spans="1:7" x14ac:dyDescent="0.3">
      <c r="A127" s="1">
        <v>39629</v>
      </c>
      <c r="B127">
        <v>24.312857000000001</v>
      </c>
      <c r="C127">
        <v>24.571428000000001</v>
      </c>
      <c r="D127">
        <v>23.802855999999998</v>
      </c>
      <c r="E127">
        <v>23.92</v>
      </c>
      <c r="F127">
        <v>16.018339000000001</v>
      </c>
      <c r="G127">
        <v>171049200</v>
      </c>
    </row>
    <row r="128" spans="1:7" x14ac:dyDescent="0.3">
      <c r="A128" s="1">
        <v>39630</v>
      </c>
      <c r="B128">
        <v>23.461428000000002</v>
      </c>
      <c r="C128">
        <v>24.959999</v>
      </c>
      <c r="D128">
        <v>23.428571999999999</v>
      </c>
      <c r="E128">
        <v>24.954287000000001</v>
      </c>
      <c r="F128">
        <v>16.710961999999999</v>
      </c>
      <c r="G128">
        <v>277820200</v>
      </c>
    </row>
    <row r="129" spans="1:7" x14ac:dyDescent="0.3">
      <c r="A129" s="1">
        <v>39631</v>
      </c>
      <c r="B129">
        <v>25.028572</v>
      </c>
      <c r="C129">
        <v>25.35</v>
      </c>
      <c r="D129">
        <v>24.025715000000002</v>
      </c>
      <c r="E129">
        <v>24.025715000000002</v>
      </c>
      <c r="F129">
        <v>16.089124999999999</v>
      </c>
      <c r="G129">
        <v>209379800</v>
      </c>
    </row>
    <row r="130" spans="1:7" x14ac:dyDescent="0.3">
      <c r="A130" s="1">
        <v>39632</v>
      </c>
      <c r="B130">
        <v>24.227142000000001</v>
      </c>
      <c r="C130">
        <v>24.595714999999998</v>
      </c>
      <c r="D130">
        <v>23.678571999999999</v>
      </c>
      <c r="E130">
        <v>24.302855999999998</v>
      </c>
      <c r="F130">
        <v>16.274716999999999</v>
      </c>
      <c r="G130">
        <v>130840500</v>
      </c>
    </row>
    <row r="131" spans="1:7" x14ac:dyDescent="0.3">
      <c r="A131" s="1">
        <v>39636</v>
      </c>
      <c r="B131">
        <v>24.737143</v>
      </c>
      <c r="C131">
        <v>25.304285</v>
      </c>
      <c r="D131">
        <v>24.557141999999999</v>
      </c>
      <c r="E131">
        <v>25.022857999999999</v>
      </c>
      <c r="F131">
        <v>16.756874</v>
      </c>
      <c r="G131">
        <v>205097900</v>
      </c>
    </row>
    <row r="132" spans="1:7" x14ac:dyDescent="0.3">
      <c r="A132" s="1">
        <v>39637</v>
      </c>
      <c r="B132">
        <v>25.057141999999999</v>
      </c>
      <c r="C132">
        <v>25.671429</v>
      </c>
      <c r="D132">
        <v>24.677143000000001</v>
      </c>
      <c r="E132">
        <v>25.65</v>
      </c>
      <c r="F132">
        <v>17.176853000000001</v>
      </c>
      <c r="G132">
        <v>222087600</v>
      </c>
    </row>
    <row r="133" spans="1:7" x14ac:dyDescent="0.3">
      <c r="A133" s="1">
        <v>39638</v>
      </c>
      <c r="B133">
        <v>25.742857000000001</v>
      </c>
      <c r="C133">
        <v>25.844286</v>
      </c>
      <c r="D133">
        <v>24.877141999999999</v>
      </c>
      <c r="E133">
        <v>24.892856999999999</v>
      </c>
      <c r="F133">
        <v>16.669827000000002</v>
      </c>
      <c r="G133">
        <v>223944000</v>
      </c>
    </row>
    <row r="134" spans="1:7" x14ac:dyDescent="0.3">
      <c r="A134" s="1">
        <v>39639</v>
      </c>
      <c r="B134">
        <v>24.988571</v>
      </c>
      <c r="C134">
        <v>25.334285999999999</v>
      </c>
      <c r="D134">
        <v>24.481428000000001</v>
      </c>
      <c r="E134">
        <v>25.232856999999999</v>
      </c>
      <c r="F134">
        <v>16.897504999999999</v>
      </c>
      <c r="G134">
        <v>210172200</v>
      </c>
    </row>
    <row r="135" spans="1:7" x14ac:dyDescent="0.3">
      <c r="A135" s="1">
        <v>39640</v>
      </c>
      <c r="B135">
        <v>25.067142</v>
      </c>
      <c r="C135">
        <v>25.301428000000001</v>
      </c>
      <c r="D135">
        <v>24.428571999999999</v>
      </c>
      <c r="E135">
        <v>24.654285000000002</v>
      </c>
      <c r="F135">
        <v>16.510055999999999</v>
      </c>
      <c r="G135">
        <v>232502900</v>
      </c>
    </row>
    <row r="136" spans="1:7" x14ac:dyDescent="0.3">
      <c r="A136" s="1">
        <v>39643</v>
      </c>
      <c r="B136">
        <v>25.605715</v>
      </c>
      <c r="C136">
        <v>25.614286</v>
      </c>
      <c r="D136">
        <v>24.725714</v>
      </c>
      <c r="E136">
        <v>24.84</v>
      </c>
      <c r="F136">
        <v>16.634422000000001</v>
      </c>
      <c r="G136">
        <v>221513600</v>
      </c>
    </row>
    <row r="137" spans="1:7" x14ac:dyDescent="0.3">
      <c r="A137" s="1">
        <v>39644</v>
      </c>
      <c r="B137">
        <v>24.639999</v>
      </c>
      <c r="C137">
        <v>24.82</v>
      </c>
      <c r="D137">
        <v>23.77</v>
      </c>
      <c r="E137">
        <v>24.234285</v>
      </c>
      <c r="F137">
        <v>16.228802000000002</v>
      </c>
      <c r="G137">
        <v>260010800</v>
      </c>
    </row>
    <row r="138" spans="1:7" x14ac:dyDescent="0.3">
      <c r="A138" s="1">
        <v>39645</v>
      </c>
      <c r="B138">
        <v>24.314285000000002</v>
      </c>
      <c r="C138">
        <v>24.704287000000001</v>
      </c>
      <c r="D138">
        <v>24.085713999999999</v>
      </c>
      <c r="E138">
        <v>24.687142999999999</v>
      </c>
      <c r="F138">
        <v>16.532059</v>
      </c>
      <c r="G138">
        <v>186947600</v>
      </c>
    </row>
    <row r="139" spans="1:7" x14ac:dyDescent="0.3">
      <c r="A139" s="1">
        <v>39646</v>
      </c>
      <c r="B139">
        <v>24.871428999999999</v>
      </c>
      <c r="C139">
        <v>24.997143000000001</v>
      </c>
      <c r="D139">
        <v>24.484285</v>
      </c>
      <c r="E139">
        <v>24.544284999999999</v>
      </c>
      <c r="F139">
        <v>16.436398000000001</v>
      </c>
      <c r="G139">
        <v>189381500</v>
      </c>
    </row>
    <row r="140" spans="1:7" x14ac:dyDescent="0.3">
      <c r="A140" s="1">
        <v>39647</v>
      </c>
      <c r="B140">
        <v>24.074286000000001</v>
      </c>
      <c r="C140">
        <v>24.235714000000002</v>
      </c>
      <c r="D140">
        <v>23.571428000000001</v>
      </c>
      <c r="E140">
        <v>23.592856999999999</v>
      </c>
      <c r="F140">
        <v>15.799262000000001</v>
      </c>
      <c r="G140">
        <v>217103600</v>
      </c>
    </row>
    <row r="141" spans="1:7" x14ac:dyDescent="0.3">
      <c r="A141" s="1">
        <v>39650</v>
      </c>
      <c r="B141">
        <v>23.842856999999999</v>
      </c>
      <c r="C141">
        <v>23.928571999999999</v>
      </c>
      <c r="D141">
        <v>23.017143000000001</v>
      </c>
      <c r="E141">
        <v>23.755714000000001</v>
      </c>
      <c r="F141">
        <v>15.908315999999999</v>
      </c>
      <c r="G141">
        <v>340117400</v>
      </c>
    </row>
    <row r="142" spans="1:7" x14ac:dyDescent="0.3">
      <c r="A142" s="1">
        <v>39651</v>
      </c>
      <c r="B142">
        <v>21.285715</v>
      </c>
      <c r="C142">
        <v>23.251429000000002</v>
      </c>
      <c r="D142">
        <v>20.932858</v>
      </c>
      <c r="E142">
        <v>23.145714000000002</v>
      </c>
      <c r="F142">
        <v>15.499822999999999</v>
      </c>
      <c r="G142">
        <v>469898100</v>
      </c>
    </row>
    <row r="143" spans="1:7" x14ac:dyDescent="0.3">
      <c r="A143" s="1">
        <v>39652</v>
      </c>
      <c r="B143">
        <v>23.57</v>
      </c>
      <c r="C143">
        <v>24.052855999999998</v>
      </c>
      <c r="D143">
        <v>23.08</v>
      </c>
      <c r="E143">
        <v>23.751429000000002</v>
      </c>
      <c r="F143">
        <v>15.905450999999999</v>
      </c>
      <c r="G143">
        <v>265442100</v>
      </c>
    </row>
    <row r="144" spans="1:7" x14ac:dyDescent="0.3">
      <c r="A144" s="1">
        <v>39653</v>
      </c>
      <c r="B144">
        <v>23.474284999999998</v>
      </c>
      <c r="C144">
        <v>23.608571999999999</v>
      </c>
      <c r="D144">
        <v>22.635714</v>
      </c>
      <c r="E144">
        <v>22.718571000000001</v>
      </c>
      <c r="F144">
        <v>15.213782999999999</v>
      </c>
      <c r="G144">
        <v>209904800</v>
      </c>
    </row>
    <row r="145" spans="1:7" x14ac:dyDescent="0.3">
      <c r="A145" s="1">
        <v>39654</v>
      </c>
      <c r="B145">
        <v>22.914286000000001</v>
      </c>
      <c r="C145">
        <v>23.285715</v>
      </c>
      <c r="D145">
        <v>22.664286000000001</v>
      </c>
      <c r="E145">
        <v>23.16</v>
      </c>
      <c r="F145">
        <v>15.509392999999999</v>
      </c>
      <c r="G145">
        <v>158409300</v>
      </c>
    </row>
    <row r="146" spans="1:7" x14ac:dyDescent="0.3">
      <c r="A146" s="1">
        <v>39657</v>
      </c>
      <c r="B146">
        <v>23.191428999999999</v>
      </c>
      <c r="C146">
        <v>23.209999</v>
      </c>
      <c r="D146">
        <v>22.002856999999999</v>
      </c>
      <c r="E146">
        <v>22.057141999999999</v>
      </c>
      <c r="F146">
        <v>14.770848000000001</v>
      </c>
      <c r="G146">
        <v>195178200</v>
      </c>
    </row>
    <row r="147" spans="1:7" x14ac:dyDescent="0.3">
      <c r="A147" s="1">
        <v>39658</v>
      </c>
      <c r="B147">
        <v>22.201429000000001</v>
      </c>
      <c r="C147">
        <v>22.778572</v>
      </c>
      <c r="D147">
        <v>21.950001</v>
      </c>
      <c r="E147">
        <v>22.440000999999999</v>
      </c>
      <c r="F147">
        <v>15.027233000000001</v>
      </c>
      <c r="G147">
        <v>171017700</v>
      </c>
    </row>
    <row r="148" spans="1:7" x14ac:dyDescent="0.3">
      <c r="A148" s="1">
        <v>39659</v>
      </c>
      <c r="B148">
        <v>22.540001</v>
      </c>
      <c r="C148">
        <v>22.927143000000001</v>
      </c>
      <c r="D148">
        <v>22.297142000000001</v>
      </c>
      <c r="E148">
        <v>22.84</v>
      </c>
      <c r="F148">
        <v>15.295102999999999</v>
      </c>
      <c r="G148">
        <v>181295800</v>
      </c>
    </row>
    <row r="149" spans="1:7" x14ac:dyDescent="0.3">
      <c r="A149" s="1">
        <v>39660</v>
      </c>
      <c r="B149">
        <v>22.505714000000001</v>
      </c>
      <c r="C149">
        <v>23.171429</v>
      </c>
      <c r="D149">
        <v>22.425713999999999</v>
      </c>
      <c r="E149">
        <v>22.707144</v>
      </c>
      <c r="F149">
        <v>15.206129000000001</v>
      </c>
      <c r="G149">
        <v>159374600</v>
      </c>
    </row>
    <row r="150" spans="1:7" x14ac:dyDescent="0.3">
      <c r="A150" s="1">
        <v>39661</v>
      </c>
      <c r="B150">
        <v>22.842856999999999</v>
      </c>
      <c r="C150">
        <v>22.855715</v>
      </c>
      <c r="D150">
        <v>22.25</v>
      </c>
      <c r="E150">
        <v>22.379999000000002</v>
      </c>
      <c r="F150">
        <v>14.987053</v>
      </c>
      <c r="G150">
        <v>136159800</v>
      </c>
    </row>
    <row r="151" spans="1:7" x14ac:dyDescent="0.3">
      <c r="A151" s="1">
        <v>39664</v>
      </c>
      <c r="B151">
        <v>22.371428999999999</v>
      </c>
      <c r="C151">
        <v>22.557141999999999</v>
      </c>
      <c r="D151">
        <v>21.844286</v>
      </c>
      <c r="E151">
        <v>21.889999</v>
      </c>
      <c r="F151">
        <v>14.658922</v>
      </c>
      <c r="G151">
        <v>148131900</v>
      </c>
    </row>
    <row r="152" spans="1:7" x14ac:dyDescent="0.3">
      <c r="A152" s="1">
        <v>39665</v>
      </c>
      <c r="B152">
        <v>22.202857999999999</v>
      </c>
      <c r="C152">
        <v>22.971428</v>
      </c>
      <c r="D152">
        <v>22.117144</v>
      </c>
      <c r="E152">
        <v>22.948571999999999</v>
      </c>
      <c r="F152">
        <v>15.367805000000001</v>
      </c>
      <c r="G152">
        <v>172092900</v>
      </c>
    </row>
    <row r="153" spans="1:7" x14ac:dyDescent="0.3">
      <c r="A153" s="1">
        <v>39666</v>
      </c>
      <c r="B153">
        <v>22.852858000000001</v>
      </c>
      <c r="C153">
        <v>23.914286000000001</v>
      </c>
      <c r="D153">
        <v>22.571428000000001</v>
      </c>
      <c r="E153">
        <v>23.455715000000001</v>
      </c>
      <c r="F153">
        <v>15.707419</v>
      </c>
      <c r="G153">
        <v>197852200</v>
      </c>
    </row>
    <row r="154" spans="1:7" x14ac:dyDescent="0.3">
      <c r="A154" s="1">
        <v>39667</v>
      </c>
      <c r="B154">
        <v>23.244285999999999</v>
      </c>
      <c r="C154">
        <v>23.735714000000002</v>
      </c>
      <c r="D154">
        <v>23.071428000000001</v>
      </c>
      <c r="E154">
        <v>23.367144</v>
      </c>
      <c r="F154">
        <v>15.648111</v>
      </c>
      <c r="G154">
        <v>168093100</v>
      </c>
    </row>
    <row r="155" spans="1:7" x14ac:dyDescent="0.3">
      <c r="A155" s="1">
        <v>39668</v>
      </c>
      <c r="B155">
        <v>23.408570999999998</v>
      </c>
      <c r="C155">
        <v>24.235714000000002</v>
      </c>
      <c r="D155">
        <v>23.392856999999999</v>
      </c>
      <c r="E155">
        <v>24.221428</v>
      </c>
      <c r="F155">
        <v>16.220193999999999</v>
      </c>
      <c r="G155">
        <v>178499300</v>
      </c>
    </row>
    <row r="156" spans="1:7" x14ac:dyDescent="0.3">
      <c r="A156" s="1">
        <v>39671</v>
      </c>
      <c r="B156">
        <v>24.295712999999999</v>
      </c>
      <c r="C156">
        <v>25.214285</v>
      </c>
      <c r="D156">
        <v>24.238571</v>
      </c>
      <c r="E156">
        <v>24.794284999999999</v>
      </c>
      <c r="F156">
        <v>16.603811</v>
      </c>
      <c r="G156">
        <v>222826100</v>
      </c>
    </row>
    <row r="157" spans="1:7" x14ac:dyDescent="0.3">
      <c r="A157" s="1">
        <v>39672</v>
      </c>
      <c r="B157">
        <v>24.788571999999998</v>
      </c>
      <c r="C157">
        <v>25.612857999999999</v>
      </c>
      <c r="D157">
        <v>24.787144000000001</v>
      </c>
      <c r="E157">
        <v>25.247143000000001</v>
      </c>
      <c r="F157">
        <v>16.907074000000001</v>
      </c>
      <c r="G157">
        <v>209069700</v>
      </c>
    </row>
    <row r="158" spans="1:7" x14ac:dyDescent="0.3">
      <c r="A158" s="1">
        <v>39673</v>
      </c>
      <c r="B158">
        <v>25.425713999999999</v>
      </c>
      <c r="C158">
        <v>25.714285</v>
      </c>
      <c r="D158">
        <v>25.128571000000001</v>
      </c>
      <c r="E158">
        <v>25.614286</v>
      </c>
      <c r="F158">
        <v>17.152937000000001</v>
      </c>
      <c r="G158">
        <v>210586600</v>
      </c>
    </row>
    <row r="159" spans="1:7" x14ac:dyDescent="0.3">
      <c r="A159" s="1">
        <v>39674</v>
      </c>
      <c r="B159">
        <v>25.475714</v>
      </c>
      <c r="C159">
        <v>25.778572</v>
      </c>
      <c r="D159">
        <v>25.405714</v>
      </c>
      <c r="E159">
        <v>25.617144</v>
      </c>
      <c r="F159">
        <v>17.15485</v>
      </c>
      <c r="G159">
        <v>177825200</v>
      </c>
    </row>
    <row r="160" spans="1:7" x14ac:dyDescent="0.3">
      <c r="A160" s="1">
        <v>39675</v>
      </c>
      <c r="B160">
        <v>25.577143</v>
      </c>
      <c r="C160">
        <v>25.678571999999999</v>
      </c>
      <c r="D160">
        <v>25.007142999999999</v>
      </c>
      <c r="E160">
        <v>25.105715</v>
      </c>
      <c r="F160">
        <v>16.812365</v>
      </c>
      <c r="G160">
        <v>177062900</v>
      </c>
    </row>
    <row r="161" spans="1:7" x14ac:dyDescent="0.3">
      <c r="A161" s="1">
        <v>39678</v>
      </c>
      <c r="B161">
        <v>25.081429</v>
      </c>
      <c r="C161">
        <v>25.401427999999999</v>
      </c>
      <c r="D161">
        <v>24.831429</v>
      </c>
      <c r="E161">
        <v>25.055713999999998</v>
      </c>
      <c r="F161">
        <v>16.778877000000001</v>
      </c>
      <c r="G161">
        <v>138003600</v>
      </c>
    </row>
    <row r="162" spans="1:7" x14ac:dyDescent="0.3">
      <c r="A162" s="1">
        <v>39679</v>
      </c>
      <c r="B162">
        <v>24.934286</v>
      </c>
      <c r="C162">
        <v>25.295712999999999</v>
      </c>
      <c r="D162">
        <v>24.544284999999999</v>
      </c>
      <c r="E162">
        <v>24.790001</v>
      </c>
      <c r="F162">
        <v>16.600939</v>
      </c>
      <c r="G162">
        <v>154051100</v>
      </c>
    </row>
    <row r="163" spans="1:7" x14ac:dyDescent="0.3">
      <c r="A163" s="1">
        <v>39680</v>
      </c>
      <c r="B163">
        <v>24.967141999999999</v>
      </c>
      <c r="C163">
        <v>25.277142999999999</v>
      </c>
      <c r="D163">
        <v>24.801428000000001</v>
      </c>
      <c r="E163">
        <v>25.120000999999998</v>
      </c>
      <c r="F163">
        <v>16.821933999999999</v>
      </c>
      <c r="G163">
        <v>126737800</v>
      </c>
    </row>
    <row r="164" spans="1:7" x14ac:dyDescent="0.3">
      <c r="A164" s="1">
        <v>39681</v>
      </c>
      <c r="B164">
        <v>24.924285999999999</v>
      </c>
      <c r="C164">
        <v>25.064285000000002</v>
      </c>
      <c r="D164">
        <v>24.555713999999998</v>
      </c>
      <c r="E164">
        <v>24.898571</v>
      </c>
      <c r="F164">
        <v>16.673649000000001</v>
      </c>
      <c r="G164">
        <v>134936200</v>
      </c>
    </row>
    <row r="165" spans="1:7" x14ac:dyDescent="0.3">
      <c r="A165" s="1">
        <v>39682</v>
      </c>
      <c r="B165">
        <v>25.117144</v>
      </c>
      <c r="C165">
        <v>25.357143000000001</v>
      </c>
      <c r="D165">
        <v>25.081429</v>
      </c>
      <c r="E165">
        <v>25.255714000000001</v>
      </c>
      <c r="F165">
        <v>16.912814999999998</v>
      </c>
      <c r="G165">
        <v>109902800</v>
      </c>
    </row>
    <row r="166" spans="1:7" x14ac:dyDescent="0.3">
      <c r="A166" s="1">
        <v>39685</v>
      </c>
      <c r="B166">
        <v>25.164286000000001</v>
      </c>
      <c r="C166">
        <v>25.175713999999999</v>
      </c>
      <c r="D166">
        <v>24.522857999999999</v>
      </c>
      <c r="E166">
        <v>24.65</v>
      </c>
      <c r="F166">
        <v>16.507186999999998</v>
      </c>
      <c r="G166">
        <v>121106300</v>
      </c>
    </row>
    <row r="167" spans="1:7" x14ac:dyDescent="0.3">
      <c r="A167" s="1">
        <v>39686</v>
      </c>
      <c r="B167">
        <v>24.68</v>
      </c>
      <c r="C167">
        <v>24.982856999999999</v>
      </c>
      <c r="D167">
        <v>24.658570999999998</v>
      </c>
      <c r="E167">
        <v>24.805713999999998</v>
      </c>
      <c r="F167">
        <v>16.611464999999999</v>
      </c>
      <c r="G167">
        <v>111387500</v>
      </c>
    </row>
    <row r="168" spans="1:7" x14ac:dyDescent="0.3">
      <c r="A168" s="1">
        <v>39687</v>
      </c>
      <c r="B168">
        <v>24.758572000000001</v>
      </c>
      <c r="C168">
        <v>25.108571999999999</v>
      </c>
      <c r="D168">
        <v>24.598572000000001</v>
      </c>
      <c r="E168">
        <v>24.952857999999999</v>
      </c>
      <c r="F168">
        <v>16.710000999999998</v>
      </c>
      <c r="G168">
        <v>119445200</v>
      </c>
    </row>
    <row r="169" spans="1:7" x14ac:dyDescent="0.3">
      <c r="A169" s="1">
        <v>39688</v>
      </c>
      <c r="B169">
        <v>25.040001</v>
      </c>
      <c r="C169">
        <v>25.178571999999999</v>
      </c>
      <c r="D169">
        <v>24.678571999999999</v>
      </c>
      <c r="E169">
        <v>24.82</v>
      </c>
      <c r="F169">
        <v>16.621029</v>
      </c>
      <c r="G169">
        <v>107846200</v>
      </c>
    </row>
    <row r="170" spans="1:7" x14ac:dyDescent="0.3">
      <c r="A170" s="1">
        <v>39689</v>
      </c>
      <c r="B170">
        <v>24.708570000000002</v>
      </c>
      <c r="C170">
        <v>24.785715</v>
      </c>
      <c r="D170">
        <v>24.148571</v>
      </c>
      <c r="E170">
        <v>24.218571000000001</v>
      </c>
      <c r="F170">
        <v>16.218274999999998</v>
      </c>
      <c r="G170">
        <v>149822400</v>
      </c>
    </row>
    <row r="171" spans="1:7" x14ac:dyDescent="0.3">
      <c r="A171" s="1">
        <v>39693</v>
      </c>
      <c r="B171">
        <v>24.628571000000001</v>
      </c>
      <c r="C171">
        <v>24.785715</v>
      </c>
      <c r="D171">
        <v>23.571428000000001</v>
      </c>
      <c r="E171">
        <v>23.741427999999999</v>
      </c>
      <c r="F171">
        <v>15.898747999999999</v>
      </c>
      <c r="G171">
        <v>195190800</v>
      </c>
    </row>
    <row r="172" spans="1:7" x14ac:dyDescent="0.3">
      <c r="A172" s="1">
        <v>39694</v>
      </c>
      <c r="B172">
        <v>23.834285999999999</v>
      </c>
      <c r="C172">
        <v>24.097142999999999</v>
      </c>
      <c r="D172">
        <v>23.428571999999999</v>
      </c>
      <c r="E172">
        <v>23.851429</v>
      </c>
      <c r="F172">
        <v>15.972415</v>
      </c>
      <c r="G172">
        <v>183708700</v>
      </c>
    </row>
    <row r="173" spans="1:7" x14ac:dyDescent="0.3">
      <c r="A173" s="1">
        <v>39695</v>
      </c>
      <c r="B173">
        <v>23.694286000000002</v>
      </c>
      <c r="C173">
        <v>23.987143</v>
      </c>
      <c r="D173">
        <v>22.972857000000001</v>
      </c>
      <c r="E173">
        <v>23.031428999999999</v>
      </c>
      <c r="F173">
        <v>15.423292</v>
      </c>
      <c r="G173">
        <v>185846500</v>
      </c>
    </row>
    <row r="174" spans="1:7" x14ac:dyDescent="0.3">
      <c r="A174" s="1">
        <v>39696</v>
      </c>
      <c r="B174">
        <v>22.655714</v>
      </c>
      <c r="C174">
        <v>23.200001</v>
      </c>
      <c r="D174">
        <v>22.521429000000001</v>
      </c>
      <c r="E174">
        <v>22.882856</v>
      </c>
      <c r="F174">
        <v>15.323796</v>
      </c>
      <c r="G174">
        <v>196721000</v>
      </c>
    </row>
    <row r="175" spans="1:7" x14ac:dyDescent="0.3">
      <c r="A175" s="1">
        <v>39699</v>
      </c>
      <c r="B175">
        <v>23.51</v>
      </c>
      <c r="C175">
        <v>23.555713999999998</v>
      </c>
      <c r="D175">
        <v>21.637142000000001</v>
      </c>
      <c r="E175">
        <v>22.559999000000001</v>
      </c>
      <c r="F175">
        <v>15.107590999999999</v>
      </c>
      <c r="G175">
        <v>261494800</v>
      </c>
    </row>
    <row r="176" spans="1:7" x14ac:dyDescent="0.3">
      <c r="A176" s="1">
        <v>39700</v>
      </c>
      <c r="B176">
        <v>22.408570999999998</v>
      </c>
      <c r="C176">
        <v>22.851429</v>
      </c>
      <c r="D176">
        <v>21.398571</v>
      </c>
      <c r="E176">
        <v>21.668571</v>
      </c>
      <c r="F176">
        <v>14.510636999999999</v>
      </c>
      <c r="G176">
        <v>311256400</v>
      </c>
    </row>
    <row r="177" spans="1:7" x14ac:dyDescent="0.3">
      <c r="A177" s="1">
        <v>39701</v>
      </c>
      <c r="B177">
        <v>21.76</v>
      </c>
      <c r="C177">
        <v>22.141428000000001</v>
      </c>
      <c r="D177">
        <v>21.257142999999999</v>
      </c>
      <c r="E177">
        <v>21.658570999999998</v>
      </c>
      <c r="F177">
        <v>14.503940999999999</v>
      </c>
      <c r="G177">
        <v>243285700</v>
      </c>
    </row>
    <row r="178" spans="1:7" x14ac:dyDescent="0.3">
      <c r="A178" s="1">
        <v>39702</v>
      </c>
      <c r="B178">
        <v>21.168571</v>
      </c>
      <c r="C178">
        <v>21.855715</v>
      </c>
      <c r="D178">
        <v>20.857143000000001</v>
      </c>
      <c r="E178">
        <v>21.807141999999999</v>
      </c>
      <c r="F178">
        <v>14.603432</v>
      </c>
      <c r="G178">
        <v>242783800</v>
      </c>
    </row>
    <row r="179" spans="1:7" x14ac:dyDescent="0.3">
      <c r="A179" s="1">
        <v>39703</v>
      </c>
      <c r="B179">
        <v>21.558571000000001</v>
      </c>
      <c r="C179">
        <v>21.558571000000001</v>
      </c>
      <c r="D179">
        <v>20.928571999999999</v>
      </c>
      <c r="E179">
        <v>21.277142999999999</v>
      </c>
      <c r="F179">
        <v>14.248511000000001</v>
      </c>
      <c r="G179">
        <v>198256800</v>
      </c>
    </row>
    <row r="180" spans="1:7" x14ac:dyDescent="0.3">
      <c r="A180" s="1">
        <v>39706</v>
      </c>
      <c r="B180">
        <v>20.290001</v>
      </c>
      <c r="C180">
        <v>21.098572000000001</v>
      </c>
      <c r="D180">
        <v>20.051428000000001</v>
      </c>
      <c r="E180">
        <v>20.051428000000001</v>
      </c>
      <c r="F180">
        <v>13.427694000000001</v>
      </c>
      <c r="G180">
        <v>230158600</v>
      </c>
    </row>
    <row r="181" spans="1:7" x14ac:dyDescent="0.3">
      <c r="A181" s="1">
        <v>39707</v>
      </c>
      <c r="B181">
        <v>19.122858000000001</v>
      </c>
      <c r="C181">
        <v>20.357143000000001</v>
      </c>
      <c r="D181">
        <v>18.878571000000001</v>
      </c>
      <c r="E181">
        <v>19.982856999999999</v>
      </c>
      <c r="F181">
        <v>13.381778000000001</v>
      </c>
      <c r="G181">
        <v>299959100</v>
      </c>
    </row>
    <row r="182" spans="1:7" x14ac:dyDescent="0.3">
      <c r="A182" s="1">
        <v>39708</v>
      </c>
      <c r="B182">
        <v>19.784286000000002</v>
      </c>
      <c r="C182">
        <v>19.787144000000001</v>
      </c>
      <c r="D182">
        <v>18.261429</v>
      </c>
      <c r="E182">
        <v>18.261429</v>
      </c>
      <c r="F182">
        <v>12.229001</v>
      </c>
      <c r="G182">
        <v>300113800</v>
      </c>
    </row>
    <row r="183" spans="1:7" x14ac:dyDescent="0.3">
      <c r="A183" s="1">
        <v>39709</v>
      </c>
      <c r="B183">
        <v>18.652857000000001</v>
      </c>
      <c r="C183">
        <v>19.347142999999999</v>
      </c>
      <c r="D183">
        <v>17.239999999999998</v>
      </c>
      <c r="E183">
        <v>19.155714</v>
      </c>
      <c r="F183">
        <v>12.827868</v>
      </c>
      <c r="G183">
        <v>419063400</v>
      </c>
    </row>
    <row r="184" spans="1:7" x14ac:dyDescent="0.3">
      <c r="A184" s="1">
        <v>39710</v>
      </c>
      <c r="B184">
        <v>20.371428999999999</v>
      </c>
      <c r="C184">
        <v>20.6</v>
      </c>
      <c r="D184">
        <v>19.472857000000001</v>
      </c>
      <c r="E184">
        <v>20.129999000000002</v>
      </c>
      <c r="F184">
        <v>13.480309</v>
      </c>
      <c r="G184">
        <v>357718900</v>
      </c>
    </row>
    <row r="185" spans="1:7" x14ac:dyDescent="0.3">
      <c r="A185" s="1">
        <v>39713</v>
      </c>
      <c r="B185">
        <v>19.991427999999999</v>
      </c>
      <c r="C185">
        <v>20.035715</v>
      </c>
      <c r="D185">
        <v>18.665714000000001</v>
      </c>
      <c r="E185">
        <v>18.721428</v>
      </c>
      <c r="F185">
        <v>12.537045000000001</v>
      </c>
      <c r="G185">
        <v>214178300</v>
      </c>
    </row>
    <row r="186" spans="1:7" x14ac:dyDescent="0.3">
      <c r="A186" s="1">
        <v>39714</v>
      </c>
      <c r="B186">
        <v>18.835713999999999</v>
      </c>
      <c r="C186">
        <v>19.399999999999999</v>
      </c>
      <c r="D186">
        <v>18.094286</v>
      </c>
      <c r="E186">
        <v>18.120000999999998</v>
      </c>
      <c r="F186">
        <v>12.134293</v>
      </c>
      <c r="G186">
        <v>320091100</v>
      </c>
    </row>
    <row r="187" spans="1:7" x14ac:dyDescent="0.3">
      <c r="A187" s="1">
        <v>39715</v>
      </c>
      <c r="B187">
        <v>18.181429000000001</v>
      </c>
      <c r="C187">
        <v>18.707144</v>
      </c>
      <c r="D187">
        <v>17.878571000000001</v>
      </c>
      <c r="E187">
        <v>18.387142000000001</v>
      </c>
      <c r="F187">
        <v>12.313183</v>
      </c>
      <c r="G187">
        <v>261753800</v>
      </c>
    </row>
    <row r="188" spans="1:7" x14ac:dyDescent="0.3">
      <c r="A188" s="1">
        <v>39716</v>
      </c>
      <c r="B188">
        <v>18.542856</v>
      </c>
      <c r="C188">
        <v>19.255714000000001</v>
      </c>
      <c r="D188">
        <v>18.360001</v>
      </c>
      <c r="E188">
        <v>18.847142999999999</v>
      </c>
      <c r="F188">
        <v>12.621229</v>
      </c>
      <c r="G188">
        <v>251511400</v>
      </c>
    </row>
    <row r="189" spans="1:7" x14ac:dyDescent="0.3">
      <c r="A189" s="1">
        <v>39717</v>
      </c>
      <c r="B189">
        <v>17.844286</v>
      </c>
      <c r="C189">
        <v>18.542856</v>
      </c>
      <c r="D189">
        <v>17.571428000000001</v>
      </c>
      <c r="E189">
        <v>18.32</v>
      </c>
      <c r="F189">
        <v>12.268224</v>
      </c>
      <c r="G189">
        <v>281612800</v>
      </c>
    </row>
    <row r="190" spans="1:7" x14ac:dyDescent="0.3">
      <c r="A190" s="1">
        <v>39720</v>
      </c>
      <c r="B190">
        <v>17.088571999999999</v>
      </c>
      <c r="C190">
        <v>17.097142999999999</v>
      </c>
      <c r="D190">
        <v>14.37</v>
      </c>
      <c r="E190">
        <v>15.037143</v>
      </c>
      <c r="F190">
        <v>10.069815</v>
      </c>
      <c r="G190">
        <v>655514300</v>
      </c>
    </row>
    <row r="191" spans="1:7" x14ac:dyDescent="0.3">
      <c r="A191" s="1">
        <v>39721</v>
      </c>
      <c r="B191">
        <v>15.464286</v>
      </c>
      <c r="C191">
        <v>16.428571999999999</v>
      </c>
      <c r="D191">
        <v>15.185715</v>
      </c>
      <c r="E191">
        <v>16.237143</v>
      </c>
      <c r="F191">
        <v>10.873411000000001</v>
      </c>
      <c r="G191">
        <v>406670600</v>
      </c>
    </row>
    <row r="192" spans="1:7" x14ac:dyDescent="0.3">
      <c r="A192" s="1">
        <v>39722</v>
      </c>
      <c r="B192">
        <v>15.988571</v>
      </c>
      <c r="C192">
        <v>16.051428000000001</v>
      </c>
      <c r="D192">
        <v>15.341429</v>
      </c>
      <c r="E192">
        <v>15.588571999999999</v>
      </c>
      <c r="F192">
        <v>10.439086</v>
      </c>
      <c r="G192">
        <v>324121000</v>
      </c>
    </row>
    <row r="193" spans="1:7" x14ac:dyDescent="0.3">
      <c r="A193" s="1">
        <v>39723</v>
      </c>
      <c r="B193">
        <v>15.43</v>
      </c>
      <c r="C193">
        <v>15.541429000000001</v>
      </c>
      <c r="D193">
        <v>14.285714</v>
      </c>
      <c r="E193">
        <v>14.3</v>
      </c>
      <c r="F193">
        <v>9.5761800000000008</v>
      </c>
      <c r="G193">
        <v>402341100</v>
      </c>
    </row>
    <row r="194" spans="1:7" x14ac:dyDescent="0.3">
      <c r="A194" s="1">
        <v>39724</v>
      </c>
      <c r="B194">
        <v>14.857142</v>
      </c>
      <c r="C194">
        <v>15.214286</v>
      </c>
      <c r="D194">
        <v>13.521428</v>
      </c>
      <c r="E194">
        <v>13.867143</v>
      </c>
      <c r="F194">
        <v>9.2863089999999993</v>
      </c>
      <c r="G194">
        <v>573599600</v>
      </c>
    </row>
    <row r="195" spans="1:7" x14ac:dyDescent="0.3">
      <c r="A195" s="1">
        <v>39727</v>
      </c>
      <c r="B195">
        <v>13.137143</v>
      </c>
      <c r="C195">
        <v>14.111428</v>
      </c>
      <c r="D195">
        <v>12.505713999999999</v>
      </c>
      <c r="E195">
        <v>14.02</v>
      </c>
      <c r="F195">
        <v>9.3886730000000007</v>
      </c>
      <c r="G195">
        <v>526854300</v>
      </c>
    </row>
    <row r="196" spans="1:7" x14ac:dyDescent="0.3">
      <c r="A196" s="1">
        <v>39728</v>
      </c>
      <c r="B196">
        <v>14.354285000000001</v>
      </c>
      <c r="C196">
        <v>14.5</v>
      </c>
      <c r="D196">
        <v>12.707143</v>
      </c>
      <c r="E196">
        <v>12.737143</v>
      </c>
      <c r="F196">
        <v>8.5295919999999992</v>
      </c>
      <c r="G196">
        <v>469693000</v>
      </c>
    </row>
    <row r="197" spans="1:7" x14ac:dyDescent="0.3">
      <c r="A197" s="1">
        <v>39729</v>
      </c>
      <c r="B197">
        <v>12.272857</v>
      </c>
      <c r="C197">
        <v>13.761429</v>
      </c>
      <c r="D197">
        <v>12.24</v>
      </c>
      <c r="E197">
        <v>12.827143</v>
      </c>
      <c r="F197">
        <v>8.5898610000000009</v>
      </c>
      <c r="G197">
        <v>551935300</v>
      </c>
    </row>
    <row r="198" spans="1:7" x14ac:dyDescent="0.3">
      <c r="A198" s="1">
        <v>39730</v>
      </c>
      <c r="B198">
        <v>13.335713999999999</v>
      </c>
      <c r="C198">
        <v>13.685715</v>
      </c>
      <c r="D198">
        <v>12.371428</v>
      </c>
      <c r="E198">
        <v>12.677142999999999</v>
      </c>
      <c r="F198">
        <v>8.4894090000000002</v>
      </c>
      <c r="G198">
        <v>404345900</v>
      </c>
    </row>
    <row r="199" spans="1:7" x14ac:dyDescent="0.3">
      <c r="A199" s="1">
        <v>39731</v>
      </c>
      <c r="B199">
        <v>12.242857000000001</v>
      </c>
      <c r="C199">
        <v>14.285714</v>
      </c>
      <c r="D199">
        <v>12.142858</v>
      </c>
      <c r="E199">
        <v>13.828571</v>
      </c>
      <c r="F199">
        <v>9.2604769999999998</v>
      </c>
      <c r="G199">
        <v>554824900</v>
      </c>
    </row>
    <row r="200" spans="1:7" x14ac:dyDescent="0.3">
      <c r="A200" s="1">
        <v>39734</v>
      </c>
      <c r="B200">
        <v>14.935715</v>
      </c>
      <c r="C200">
        <v>15.79</v>
      </c>
      <c r="D200">
        <v>14.431429</v>
      </c>
      <c r="E200">
        <v>15.751429</v>
      </c>
      <c r="F200">
        <v>10.548147</v>
      </c>
      <c r="G200">
        <v>384769000</v>
      </c>
    </row>
    <row r="201" spans="1:7" x14ac:dyDescent="0.3">
      <c r="A201" s="1">
        <v>39735</v>
      </c>
      <c r="B201">
        <v>16.608571999999999</v>
      </c>
      <c r="C201">
        <v>16.628571000000001</v>
      </c>
      <c r="D201">
        <v>14.734285</v>
      </c>
      <c r="E201">
        <v>14.868570999999999</v>
      </c>
      <c r="F201">
        <v>9.9569299999999998</v>
      </c>
      <c r="G201">
        <v>495248600</v>
      </c>
    </row>
    <row r="202" spans="1:7" x14ac:dyDescent="0.3">
      <c r="A202" s="1">
        <v>39736</v>
      </c>
      <c r="B202">
        <v>14.834286000000001</v>
      </c>
      <c r="C202">
        <v>15.285714</v>
      </c>
      <c r="D202">
        <v>13.984285</v>
      </c>
      <c r="E202">
        <v>13.992857000000001</v>
      </c>
      <c r="F202">
        <v>9.3704959999999993</v>
      </c>
      <c r="G202">
        <v>396043900</v>
      </c>
    </row>
    <row r="203" spans="1:7" x14ac:dyDescent="0.3">
      <c r="A203" s="1">
        <v>39737</v>
      </c>
      <c r="B203">
        <v>14.252857000000001</v>
      </c>
      <c r="C203">
        <v>14.775714000000001</v>
      </c>
      <c r="D203">
        <v>13.105714000000001</v>
      </c>
      <c r="E203">
        <v>14.555714999999999</v>
      </c>
      <c r="F203">
        <v>9.7474190000000007</v>
      </c>
      <c r="G203">
        <v>495130300</v>
      </c>
    </row>
    <row r="204" spans="1:7" x14ac:dyDescent="0.3">
      <c r="A204" s="1">
        <v>39738</v>
      </c>
      <c r="B204">
        <v>14.228572</v>
      </c>
      <c r="C204">
        <v>14.577143</v>
      </c>
      <c r="D204">
        <v>12.27</v>
      </c>
      <c r="E204">
        <v>13.914286000000001</v>
      </c>
      <c r="F204">
        <v>9.3178809999999999</v>
      </c>
      <c r="G204">
        <v>440556900</v>
      </c>
    </row>
    <row r="205" spans="1:7" x14ac:dyDescent="0.3">
      <c r="A205" s="1">
        <v>39741</v>
      </c>
      <c r="B205">
        <v>14.254286</v>
      </c>
      <c r="C205">
        <v>14.29</v>
      </c>
      <c r="D205">
        <v>13.377143</v>
      </c>
      <c r="E205">
        <v>14.062856999999999</v>
      </c>
      <c r="F205">
        <v>9.4173729999999995</v>
      </c>
      <c r="G205">
        <v>387292500</v>
      </c>
    </row>
    <row r="206" spans="1:7" x14ac:dyDescent="0.3">
      <c r="A206" s="1">
        <v>39742</v>
      </c>
      <c r="B206">
        <v>13.85</v>
      </c>
      <c r="C206">
        <v>13.985714</v>
      </c>
      <c r="D206">
        <v>13.022857</v>
      </c>
      <c r="E206">
        <v>13.07</v>
      </c>
      <c r="F206">
        <v>8.7524929999999994</v>
      </c>
      <c r="G206">
        <v>548415000</v>
      </c>
    </row>
    <row r="207" spans="1:7" x14ac:dyDescent="0.3">
      <c r="A207" s="1">
        <v>39743</v>
      </c>
      <c r="B207">
        <v>13.91</v>
      </c>
      <c r="C207">
        <v>14.464286</v>
      </c>
      <c r="D207">
        <v>13.275714000000001</v>
      </c>
      <c r="E207">
        <v>13.838571999999999</v>
      </c>
      <c r="F207">
        <v>9.2671770000000002</v>
      </c>
      <c r="G207">
        <v>562202200</v>
      </c>
    </row>
    <row r="208" spans="1:7" x14ac:dyDescent="0.3">
      <c r="A208" s="1">
        <v>39744</v>
      </c>
      <c r="B208">
        <v>13.787143</v>
      </c>
      <c r="C208">
        <v>14.178572000000001</v>
      </c>
      <c r="D208">
        <v>13.128572</v>
      </c>
      <c r="E208">
        <v>14.032857</v>
      </c>
      <c r="F208">
        <v>9.3972840000000009</v>
      </c>
      <c r="G208">
        <v>418857600</v>
      </c>
    </row>
    <row r="209" spans="1:7" x14ac:dyDescent="0.3">
      <c r="A209" s="1">
        <v>39745</v>
      </c>
      <c r="B209">
        <v>12.904285</v>
      </c>
      <c r="C209">
        <v>13.985714</v>
      </c>
      <c r="D209">
        <v>12.872857</v>
      </c>
      <c r="E209">
        <v>13.768572000000001</v>
      </c>
      <c r="F209">
        <v>9.2203040000000005</v>
      </c>
      <c r="G209">
        <v>397514600</v>
      </c>
    </row>
    <row r="210" spans="1:7" x14ac:dyDescent="0.3">
      <c r="A210" s="1">
        <v>39748</v>
      </c>
      <c r="B210">
        <v>13.581429</v>
      </c>
      <c r="C210">
        <v>13.947143000000001</v>
      </c>
      <c r="D210">
        <v>13.122857</v>
      </c>
      <c r="E210">
        <v>13.155714</v>
      </c>
      <c r="F210">
        <v>8.8098930000000006</v>
      </c>
      <c r="G210">
        <v>302192800</v>
      </c>
    </row>
    <row r="211" spans="1:7" x14ac:dyDescent="0.3">
      <c r="A211" s="1">
        <v>39749</v>
      </c>
      <c r="B211">
        <v>13.632857</v>
      </c>
      <c r="C211">
        <v>14.357142</v>
      </c>
      <c r="D211">
        <v>13.195714000000001</v>
      </c>
      <c r="E211">
        <v>14.272857</v>
      </c>
      <c r="F211">
        <v>9.5580020000000001</v>
      </c>
      <c r="G211">
        <v>408533300</v>
      </c>
    </row>
    <row r="212" spans="1:7" x14ac:dyDescent="0.3">
      <c r="A212" s="1">
        <v>39750</v>
      </c>
      <c r="B212">
        <v>14.408571</v>
      </c>
      <c r="C212">
        <v>15.648571</v>
      </c>
      <c r="D212">
        <v>14.277143000000001</v>
      </c>
      <c r="E212">
        <v>14.935715</v>
      </c>
      <c r="F212">
        <v>10.001891000000001</v>
      </c>
      <c r="G212">
        <v>487744600</v>
      </c>
    </row>
    <row r="213" spans="1:7" x14ac:dyDescent="0.3">
      <c r="A213" s="1">
        <v>39751</v>
      </c>
      <c r="B213">
        <v>15.461429000000001</v>
      </c>
      <c r="C213">
        <v>16.027142999999999</v>
      </c>
      <c r="D213">
        <v>15.372857</v>
      </c>
      <c r="E213">
        <v>15.862857</v>
      </c>
      <c r="F213">
        <v>10.622764999999999</v>
      </c>
      <c r="G213">
        <v>409522400</v>
      </c>
    </row>
    <row r="214" spans="1:7" x14ac:dyDescent="0.3">
      <c r="A214" s="1">
        <v>39752</v>
      </c>
      <c r="B214">
        <v>15.342857</v>
      </c>
      <c r="C214">
        <v>15.825714</v>
      </c>
      <c r="D214">
        <v>15.02</v>
      </c>
      <c r="E214">
        <v>15.37</v>
      </c>
      <c r="F214">
        <v>10.292718000000001</v>
      </c>
      <c r="G214">
        <v>414939000</v>
      </c>
    </row>
    <row r="215" spans="1:7" x14ac:dyDescent="0.3">
      <c r="A215" s="1">
        <v>39755</v>
      </c>
      <c r="B215">
        <v>15.132857</v>
      </c>
      <c r="C215">
        <v>15.585713999999999</v>
      </c>
      <c r="D215">
        <v>14.98</v>
      </c>
      <c r="E215">
        <v>15.28</v>
      </c>
      <c r="F215">
        <v>10.232448</v>
      </c>
      <c r="G215">
        <v>264484500</v>
      </c>
    </row>
    <row r="216" spans="1:7" x14ac:dyDescent="0.3">
      <c r="A216" s="1">
        <v>39756</v>
      </c>
      <c r="B216">
        <v>15.712857</v>
      </c>
      <c r="C216">
        <v>15.97</v>
      </c>
      <c r="D216">
        <v>15.238571</v>
      </c>
      <c r="E216">
        <v>15.855714000000001</v>
      </c>
      <c r="F216">
        <v>10.617982</v>
      </c>
      <c r="G216">
        <v>349670300</v>
      </c>
    </row>
    <row r="217" spans="1:7" x14ac:dyDescent="0.3">
      <c r="A217" s="1">
        <v>39757</v>
      </c>
      <c r="B217">
        <v>15.558572</v>
      </c>
      <c r="C217">
        <v>15.674286</v>
      </c>
      <c r="D217">
        <v>14.712857</v>
      </c>
      <c r="E217">
        <v>14.757142999999999</v>
      </c>
      <c r="F217">
        <v>9.8823080000000001</v>
      </c>
      <c r="G217">
        <v>314113800</v>
      </c>
    </row>
    <row r="218" spans="1:7" x14ac:dyDescent="0.3">
      <c r="A218" s="1">
        <v>39758</v>
      </c>
      <c r="B218">
        <v>14.435715</v>
      </c>
      <c r="C218">
        <v>14.682858</v>
      </c>
      <c r="D218">
        <v>14</v>
      </c>
      <c r="E218">
        <v>14.157143</v>
      </c>
      <c r="F218">
        <v>9.4805119999999992</v>
      </c>
      <c r="G218">
        <v>329768600</v>
      </c>
    </row>
    <row r="219" spans="1:7" x14ac:dyDescent="0.3">
      <c r="A219" s="1">
        <v>39759</v>
      </c>
      <c r="B219">
        <v>14.177142999999999</v>
      </c>
      <c r="C219">
        <v>14.264286</v>
      </c>
      <c r="D219">
        <v>13.674286</v>
      </c>
      <c r="E219">
        <v>14.034286</v>
      </c>
      <c r="F219">
        <v>9.3982390000000002</v>
      </c>
      <c r="G219">
        <v>273813400</v>
      </c>
    </row>
    <row r="220" spans="1:7" x14ac:dyDescent="0.3">
      <c r="A220" s="1">
        <v>39762</v>
      </c>
      <c r="B220">
        <v>14.31</v>
      </c>
      <c r="C220">
        <v>14.342857</v>
      </c>
      <c r="D220">
        <v>13.5</v>
      </c>
      <c r="E220">
        <v>13.697143000000001</v>
      </c>
      <c r="F220">
        <v>9.172466</v>
      </c>
      <c r="G220">
        <v>280955500</v>
      </c>
    </row>
    <row r="221" spans="1:7" x14ac:dyDescent="0.3">
      <c r="A221" s="1">
        <v>39763</v>
      </c>
      <c r="B221">
        <v>13.544286</v>
      </c>
      <c r="C221">
        <v>13.881429000000001</v>
      </c>
      <c r="D221">
        <v>13.18</v>
      </c>
      <c r="E221">
        <v>13.538570999999999</v>
      </c>
      <c r="F221">
        <v>9.0662780000000005</v>
      </c>
      <c r="G221">
        <v>306134500</v>
      </c>
    </row>
    <row r="222" spans="1:7" x14ac:dyDescent="0.3">
      <c r="A222" s="1">
        <v>39764</v>
      </c>
      <c r="B222">
        <v>13.204286</v>
      </c>
      <c r="C222">
        <v>13.32</v>
      </c>
      <c r="D222">
        <v>12.858571</v>
      </c>
      <c r="E222">
        <v>12.874286</v>
      </c>
      <c r="F222">
        <v>8.6214300000000001</v>
      </c>
      <c r="G222">
        <v>294744100</v>
      </c>
    </row>
    <row r="223" spans="1:7" x14ac:dyDescent="0.3">
      <c r="A223" s="1">
        <v>39765</v>
      </c>
      <c r="B223">
        <v>12.838571999999999</v>
      </c>
      <c r="C223">
        <v>13.777143000000001</v>
      </c>
      <c r="D223">
        <v>12.288570999999999</v>
      </c>
      <c r="E223">
        <v>13.777143000000001</v>
      </c>
      <c r="F223">
        <v>9.2260399999999994</v>
      </c>
      <c r="G223">
        <v>463521800</v>
      </c>
    </row>
    <row r="224" spans="1:7" x14ac:dyDescent="0.3">
      <c r="A224" s="1">
        <v>39766</v>
      </c>
      <c r="B224">
        <v>13.394285999999999</v>
      </c>
      <c r="C224">
        <v>13.427142999999999</v>
      </c>
      <c r="D224">
        <v>12.857142</v>
      </c>
      <c r="E224">
        <v>12.891429</v>
      </c>
      <c r="F224">
        <v>8.6329089999999997</v>
      </c>
      <c r="G224">
        <v>351316700</v>
      </c>
    </row>
    <row r="225" spans="1:7" x14ac:dyDescent="0.3">
      <c r="A225" s="1">
        <v>39769</v>
      </c>
      <c r="B225">
        <v>12.64</v>
      </c>
      <c r="C225">
        <v>12.935715</v>
      </c>
      <c r="D225">
        <v>12.465714</v>
      </c>
      <c r="E225">
        <v>12.591429</v>
      </c>
      <c r="F225">
        <v>8.4320140000000006</v>
      </c>
      <c r="G225">
        <v>290631600</v>
      </c>
    </row>
    <row r="226" spans="1:7" x14ac:dyDescent="0.3">
      <c r="A226" s="1">
        <v>39770</v>
      </c>
      <c r="B226">
        <v>12.805714999999999</v>
      </c>
      <c r="C226">
        <v>12.998571</v>
      </c>
      <c r="D226">
        <v>12.408571</v>
      </c>
      <c r="E226">
        <v>12.844286</v>
      </c>
      <c r="F226">
        <v>8.6013389999999994</v>
      </c>
      <c r="G226">
        <v>302423800</v>
      </c>
    </row>
    <row r="227" spans="1:7" x14ac:dyDescent="0.3">
      <c r="A227" s="1">
        <v>39771</v>
      </c>
      <c r="B227">
        <v>12.777143000000001</v>
      </c>
      <c r="C227">
        <v>13.082857000000001</v>
      </c>
      <c r="D227">
        <v>12.315714</v>
      </c>
      <c r="E227">
        <v>12.327143</v>
      </c>
      <c r="F227">
        <v>8.2550279999999994</v>
      </c>
      <c r="G227">
        <v>292975200</v>
      </c>
    </row>
    <row r="228" spans="1:7" x14ac:dyDescent="0.3">
      <c r="A228" s="1">
        <v>39772</v>
      </c>
      <c r="B228">
        <v>12.177142999999999</v>
      </c>
      <c r="C228">
        <v>12.35</v>
      </c>
      <c r="D228">
        <v>11.428572000000001</v>
      </c>
      <c r="E228">
        <v>11.498571</v>
      </c>
      <c r="F228">
        <v>7.7001660000000003</v>
      </c>
      <c r="G228">
        <v>429203600</v>
      </c>
    </row>
    <row r="229" spans="1:7" x14ac:dyDescent="0.3">
      <c r="A229" s="1">
        <v>39773</v>
      </c>
      <c r="B229">
        <v>11.704286</v>
      </c>
      <c r="C229">
        <v>12.017143000000001</v>
      </c>
      <c r="D229">
        <v>11.305714999999999</v>
      </c>
      <c r="E229">
        <v>11.797143</v>
      </c>
      <c r="F229">
        <v>7.9001080000000004</v>
      </c>
      <c r="G229">
        <v>392317800</v>
      </c>
    </row>
    <row r="230" spans="1:7" x14ac:dyDescent="0.3">
      <c r="A230" s="1">
        <v>39776</v>
      </c>
      <c r="B230">
        <v>12.172857</v>
      </c>
      <c r="C230">
        <v>13.541429000000001</v>
      </c>
      <c r="D230">
        <v>12.12</v>
      </c>
      <c r="E230">
        <v>13.278570999999999</v>
      </c>
      <c r="F230">
        <v>8.8921670000000006</v>
      </c>
      <c r="G230">
        <v>360564400</v>
      </c>
    </row>
    <row r="231" spans="1:7" x14ac:dyDescent="0.3">
      <c r="A231" s="1">
        <v>39777</v>
      </c>
      <c r="B231">
        <v>13.518572000000001</v>
      </c>
      <c r="C231">
        <v>13.53</v>
      </c>
      <c r="D231">
        <v>12.594286</v>
      </c>
      <c r="E231">
        <v>12.971429000000001</v>
      </c>
      <c r="F231">
        <v>8.6864840000000001</v>
      </c>
      <c r="G231">
        <v>308823200</v>
      </c>
    </row>
    <row r="232" spans="1:7" x14ac:dyDescent="0.3">
      <c r="A232" s="1">
        <v>39778</v>
      </c>
      <c r="B232">
        <v>12.845715</v>
      </c>
      <c r="C232">
        <v>13.607142</v>
      </c>
      <c r="D232">
        <v>12.835713999999999</v>
      </c>
      <c r="E232">
        <v>13.571427999999999</v>
      </c>
      <c r="F232">
        <v>9.0882810000000003</v>
      </c>
      <c r="G232">
        <v>224959000</v>
      </c>
    </row>
    <row r="233" spans="1:7" x14ac:dyDescent="0.3">
      <c r="A233" s="1">
        <v>39780</v>
      </c>
      <c r="B233">
        <v>13.528570999999999</v>
      </c>
      <c r="C233">
        <v>13.537143</v>
      </c>
      <c r="D233">
        <v>13.122857</v>
      </c>
      <c r="E233">
        <v>13.238571</v>
      </c>
      <c r="F233">
        <v>8.8653790000000008</v>
      </c>
      <c r="G233">
        <v>74443600</v>
      </c>
    </row>
    <row r="234" spans="1:7" x14ac:dyDescent="0.3">
      <c r="A234" s="1">
        <v>39783</v>
      </c>
      <c r="B234">
        <v>13.042857</v>
      </c>
      <c r="C234">
        <v>13.181429</v>
      </c>
      <c r="D234">
        <v>12.702857</v>
      </c>
      <c r="E234">
        <v>12.704286</v>
      </c>
      <c r="F234">
        <v>8.5075880000000002</v>
      </c>
      <c r="G234">
        <v>230941900</v>
      </c>
    </row>
    <row r="235" spans="1:7" x14ac:dyDescent="0.3">
      <c r="A235" s="1">
        <v>39784</v>
      </c>
      <c r="B235">
        <v>12.861428</v>
      </c>
      <c r="C235">
        <v>13.235714</v>
      </c>
      <c r="D235">
        <v>12.357142</v>
      </c>
      <c r="E235">
        <v>13.21</v>
      </c>
      <c r="F235">
        <v>8.846247</v>
      </c>
      <c r="G235">
        <v>287180600</v>
      </c>
    </row>
    <row r="236" spans="1:7" x14ac:dyDescent="0.3">
      <c r="A236" s="1">
        <v>39785</v>
      </c>
      <c r="B236">
        <v>12.771428</v>
      </c>
      <c r="C236">
        <v>13.747142999999999</v>
      </c>
      <c r="D236">
        <v>12.685715</v>
      </c>
      <c r="E236">
        <v>13.7</v>
      </c>
      <c r="F236">
        <v>9.1743780000000008</v>
      </c>
      <c r="G236">
        <v>334670000</v>
      </c>
    </row>
    <row r="237" spans="1:7" x14ac:dyDescent="0.3">
      <c r="A237" s="1">
        <v>39786</v>
      </c>
      <c r="B237">
        <v>13.49</v>
      </c>
      <c r="C237">
        <v>13.601429</v>
      </c>
      <c r="D237">
        <v>12.722856999999999</v>
      </c>
      <c r="E237">
        <v>13.058572</v>
      </c>
      <c r="F237">
        <v>8.7448379999999997</v>
      </c>
      <c r="G237">
        <v>272842500</v>
      </c>
    </row>
    <row r="238" spans="1:7" x14ac:dyDescent="0.3">
      <c r="A238" s="1">
        <v>39787</v>
      </c>
      <c r="B238">
        <v>12.907143</v>
      </c>
      <c r="C238">
        <v>13.498571</v>
      </c>
      <c r="D238">
        <v>12.694285000000001</v>
      </c>
      <c r="E238">
        <v>13.428572000000001</v>
      </c>
      <c r="F238">
        <v>8.9926130000000004</v>
      </c>
      <c r="G238">
        <v>260948800</v>
      </c>
    </row>
    <row r="239" spans="1:7" x14ac:dyDescent="0.3">
      <c r="A239" s="1">
        <v>39790</v>
      </c>
      <c r="B239">
        <v>13.897142000000001</v>
      </c>
      <c r="C239">
        <v>14.4</v>
      </c>
      <c r="D239">
        <v>13.685715</v>
      </c>
      <c r="E239">
        <v>14.245714</v>
      </c>
      <c r="F239">
        <v>9.5398259999999997</v>
      </c>
      <c r="G239">
        <v>296285500</v>
      </c>
    </row>
    <row r="240" spans="1:7" x14ac:dyDescent="0.3">
      <c r="A240" s="1">
        <v>39791</v>
      </c>
      <c r="B240">
        <v>14.005713999999999</v>
      </c>
      <c r="C240">
        <v>14.8</v>
      </c>
      <c r="D240">
        <v>13.887143</v>
      </c>
      <c r="E240">
        <v>14.294286</v>
      </c>
      <c r="F240">
        <v>9.5723509999999994</v>
      </c>
      <c r="G240">
        <v>300874000</v>
      </c>
    </row>
    <row r="241" spans="1:7" x14ac:dyDescent="0.3">
      <c r="A241" s="1">
        <v>39792</v>
      </c>
      <c r="B241">
        <v>13.981427999999999</v>
      </c>
      <c r="C241">
        <v>14.212857</v>
      </c>
      <c r="D241">
        <v>13.785714</v>
      </c>
      <c r="E241">
        <v>14.03</v>
      </c>
      <c r="F241">
        <v>9.3953699999999998</v>
      </c>
      <c r="G241">
        <v>234511900</v>
      </c>
    </row>
    <row r="242" spans="1:7" x14ac:dyDescent="0.3">
      <c r="A242" s="1">
        <v>39793</v>
      </c>
      <c r="B242">
        <v>13.907143</v>
      </c>
      <c r="C242">
        <v>14.462857</v>
      </c>
      <c r="D242">
        <v>13.547143</v>
      </c>
      <c r="E242">
        <v>13.571427999999999</v>
      </c>
      <c r="F242">
        <v>9.0882810000000003</v>
      </c>
      <c r="G242">
        <v>260154300</v>
      </c>
    </row>
    <row r="243" spans="1:7" x14ac:dyDescent="0.3">
      <c r="A243" s="1">
        <v>39794</v>
      </c>
      <c r="B243">
        <v>13.257142999999999</v>
      </c>
      <c r="C243">
        <v>14.142858</v>
      </c>
      <c r="D243">
        <v>13.218572</v>
      </c>
      <c r="E243">
        <v>14.038570999999999</v>
      </c>
      <c r="F243">
        <v>9.4011080000000007</v>
      </c>
      <c r="G243">
        <v>260293600</v>
      </c>
    </row>
    <row r="244" spans="1:7" x14ac:dyDescent="0.3">
      <c r="A244" s="1">
        <v>39797</v>
      </c>
      <c r="B244">
        <v>13.712857</v>
      </c>
      <c r="C244">
        <v>13.744286000000001</v>
      </c>
      <c r="D244">
        <v>13.285714</v>
      </c>
      <c r="E244">
        <v>13.535714</v>
      </c>
      <c r="F244">
        <v>9.0643639999999994</v>
      </c>
      <c r="G244">
        <v>222939500</v>
      </c>
    </row>
    <row r="245" spans="1:7" x14ac:dyDescent="0.3">
      <c r="A245" s="1">
        <v>39798</v>
      </c>
      <c r="B245">
        <v>13.425713999999999</v>
      </c>
      <c r="C245">
        <v>13.782857</v>
      </c>
      <c r="D245">
        <v>13.25</v>
      </c>
      <c r="E245">
        <v>13.632857</v>
      </c>
      <c r="F245">
        <v>9.1294170000000001</v>
      </c>
      <c r="G245">
        <v>273376600</v>
      </c>
    </row>
    <row r="246" spans="1:7" x14ac:dyDescent="0.3">
      <c r="A246" s="1">
        <v>39799</v>
      </c>
      <c r="B246">
        <v>13.004286</v>
      </c>
      <c r="C246">
        <v>13.014286</v>
      </c>
      <c r="D246">
        <v>12.574286000000001</v>
      </c>
      <c r="E246">
        <v>12.737143</v>
      </c>
      <c r="F246">
        <v>8.5295919999999992</v>
      </c>
      <c r="G246">
        <v>323465100</v>
      </c>
    </row>
    <row r="247" spans="1:7" x14ac:dyDescent="0.3">
      <c r="A247" s="1">
        <v>39800</v>
      </c>
      <c r="B247">
        <v>12.758571999999999</v>
      </c>
      <c r="C247">
        <v>12.975714999999999</v>
      </c>
      <c r="D247">
        <v>12.634285999999999</v>
      </c>
      <c r="E247">
        <v>12.775714000000001</v>
      </c>
      <c r="F247">
        <v>8.5554190000000006</v>
      </c>
      <c r="G247">
        <v>214354000</v>
      </c>
    </row>
    <row r="248" spans="1:7" x14ac:dyDescent="0.3">
      <c r="A248" s="1">
        <v>39801</v>
      </c>
      <c r="B248">
        <v>12.848572000000001</v>
      </c>
      <c r="C248">
        <v>12.991428000000001</v>
      </c>
      <c r="D248">
        <v>12.685715</v>
      </c>
      <c r="E248">
        <v>12.857142</v>
      </c>
      <c r="F248">
        <v>8.6099490000000003</v>
      </c>
      <c r="G248">
        <v>200480000</v>
      </c>
    </row>
    <row r="249" spans="1:7" x14ac:dyDescent="0.3">
      <c r="A249" s="1">
        <v>39804</v>
      </c>
      <c r="B249">
        <v>12.86</v>
      </c>
      <c r="C249">
        <v>12.861428</v>
      </c>
      <c r="D249">
        <v>12.098572000000001</v>
      </c>
      <c r="E249">
        <v>12.248571</v>
      </c>
      <c r="F249">
        <v>8.2024150000000002</v>
      </c>
      <c r="G249">
        <v>211185100</v>
      </c>
    </row>
    <row r="250" spans="1:7" x14ac:dyDescent="0.3">
      <c r="A250" s="1">
        <v>39805</v>
      </c>
      <c r="B250">
        <v>12.41</v>
      </c>
      <c r="C250">
        <v>12.552856999999999</v>
      </c>
      <c r="D250">
        <v>12.271428</v>
      </c>
      <c r="E250">
        <v>12.34</v>
      </c>
      <c r="F250">
        <v>8.2636389999999995</v>
      </c>
      <c r="G250">
        <v>158757900</v>
      </c>
    </row>
    <row r="251" spans="1:7" x14ac:dyDescent="0.3">
      <c r="A251" s="1">
        <v>39806</v>
      </c>
      <c r="B251">
        <v>12.305714999999999</v>
      </c>
      <c r="C251">
        <v>12.321427999999999</v>
      </c>
      <c r="D251">
        <v>12.078571</v>
      </c>
      <c r="E251">
        <v>12.148571</v>
      </c>
      <c r="F251">
        <v>8.1354480000000002</v>
      </c>
      <c r="G251">
        <v>67833500</v>
      </c>
    </row>
    <row r="252" spans="1:7" x14ac:dyDescent="0.3">
      <c r="A252" s="1">
        <v>39808</v>
      </c>
      <c r="B252">
        <v>12.377143</v>
      </c>
      <c r="C252">
        <v>12.488571</v>
      </c>
      <c r="D252">
        <v>12.177142999999999</v>
      </c>
      <c r="E252">
        <v>12.258571999999999</v>
      </c>
      <c r="F252">
        <v>8.2091100000000008</v>
      </c>
      <c r="G252">
        <v>77081200</v>
      </c>
    </row>
    <row r="253" spans="1:7" x14ac:dyDescent="0.3">
      <c r="A253" s="1">
        <v>39811</v>
      </c>
      <c r="B253">
        <v>12.36</v>
      </c>
      <c r="C253">
        <v>12.517143000000001</v>
      </c>
      <c r="D253">
        <v>12.152856999999999</v>
      </c>
      <c r="E253">
        <v>12.372857</v>
      </c>
      <c r="F253">
        <v>8.2856419999999993</v>
      </c>
      <c r="G253">
        <v>171500000</v>
      </c>
    </row>
    <row r="254" spans="1:7" x14ac:dyDescent="0.3">
      <c r="A254" s="1">
        <v>39812</v>
      </c>
      <c r="B254">
        <v>12.488571</v>
      </c>
      <c r="C254">
        <v>12.578571</v>
      </c>
      <c r="D254">
        <v>12.102857999999999</v>
      </c>
      <c r="E254">
        <v>12.327143</v>
      </c>
      <c r="F254">
        <v>8.2550279999999994</v>
      </c>
      <c r="G254">
        <v>241900400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3EB1B-F6B3-4C7C-ACAC-89D389B2DF6C}">
  <dimension ref="A1:I13"/>
  <sheetViews>
    <sheetView workbookViewId="0">
      <selection activeCell="M24" sqref="M24"/>
    </sheetView>
  </sheetViews>
  <sheetFormatPr defaultRowHeight="14.4" x14ac:dyDescent="0.3"/>
  <cols>
    <col min="1" max="1" width="10.33203125" bestFit="1" customWidth="1"/>
    <col min="2" max="2" width="13.44140625" bestFit="1" customWidth="1"/>
    <col min="3" max="3" width="12.109375" bestFit="1" customWidth="1"/>
    <col min="6" max="6" width="11.21875" bestFit="1" customWidth="1"/>
    <col min="9" max="9" width="10" bestFit="1" customWidth="1"/>
  </cols>
  <sheetData>
    <row r="1" spans="1:9" x14ac:dyDescent="0.3">
      <c r="A1" t="s">
        <v>0</v>
      </c>
      <c r="B1" t="s">
        <v>17</v>
      </c>
      <c r="C1" t="s">
        <v>3</v>
      </c>
      <c r="D1" t="s">
        <v>4</v>
      </c>
      <c r="E1" t="s">
        <v>5</v>
      </c>
      <c r="F1" t="s">
        <v>6</v>
      </c>
      <c r="I1" t="s">
        <v>1</v>
      </c>
    </row>
    <row r="2" spans="1:9" x14ac:dyDescent="0.3">
      <c r="A2" s="1">
        <v>39448</v>
      </c>
      <c r="B2">
        <v>8793472100</v>
      </c>
      <c r="C2">
        <v>28.467141999999999</v>
      </c>
      <c r="D2">
        <v>28.608571999999999</v>
      </c>
      <c r="E2">
        <v>18.02</v>
      </c>
      <c r="F2">
        <v>19.337143000000001</v>
      </c>
      <c r="I2">
        <v>12.949363999999999</v>
      </c>
    </row>
    <row r="3" spans="1:9" x14ac:dyDescent="0.3">
      <c r="A3" s="1">
        <v>39479</v>
      </c>
      <c r="B3">
        <v>6216488600</v>
      </c>
      <c r="C3">
        <v>19.462855999999999</v>
      </c>
      <c r="D3">
        <v>19.512857</v>
      </c>
      <c r="E3">
        <v>16.491427999999999</v>
      </c>
      <c r="F3">
        <v>17.860001</v>
      </c>
      <c r="I3">
        <v>11.960178000000001</v>
      </c>
    </row>
    <row r="4" spans="1:9" x14ac:dyDescent="0.3">
      <c r="A4" s="1">
        <v>39508</v>
      </c>
      <c r="B4">
        <v>5731818400</v>
      </c>
      <c r="C4">
        <v>17.777142999999999</v>
      </c>
      <c r="D4">
        <v>20.82</v>
      </c>
      <c r="E4">
        <v>16.857143000000001</v>
      </c>
      <c r="F4">
        <v>20.5</v>
      </c>
      <c r="I4">
        <v>13.728085999999999</v>
      </c>
    </row>
    <row r="5" spans="1:9" x14ac:dyDescent="0.3">
      <c r="A5" s="1">
        <v>39539</v>
      </c>
      <c r="B5">
        <v>5696745600</v>
      </c>
      <c r="C5">
        <v>20.9</v>
      </c>
      <c r="D5">
        <v>25.714285</v>
      </c>
      <c r="E5">
        <v>20.515715</v>
      </c>
      <c r="F5">
        <v>24.85</v>
      </c>
      <c r="I5">
        <v>16.641119</v>
      </c>
    </row>
    <row r="6" spans="1:9" x14ac:dyDescent="0.3">
      <c r="A6" s="1">
        <v>39569</v>
      </c>
      <c r="B6">
        <v>4647053600</v>
      </c>
      <c r="C6">
        <v>24.994285999999999</v>
      </c>
      <c r="D6">
        <v>27.462855999999999</v>
      </c>
      <c r="E6">
        <v>24.571428000000001</v>
      </c>
      <c r="F6">
        <v>26.964285</v>
      </c>
      <c r="I6">
        <v>18.056982000000001</v>
      </c>
    </row>
    <row r="7" spans="1:9" x14ac:dyDescent="0.3">
      <c r="A7" s="1">
        <v>39600</v>
      </c>
      <c r="B7">
        <v>4868948700</v>
      </c>
      <c r="C7">
        <v>26.942858000000001</v>
      </c>
      <c r="D7">
        <v>27.135714</v>
      </c>
      <c r="E7">
        <v>23.450001</v>
      </c>
      <c r="F7">
        <v>23.92</v>
      </c>
      <c r="I7">
        <v>16.018339000000001</v>
      </c>
    </row>
    <row r="8" spans="1:9" x14ac:dyDescent="0.3">
      <c r="A8" s="1">
        <v>39630</v>
      </c>
      <c r="B8">
        <v>4937440200</v>
      </c>
      <c r="C8">
        <v>23.461428000000002</v>
      </c>
      <c r="D8">
        <v>25.844286</v>
      </c>
      <c r="E8">
        <v>20.932858</v>
      </c>
      <c r="F8">
        <v>22.707144</v>
      </c>
      <c r="I8">
        <v>15.206129000000001</v>
      </c>
    </row>
    <row r="9" spans="1:9" x14ac:dyDescent="0.3">
      <c r="A9" s="1">
        <v>39661</v>
      </c>
      <c r="B9">
        <v>3271438800</v>
      </c>
      <c r="C9">
        <v>22.842856999999999</v>
      </c>
      <c r="D9">
        <v>25.778572</v>
      </c>
      <c r="E9">
        <v>21.844286</v>
      </c>
      <c r="F9">
        <v>24.218571000000001</v>
      </c>
      <c r="I9">
        <v>16.218274999999998</v>
      </c>
    </row>
    <row r="10" spans="1:9" x14ac:dyDescent="0.3">
      <c r="A10" s="1">
        <v>39692</v>
      </c>
      <c r="B10">
        <v>6016890600</v>
      </c>
      <c r="C10">
        <v>24.628571000000001</v>
      </c>
      <c r="D10">
        <v>24.785715</v>
      </c>
      <c r="E10">
        <v>14.37</v>
      </c>
      <c r="F10">
        <v>16.237143</v>
      </c>
      <c r="I10">
        <v>10.873411000000001</v>
      </c>
    </row>
    <row r="11" spans="1:9" x14ac:dyDescent="0.3">
      <c r="A11" s="1">
        <v>39722</v>
      </c>
      <c r="B11">
        <v>10356677800</v>
      </c>
      <c r="C11">
        <v>15.988571</v>
      </c>
      <c r="D11">
        <v>16.628571000000001</v>
      </c>
      <c r="E11">
        <v>12.142858</v>
      </c>
      <c r="F11">
        <v>15.37</v>
      </c>
      <c r="I11">
        <v>10.292718000000001</v>
      </c>
    </row>
    <row r="12" spans="1:9" x14ac:dyDescent="0.3">
      <c r="A12" s="1">
        <v>39753</v>
      </c>
      <c r="B12">
        <v>5904865400</v>
      </c>
      <c r="C12">
        <v>15.132857</v>
      </c>
      <c r="D12">
        <v>15.97</v>
      </c>
      <c r="E12">
        <v>11.305714999999999</v>
      </c>
      <c r="F12">
        <v>13.238571</v>
      </c>
      <c r="I12">
        <v>8.8653790000000008</v>
      </c>
    </row>
    <row r="13" spans="1:9" x14ac:dyDescent="0.3">
      <c r="A13" s="1">
        <v>39783</v>
      </c>
      <c r="B13">
        <v>5053461700</v>
      </c>
      <c r="C13">
        <v>13.042857</v>
      </c>
      <c r="D13">
        <v>14.8</v>
      </c>
      <c r="E13">
        <v>12.078571</v>
      </c>
      <c r="F13">
        <v>12.192857</v>
      </c>
      <c r="I13">
        <v>8.1651019999999992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7756D-35C3-4B29-B7C7-2C2B1EEDACD8}">
  <dimension ref="A1:F30"/>
  <sheetViews>
    <sheetView topLeftCell="A2" workbookViewId="0">
      <selection activeCell="K8" sqref="K8"/>
    </sheetView>
  </sheetViews>
  <sheetFormatPr defaultRowHeight="14.4" x14ac:dyDescent="0.3"/>
  <cols>
    <col min="1" max="1" width="8.88671875" style="4"/>
    <col min="2" max="5" width="11.5546875" style="4" bestFit="1" customWidth="1"/>
    <col min="6" max="6" width="8.88671875" style="4"/>
  </cols>
  <sheetData>
    <row r="1" spans="1:6" ht="46.8" x14ac:dyDescent="0.3">
      <c r="A1" s="3" t="s">
        <v>25</v>
      </c>
      <c r="B1" s="9"/>
      <c r="C1" s="9"/>
      <c r="D1" s="9"/>
      <c r="E1" s="9"/>
      <c r="F1" s="9"/>
    </row>
    <row r="2" spans="1:6" ht="78" x14ac:dyDescent="0.3">
      <c r="A2" s="5" t="s">
        <v>26</v>
      </c>
      <c r="B2" s="9"/>
      <c r="C2" s="9"/>
      <c r="D2" s="9"/>
      <c r="E2" s="9"/>
      <c r="F2" s="9"/>
    </row>
    <row r="3" spans="1:6" ht="31.8" thickBot="1" x14ac:dyDescent="0.35">
      <c r="A3" s="6" t="s">
        <v>27</v>
      </c>
      <c r="B3" s="10" t="s">
        <v>28</v>
      </c>
      <c r="C3" s="10" t="s">
        <v>56</v>
      </c>
      <c r="D3" s="10" t="s">
        <v>57</v>
      </c>
      <c r="E3" s="10" t="s">
        <v>58</v>
      </c>
      <c r="F3" s="9"/>
    </row>
    <row r="4" spans="1:6" ht="31.8" thickBot="1" x14ac:dyDescent="0.35">
      <c r="A4" s="7" t="s">
        <v>29</v>
      </c>
      <c r="B4" s="11">
        <v>62900000</v>
      </c>
      <c r="C4" s="11">
        <v>53265000</v>
      </c>
      <c r="D4" s="11">
        <v>61137000</v>
      </c>
      <c r="E4" s="11">
        <v>88293000</v>
      </c>
      <c r="F4" s="9"/>
    </row>
    <row r="5" spans="1:6" ht="31.8" thickBot="1" x14ac:dyDescent="0.35">
      <c r="A5" s="7" t="s">
        <v>30</v>
      </c>
      <c r="B5" s="11">
        <v>38816000</v>
      </c>
      <c r="C5" s="11">
        <v>32844000</v>
      </c>
      <c r="D5" s="11">
        <v>37715000</v>
      </c>
      <c r="E5" s="11">
        <v>54381000</v>
      </c>
      <c r="F5" s="9"/>
    </row>
    <row r="6" spans="1:6" ht="31.2" x14ac:dyDescent="0.3">
      <c r="A6" s="8" t="s">
        <v>31</v>
      </c>
      <c r="B6" s="14">
        <v>24084000</v>
      </c>
      <c r="C6" s="14">
        <v>20421000</v>
      </c>
      <c r="D6" s="14">
        <v>23422000</v>
      </c>
      <c r="E6" s="14">
        <v>33912000</v>
      </c>
      <c r="F6" s="9"/>
    </row>
    <row r="7" spans="1:6" ht="16.2" thickBot="1" x14ac:dyDescent="0.35">
      <c r="A7" s="17" t="s">
        <v>32</v>
      </c>
      <c r="B7" s="17"/>
      <c r="C7" s="17"/>
      <c r="D7" s="17"/>
      <c r="E7" s="17"/>
      <c r="F7" s="9"/>
    </row>
    <row r="8" spans="1:6" ht="63" thickBot="1" x14ac:dyDescent="0.35">
      <c r="A8" s="7" t="s">
        <v>33</v>
      </c>
      <c r="B8" s="11">
        <v>3750000</v>
      </c>
      <c r="C8" s="11">
        <v>3701000</v>
      </c>
      <c r="D8" s="11">
        <v>3378000</v>
      </c>
      <c r="E8" s="11">
        <v>3407000</v>
      </c>
      <c r="F8" s="9"/>
    </row>
    <row r="9" spans="1:6" ht="78.599999999999994" thickBot="1" x14ac:dyDescent="0.35">
      <c r="A9" s="7" t="s">
        <v>34</v>
      </c>
      <c r="B9" s="11">
        <v>4216000</v>
      </c>
      <c r="C9" s="11">
        <v>4108000</v>
      </c>
      <c r="D9" s="11">
        <v>4150000</v>
      </c>
      <c r="E9" s="11">
        <v>4231000</v>
      </c>
      <c r="F9" s="9"/>
    </row>
    <row r="10" spans="1:6" ht="47.4" thickBot="1" x14ac:dyDescent="0.35">
      <c r="A10" s="7" t="s">
        <v>35</v>
      </c>
      <c r="B10" s="13" t="s">
        <v>36</v>
      </c>
      <c r="C10" s="13" t="s">
        <v>36</v>
      </c>
      <c r="D10" s="13" t="s">
        <v>36</v>
      </c>
      <c r="E10" s="13" t="s">
        <v>36</v>
      </c>
      <c r="F10" s="9"/>
    </row>
    <row r="11" spans="1:6" ht="16.2" thickBot="1" x14ac:dyDescent="0.35">
      <c r="A11" s="7" t="s">
        <v>37</v>
      </c>
      <c r="B11" s="13" t="s">
        <v>36</v>
      </c>
      <c r="C11" s="13" t="s">
        <v>36</v>
      </c>
      <c r="D11" s="13" t="s">
        <v>36</v>
      </c>
      <c r="E11" s="13" t="s">
        <v>36</v>
      </c>
      <c r="F11" s="9"/>
    </row>
    <row r="12" spans="1:6" ht="78.599999999999994" thickBot="1" x14ac:dyDescent="0.35">
      <c r="A12" s="7" t="s">
        <v>38</v>
      </c>
      <c r="B12" s="11">
        <v>46782000</v>
      </c>
      <c r="C12" s="11">
        <v>40653000</v>
      </c>
      <c r="D12" s="11">
        <v>45243000</v>
      </c>
      <c r="E12" s="11">
        <v>62019000</v>
      </c>
      <c r="F12" s="9"/>
    </row>
    <row r="13" spans="1:6" ht="62.4" x14ac:dyDescent="0.3">
      <c r="A13" s="8" t="s">
        <v>39</v>
      </c>
      <c r="B13" s="14">
        <v>16118000</v>
      </c>
      <c r="C13" s="14">
        <v>12612000</v>
      </c>
      <c r="D13" s="14">
        <v>15894000</v>
      </c>
      <c r="E13" s="14">
        <v>26274000</v>
      </c>
      <c r="F13" s="9"/>
    </row>
    <row r="14" spans="1:6" ht="16.2" thickBot="1" x14ac:dyDescent="0.35">
      <c r="A14" s="17" t="s">
        <v>40</v>
      </c>
      <c r="B14" s="17"/>
      <c r="C14" s="17"/>
      <c r="D14" s="17"/>
      <c r="E14" s="17"/>
      <c r="F14" s="9"/>
    </row>
    <row r="15" spans="1:6" ht="78.599999999999994" thickBot="1" x14ac:dyDescent="0.35">
      <c r="A15" s="7" t="s">
        <v>41</v>
      </c>
      <c r="B15" s="11">
        <v>303000</v>
      </c>
      <c r="C15" s="11">
        <v>672000</v>
      </c>
      <c r="D15" s="11">
        <v>274000</v>
      </c>
      <c r="E15" s="11">
        <v>756000</v>
      </c>
      <c r="F15" s="9"/>
    </row>
    <row r="16" spans="1:6" ht="78.599999999999994" thickBot="1" x14ac:dyDescent="0.35">
      <c r="A16" s="7" t="s">
        <v>42</v>
      </c>
      <c r="B16" s="11">
        <v>16118000</v>
      </c>
      <c r="C16" s="11">
        <v>12612000</v>
      </c>
      <c r="D16" s="11">
        <v>15894000</v>
      </c>
      <c r="E16" s="11">
        <v>26274000</v>
      </c>
      <c r="F16" s="9"/>
    </row>
    <row r="17" spans="1:6" ht="31.8" thickBot="1" x14ac:dyDescent="0.35">
      <c r="A17" s="7" t="s">
        <v>43</v>
      </c>
      <c r="B17" s="11">
        <v>-868000</v>
      </c>
      <c r="C17" s="11">
        <v>-846000</v>
      </c>
      <c r="D17" s="11">
        <v>-792000</v>
      </c>
      <c r="E17" s="11">
        <v>-734000</v>
      </c>
      <c r="F17" s="9"/>
    </row>
    <row r="18" spans="1:6" ht="47.4" thickBot="1" x14ac:dyDescent="0.35">
      <c r="A18" s="7" t="s">
        <v>44</v>
      </c>
      <c r="B18" s="11">
        <v>16421000</v>
      </c>
      <c r="C18" s="11">
        <v>13284000</v>
      </c>
      <c r="D18" s="11">
        <v>16168000</v>
      </c>
      <c r="E18" s="11">
        <v>27030000</v>
      </c>
      <c r="F18" s="9"/>
    </row>
    <row r="19" spans="1:6" ht="47.4" thickBot="1" x14ac:dyDescent="0.35">
      <c r="A19" s="7" t="s">
        <v>45</v>
      </c>
      <c r="B19" s="11">
        <v>2296000</v>
      </c>
      <c r="C19" s="11">
        <v>1765000</v>
      </c>
      <c r="D19" s="11">
        <v>2346000</v>
      </c>
      <c r="E19" s="11">
        <v>6965000</v>
      </c>
      <c r="F19" s="9"/>
    </row>
    <row r="20" spans="1:6" ht="31.8" thickBot="1" x14ac:dyDescent="0.35">
      <c r="A20" s="7" t="s">
        <v>46</v>
      </c>
      <c r="B20" s="13" t="s">
        <v>36</v>
      </c>
      <c r="C20" s="13" t="s">
        <v>36</v>
      </c>
      <c r="D20" s="13" t="s">
        <v>36</v>
      </c>
      <c r="E20" s="13" t="s">
        <v>36</v>
      </c>
      <c r="F20" s="9"/>
    </row>
    <row r="21" spans="1:6" ht="78" x14ac:dyDescent="0.3">
      <c r="A21" s="8" t="s">
        <v>47</v>
      </c>
      <c r="B21" s="14">
        <v>14125000</v>
      </c>
      <c r="C21" s="14">
        <v>11519000</v>
      </c>
      <c r="D21" s="14">
        <v>13822000</v>
      </c>
      <c r="E21" s="14">
        <v>20065000</v>
      </c>
      <c r="F21" s="9"/>
    </row>
    <row r="22" spans="1:6" ht="16.2" thickBot="1" x14ac:dyDescent="0.35">
      <c r="A22" s="17" t="s">
        <v>48</v>
      </c>
      <c r="B22" s="17"/>
      <c r="C22" s="17"/>
      <c r="D22" s="17"/>
      <c r="E22" s="17"/>
      <c r="F22" s="9"/>
    </row>
    <row r="23" spans="1:6" ht="63" thickBot="1" x14ac:dyDescent="0.35">
      <c r="A23" s="7" t="s">
        <v>49</v>
      </c>
      <c r="B23" s="13" t="s">
        <v>36</v>
      </c>
      <c r="C23" s="13" t="s">
        <v>36</v>
      </c>
      <c r="D23" s="13" t="s">
        <v>36</v>
      </c>
      <c r="E23" s="13" t="s">
        <v>36</v>
      </c>
      <c r="F23" s="9"/>
    </row>
    <row r="24" spans="1:6" ht="47.4" thickBot="1" x14ac:dyDescent="0.35">
      <c r="A24" s="7" t="s">
        <v>50</v>
      </c>
      <c r="B24" s="13" t="s">
        <v>36</v>
      </c>
      <c r="C24" s="13" t="s">
        <v>36</v>
      </c>
      <c r="D24" s="13" t="s">
        <v>36</v>
      </c>
      <c r="E24" s="13" t="s">
        <v>36</v>
      </c>
      <c r="F24" s="9"/>
    </row>
    <row r="25" spans="1:6" ht="78.599999999999994" thickBot="1" x14ac:dyDescent="0.35">
      <c r="A25" s="7" t="s">
        <v>51</v>
      </c>
      <c r="B25" s="13" t="s">
        <v>36</v>
      </c>
      <c r="C25" s="13" t="s">
        <v>36</v>
      </c>
      <c r="D25" s="13" t="s">
        <v>36</v>
      </c>
      <c r="E25" s="13" t="s">
        <v>36</v>
      </c>
      <c r="F25" s="9"/>
    </row>
    <row r="26" spans="1:6" ht="31.2" x14ac:dyDescent="0.3">
      <c r="A26" s="15" t="s">
        <v>52</v>
      </c>
      <c r="B26" s="15" t="s">
        <v>36</v>
      </c>
      <c r="C26" s="15" t="s">
        <v>36</v>
      </c>
      <c r="D26" s="15" t="s">
        <v>36</v>
      </c>
      <c r="E26" s="15" t="s">
        <v>36</v>
      </c>
      <c r="F26" s="9"/>
    </row>
    <row r="27" spans="1:6" ht="16.2" thickBot="1" x14ac:dyDescent="0.35">
      <c r="A27" s="17" t="s">
        <v>53</v>
      </c>
      <c r="B27" s="17"/>
      <c r="C27" s="17"/>
      <c r="D27" s="17"/>
      <c r="E27" s="17"/>
      <c r="F27" s="9"/>
    </row>
    <row r="28" spans="1:6" ht="31.8" thickBot="1" x14ac:dyDescent="0.35">
      <c r="A28" s="6" t="s">
        <v>53</v>
      </c>
      <c r="B28" s="12">
        <v>14125000</v>
      </c>
      <c r="C28" s="12">
        <v>11519000</v>
      </c>
      <c r="D28" s="12">
        <v>13822000</v>
      </c>
      <c r="E28" s="12">
        <v>20065000</v>
      </c>
      <c r="F28" s="9"/>
    </row>
    <row r="29" spans="1:6" ht="94.2" thickBot="1" x14ac:dyDescent="0.35">
      <c r="A29" s="7" t="s">
        <v>54</v>
      </c>
      <c r="B29" s="13" t="s">
        <v>36</v>
      </c>
      <c r="C29" s="13" t="s">
        <v>36</v>
      </c>
      <c r="D29" s="13" t="s">
        <v>36</v>
      </c>
      <c r="E29" s="13" t="s">
        <v>36</v>
      </c>
      <c r="F29" s="9"/>
    </row>
    <row r="30" spans="1:6" ht="109.2" x14ac:dyDescent="0.3">
      <c r="A30" s="8" t="s">
        <v>55</v>
      </c>
      <c r="B30" s="14">
        <v>14125000</v>
      </c>
      <c r="C30" s="14">
        <v>11519000</v>
      </c>
      <c r="D30" s="14">
        <v>13822000</v>
      </c>
      <c r="E30" s="14">
        <v>20065000</v>
      </c>
      <c r="F30" s="9"/>
    </row>
  </sheetData>
  <mergeCells count="4">
    <mergeCell ref="A7:E7"/>
    <mergeCell ref="A14:E14"/>
    <mergeCell ref="A22:E22"/>
    <mergeCell ref="A27:E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RSI2018</vt:lpstr>
      <vt:lpstr>MACD2018</vt:lpstr>
      <vt:lpstr>2018daily1</vt:lpstr>
      <vt:lpstr>Stochastic</vt:lpstr>
      <vt:lpstr>2018monthly</vt:lpstr>
      <vt:lpstr>Monthly 2008-18</vt:lpstr>
      <vt:lpstr>2008-18 daily</vt:lpstr>
      <vt:lpstr>2008montly</vt:lpstr>
      <vt:lpstr>Incomestat</vt:lpstr>
      <vt:lpstr>BalanceSheet</vt:lpstr>
      <vt:lpstr>Cashflow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parminder malik</dc:creator>
  <cp:lastModifiedBy>Malik</cp:lastModifiedBy>
  <dcterms:created xsi:type="dcterms:W3CDTF">2018-11-13T08:46:16Z</dcterms:created>
  <dcterms:modified xsi:type="dcterms:W3CDTF">2018-11-29T17:31:44Z</dcterms:modified>
</cp:coreProperties>
</file>