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ctrlProps/ctrlProp93.xml" ContentType="application/vnd.ms-excel.controlproperties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ctrlProps/ctrlProp98.xml" ContentType="application/vnd.ms-excel.controlproperties+xml"/>
  <Override PartName="/xl/ctrlProps/ctrlProp99.xml" ContentType="application/vnd.ms-excel.controlproperties+xml"/>
  <Override PartName="/xl/ctrlProps/ctrlProp100.xml" ContentType="application/vnd.ms-excel.controlproperties+xml"/>
  <Override PartName="/xl/ctrlProps/ctrlProp101.xml" ContentType="application/vnd.ms-excel.controlproperties+xml"/>
  <Override PartName="/xl/ctrlProps/ctrlProp102.xml" ContentType="application/vnd.ms-excel.controlproperties+xml"/>
  <Override PartName="/xl/ctrlProps/ctrlProp103.xml" ContentType="application/vnd.ms-excel.controlproperties+xml"/>
  <Override PartName="/xl/ctrlProps/ctrlProp104.xml" ContentType="application/vnd.ms-excel.controlproperties+xml"/>
  <Override PartName="/xl/ctrlProps/ctrlProp105.xml" ContentType="application/vnd.ms-excel.controlproperties+xml"/>
  <Override PartName="/xl/ctrlProps/ctrlProp106.xml" ContentType="application/vnd.ms-excel.controlproperties+xml"/>
  <Override PartName="/xl/ctrlProps/ctrlProp107.xml" ContentType="application/vnd.ms-excel.controlproperties+xml"/>
  <Override PartName="/xl/ctrlProps/ctrlProp108.xml" ContentType="application/vnd.ms-excel.controlproperties+xml"/>
  <Override PartName="/xl/ctrlProps/ctrlProp109.xml" ContentType="application/vnd.ms-excel.controlproperties+xml"/>
  <Override PartName="/xl/ctrlProps/ctrlProp110.xml" ContentType="application/vnd.ms-excel.controlproperties+xml"/>
  <Override PartName="/xl/ctrlProps/ctrlProp111.xml" ContentType="application/vnd.ms-excel.controlproperties+xml"/>
  <Override PartName="/xl/ctrlProps/ctrlProp112.xml" ContentType="application/vnd.ms-excel.controlproperties+xml"/>
  <Override PartName="/xl/ctrlProps/ctrlProp113.xml" ContentType="application/vnd.ms-excel.controlproperties+xml"/>
  <Override PartName="/xl/ctrlProps/ctrlProp114.xml" ContentType="application/vnd.ms-excel.controlproperties+xml"/>
  <Override PartName="/xl/ctrlProps/ctrlProp115.xml" ContentType="application/vnd.ms-excel.controlproperties+xml"/>
  <Override PartName="/xl/ctrlProps/ctrlProp116.xml" ContentType="application/vnd.ms-excel.controlproperties+xml"/>
  <Override PartName="/xl/ctrlProps/ctrlProp117.xml" ContentType="application/vnd.ms-excel.controlproperties+xml"/>
  <Override PartName="/xl/ctrlProps/ctrlProp118.xml" ContentType="application/vnd.ms-excel.controlproperties+xml"/>
  <Override PartName="/xl/ctrlProps/ctrlProp119.xml" ContentType="application/vnd.ms-excel.controlproperties+xml"/>
  <Override PartName="/xl/ctrlProps/ctrlProp120.xml" ContentType="application/vnd.ms-excel.controlproperties+xml"/>
  <Override PartName="/xl/ctrlProps/ctrlProp121.xml" ContentType="application/vnd.ms-excel.controlproperties+xml"/>
  <Override PartName="/xl/ctrlProps/ctrlProp122.xml" ContentType="application/vnd.ms-excel.controlproperties+xml"/>
  <Override PartName="/xl/ctrlProps/ctrlProp123.xml" ContentType="application/vnd.ms-excel.controlproperties+xml"/>
  <Override PartName="/xl/ctrlProps/ctrlProp124.xml" ContentType="application/vnd.ms-excel.controlproperties+xml"/>
  <Override PartName="/xl/ctrlProps/ctrlProp125.xml" ContentType="application/vnd.ms-excel.controlproperties+xml"/>
  <Override PartName="/xl/ctrlProps/ctrlProp126.xml" ContentType="application/vnd.ms-excel.controlproperties+xml"/>
  <Override PartName="/xl/ctrlProps/ctrlProp127.xml" ContentType="application/vnd.ms-excel.controlproperties+xml"/>
  <Override PartName="/xl/ctrlProps/ctrlProp128.xml" ContentType="application/vnd.ms-excel.controlproperties+xml"/>
  <Override PartName="/xl/ctrlProps/ctrlProp129.xml" ContentType="application/vnd.ms-excel.controlproperties+xml"/>
  <Override PartName="/xl/ctrlProps/ctrlProp130.xml" ContentType="application/vnd.ms-excel.controlproperties+xml"/>
  <Override PartName="/xl/ctrlProps/ctrlProp131.xml" ContentType="application/vnd.ms-excel.controlproperties+xml"/>
  <Override PartName="/xl/ctrlProps/ctrlProp132.xml" ContentType="application/vnd.ms-excel.controlproperties+xml"/>
  <Override PartName="/xl/ctrlProps/ctrlProp133.xml" ContentType="application/vnd.ms-excel.controlproperties+xml"/>
  <Override PartName="/xl/ctrlProps/ctrlProp134.xml" ContentType="application/vnd.ms-excel.controlproperties+xml"/>
  <Override PartName="/xl/ctrlProps/ctrlProp135.xml" ContentType="application/vnd.ms-excel.controlproperties+xml"/>
  <Override PartName="/xl/ctrlProps/ctrlProp136.xml" ContentType="application/vnd.ms-excel.controlproperties+xml"/>
  <Override PartName="/xl/ctrlProps/ctrlProp137.xml" ContentType="application/vnd.ms-excel.controlproperties+xml"/>
  <Override PartName="/xl/ctrlProps/ctrlProp138.xml" ContentType="application/vnd.ms-excel.controlproperties+xml"/>
  <Override PartName="/xl/ctrlProps/ctrlProp139.xml" ContentType="application/vnd.ms-excel.controlproperties+xml"/>
  <Override PartName="/xl/ctrlProps/ctrlProp140.xml" ContentType="application/vnd.ms-excel.controlproperties+xml"/>
  <Override PartName="/xl/ctrlProps/ctrlProp141.xml" ContentType="application/vnd.ms-excel.controlproperties+xml"/>
  <Override PartName="/xl/ctrlProps/ctrlProp142.xml" ContentType="application/vnd.ms-excel.controlproperties+xml"/>
  <Override PartName="/xl/ctrlProps/ctrlProp143.xml" ContentType="application/vnd.ms-excel.controlproperties+xml"/>
  <Override PartName="/xl/ctrlProps/ctrlProp144.xml" ContentType="application/vnd.ms-excel.controlproperties+xml"/>
  <Override PartName="/xl/ctrlProps/ctrlProp145.xml" ContentType="application/vnd.ms-excel.controlproperties+xml"/>
  <Override PartName="/xl/ctrlProps/ctrlProp146.xml" ContentType="application/vnd.ms-excel.controlproperties+xml"/>
  <Override PartName="/xl/ctrlProps/ctrlProp147.xml" ContentType="application/vnd.ms-excel.controlproperties+xml"/>
  <Override PartName="/xl/ctrlProps/ctrlProp148.xml" ContentType="application/vnd.ms-excel.controlproperties+xml"/>
  <Override PartName="/xl/ctrlProps/ctrlProp149.xml" ContentType="application/vnd.ms-excel.controlproperties+xml"/>
  <Override PartName="/xl/ctrlProps/ctrlProp150.xml" ContentType="application/vnd.ms-excel.controlproperties+xml"/>
  <Override PartName="/xl/ctrlProps/ctrlProp151.xml" ContentType="application/vnd.ms-excel.controlproperties+xml"/>
  <Override PartName="/xl/ctrlProps/ctrlProp152.xml" ContentType="application/vnd.ms-excel.controlproperties+xml"/>
  <Override PartName="/xl/ctrlProps/ctrlProp153.xml" ContentType="application/vnd.ms-excel.controlproperties+xml"/>
  <Override PartName="/xl/ctrlProps/ctrlProp154.xml" ContentType="application/vnd.ms-excel.controlproperties+xml"/>
  <Override PartName="/xl/ctrlProps/ctrlProp155.xml" ContentType="application/vnd.ms-excel.controlproperties+xml"/>
  <Override PartName="/xl/ctrlProps/ctrlProp156.xml" ContentType="application/vnd.ms-excel.controlproperties+xml"/>
  <Override PartName="/xl/ctrlProps/ctrlProp157.xml" ContentType="application/vnd.ms-excel.controlproperties+xml"/>
  <Override PartName="/xl/ctrlProps/ctrlProp158.xml" ContentType="application/vnd.ms-excel.controlproperties+xml"/>
  <Override PartName="/xl/ctrlProps/ctrlProp159.xml" ContentType="application/vnd.ms-excel.controlproperties+xml"/>
  <Override PartName="/xl/ctrlProps/ctrlProp160.xml" ContentType="application/vnd.ms-excel.controlproperties+xml"/>
  <Override PartName="/xl/ctrlProps/ctrlProp161.xml" ContentType="application/vnd.ms-excel.controlproperties+xml"/>
  <Override PartName="/xl/ctrlProps/ctrlProp162.xml" ContentType="application/vnd.ms-excel.controlproperties+xml"/>
  <Override PartName="/xl/ctrlProps/ctrlProp163.xml" ContentType="application/vnd.ms-excel.controlproperties+xml"/>
  <Override PartName="/xl/ctrlProps/ctrlProp164.xml" ContentType="application/vnd.ms-excel.controlproperties+xml"/>
  <Override PartName="/xl/ctrlProps/ctrlProp165.xml" ContentType="application/vnd.ms-excel.controlproperties+xml"/>
  <Override PartName="/xl/ctrlProps/ctrlProp166.xml" ContentType="application/vnd.ms-excel.controlproperties+xml"/>
  <Override PartName="/xl/ctrlProps/ctrlProp167.xml" ContentType="application/vnd.ms-excel.controlproperties+xml"/>
  <Override PartName="/xl/ctrlProps/ctrlProp168.xml" ContentType="application/vnd.ms-excel.controlproperties+xml"/>
  <Override PartName="/xl/ctrlProps/ctrlProp169.xml" ContentType="application/vnd.ms-excel.controlproperties+xml"/>
  <Override PartName="/xl/ctrlProps/ctrlProp170.xml" ContentType="application/vnd.ms-excel.controlproperties+xml"/>
  <Override PartName="/xl/ctrlProps/ctrlProp171.xml" ContentType="application/vnd.ms-excel.controlproperties+xml"/>
  <Override PartName="/xl/ctrlProps/ctrlProp172.xml" ContentType="application/vnd.ms-excel.controlproperties+xml"/>
  <Override PartName="/xl/ctrlProps/ctrlProp173.xml" ContentType="application/vnd.ms-excel.controlproperties+xml"/>
  <Override PartName="/xl/ctrlProps/ctrlProp174.xml" ContentType="application/vnd.ms-excel.controlproperties+xml"/>
  <Override PartName="/xl/ctrlProps/ctrlProp175.xml" ContentType="application/vnd.ms-excel.controlproperties+xml"/>
  <Override PartName="/xl/ctrlProps/ctrlProp176.xml" ContentType="application/vnd.ms-excel.controlproperties+xml"/>
  <Override PartName="/xl/ctrlProps/ctrlProp177.xml" ContentType="application/vnd.ms-excel.controlproperties+xml"/>
  <Override PartName="/xl/ctrlProps/ctrlProp178.xml" ContentType="application/vnd.ms-excel.controlproperties+xml"/>
  <Override PartName="/xl/ctrlProps/ctrlProp179.xml" ContentType="application/vnd.ms-excel.controlproperties+xml"/>
  <Override PartName="/xl/ctrlProps/ctrlProp180.xml" ContentType="application/vnd.ms-excel.controlproperties+xml"/>
  <Override PartName="/xl/ctrlProps/ctrlProp181.xml" ContentType="application/vnd.ms-excel.controlproperties+xml"/>
  <Override PartName="/xl/ctrlProps/ctrlProp182.xml" ContentType="application/vnd.ms-excel.controlproperties+xml"/>
  <Override PartName="/xl/ctrlProps/ctrlProp183.xml" ContentType="application/vnd.ms-excel.controlproperties+xml"/>
  <Override PartName="/xl/ctrlProps/ctrlProp184.xml" ContentType="application/vnd.ms-excel.controlproperties+xml"/>
  <Override PartName="/xl/ctrlProps/ctrlProp185.xml" ContentType="application/vnd.ms-excel.controlproperties+xml"/>
  <Override PartName="/xl/ctrlProps/ctrlProp186.xml" ContentType="application/vnd.ms-excel.controlproperties+xml"/>
  <Override PartName="/xl/ctrlProps/ctrlProp187.xml" ContentType="application/vnd.ms-excel.controlproperties+xml"/>
  <Override PartName="/xl/ctrlProps/ctrlProp188.xml" ContentType="application/vnd.ms-excel.controlproperties+xml"/>
  <Override PartName="/xl/ctrlProps/ctrlProp189.xml" ContentType="application/vnd.ms-excel.controlproperties+xml"/>
  <Override PartName="/xl/ctrlProps/ctrlProp190.xml" ContentType="application/vnd.ms-excel.controlproperties+xml"/>
  <Override PartName="/xl/ctrlProps/ctrlProp191.xml" ContentType="application/vnd.ms-excel.controlproperties+xml"/>
  <Override PartName="/xl/ctrlProps/ctrlProp192.xml" ContentType="application/vnd.ms-excel.controlproperties+xml"/>
  <Override PartName="/xl/ctrlProps/ctrlProp193.xml" ContentType="application/vnd.ms-excel.controlproperties+xml"/>
  <Override PartName="/xl/ctrlProps/ctrlProp194.xml" ContentType="application/vnd.ms-excel.controlproperties+xml"/>
  <Override PartName="/xl/ctrlProps/ctrlProp195.xml" ContentType="application/vnd.ms-excel.controlproperties+xml"/>
  <Override PartName="/xl/ctrlProps/ctrlProp196.xml" ContentType="application/vnd.ms-excel.controlproperties+xml"/>
  <Override PartName="/xl/ctrlProps/ctrlProp197.xml" ContentType="application/vnd.ms-excel.controlproperties+xml"/>
  <Override PartName="/xl/ctrlProps/ctrlProp198.xml" ContentType="application/vnd.ms-excel.controlproperties+xml"/>
  <Override PartName="/xl/ctrlProps/ctrlProp199.xml" ContentType="application/vnd.ms-excel.controlproperties+xml"/>
  <Override PartName="/xl/ctrlProps/ctrlProp200.xml" ContentType="application/vnd.ms-excel.controlproperties+xml"/>
  <Override PartName="/xl/ctrlProps/ctrlProp201.xml" ContentType="application/vnd.ms-excel.controlproperties+xml"/>
  <Override PartName="/xl/ctrlProps/ctrlProp202.xml" ContentType="application/vnd.ms-excel.controlproperties+xml"/>
  <Override PartName="/xl/ctrlProps/ctrlProp203.xml" ContentType="application/vnd.ms-excel.controlproperties+xml"/>
  <Override PartName="/xl/ctrlProps/ctrlProp204.xml" ContentType="application/vnd.ms-excel.controlproperties+xml"/>
  <Override PartName="/xl/ctrlProps/ctrlProp205.xml" ContentType="application/vnd.ms-excel.controlproperties+xml"/>
  <Override PartName="/xl/ctrlProps/ctrlProp206.xml" ContentType="application/vnd.ms-excel.controlproperties+xml"/>
  <Override PartName="/xl/ctrlProps/ctrlProp207.xml" ContentType="application/vnd.ms-excel.controlproperties+xml"/>
  <Override PartName="/xl/ctrlProps/ctrlProp208.xml" ContentType="application/vnd.ms-excel.controlproperties+xml"/>
  <Override PartName="/xl/ctrlProps/ctrlProp209.xml" ContentType="application/vnd.ms-excel.controlproperties+xml"/>
  <Override PartName="/xl/ctrlProps/ctrlProp210.xml" ContentType="application/vnd.ms-excel.controlproperties+xml"/>
  <Override PartName="/xl/ctrlProps/ctrlProp211.xml" ContentType="application/vnd.ms-excel.controlproperties+xml"/>
  <Override PartName="/xl/ctrlProps/ctrlProp212.xml" ContentType="application/vnd.ms-excel.controlproperties+xml"/>
  <Override PartName="/xl/ctrlProps/ctrlProp213.xml" ContentType="application/vnd.ms-excel.controlproperties+xml"/>
  <Override PartName="/xl/ctrlProps/ctrlProp214.xml" ContentType="application/vnd.ms-excel.controlproperties+xml"/>
  <Override PartName="/xl/ctrlProps/ctrlProp215.xml" ContentType="application/vnd.ms-excel.controlproperties+xml"/>
  <Override PartName="/xl/ctrlProps/ctrlProp216.xml" ContentType="application/vnd.ms-excel.controlproperties+xml"/>
  <Override PartName="/xl/ctrlProps/ctrlProp217.xml" ContentType="application/vnd.ms-excel.controlproperties+xml"/>
  <Override PartName="/xl/ctrlProps/ctrlProp218.xml" ContentType="application/vnd.ms-excel.controlproperties+xml"/>
  <Override PartName="/xl/ctrlProps/ctrlProp219.xml" ContentType="application/vnd.ms-excel.controlproperties+xml"/>
  <Override PartName="/xl/ctrlProps/ctrlProp220.xml" ContentType="application/vnd.ms-excel.controlproperties+xml"/>
  <Override PartName="/xl/ctrlProps/ctrlProp221.xml" ContentType="application/vnd.ms-excel.controlproperties+xml"/>
  <Override PartName="/xl/ctrlProps/ctrlProp222.xml" ContentType="application/vnd.ms-excel.controlproperties+xml"/>
  <Override PartName="/xl/ctrlProps/ctrlProp223.xml" ContentType="application/vnd.ms-excel.controlproperties+xml"/>
  <Override PartName="/xl/ctrlProps/ctrlProp224.xml" ContentType="application/vnd.ms-excel.controlproperties+xml"/>
  <Override PartName="/xl/ctrlProps/ctrlProp225.xml" ContentType="application/vnd.ms-excel.controlproperties+xml"/>
  <Override PartName="/xl/ctrlProps/ctrlProp226.xml" ContentType="application/vnd.ms-excel.controlproperties+xml"/>
  <Override PartName="/xl/ctrlProps/ctrlProp227.xml" ContentType="application/vnd.ms-excel.controlproperties+xml"/>
  <Override PartName="/xl/ctrlProps/ctrlProp228.xml" ContentType="application/vnd.ms-excel.controlproperties+xml"/>
  <Override PartName="/xl/ctrlProps/ctrlProp229.xml" ContentType="application/vnd.ms-excel.controlproperties+xml"/>
  <Override PartName="/xl/ctrlProps/ctrlProp230.xml" ContentType="application/vnd.ms-excel.controlproperties+xml"/>
  <Override PartName="/xl/ctrlProps/ctrlProp231.xml" ContentType="application/vnd.ms-excel.controlproperties+xml"/>
  <Override PartName="/xl/ctrlProps/ctrlProp232.xml" ContentType="application/vnd.ms-excel.controlproperties+xml"/>
  <Override PartName="/xl/ctrlProps/ctrlProp233.xml" ContentType="application/vnd.ms-excel.controlproperties+xml"/>
  <Override PartName="/xl/ctrlProps/ctrlProp234.xml" ContentType="application/vnd.ms-excel.controlproperties+xml"/>
  <Override PartName="/xl/ctrlProps/ctrlProp235.xml" ContentType="application/vnd.ms-excel.controlproperties+xml"/>
  <Override PartName="/xl/ctrlProps/ctrlProp236.xml" ContentType="application/vnd.ms-excel.controlproperties+xml"/>
  <Override PartName="/xl/ctrlProps/ctrlProp237.xml" ContentType="application/vnd.ms-excel.controlproperties+xml"/>
  <Override PartName="/xl/ctrlProps/ctrlProp238.xml" ContentType="application/vnd.ms-excel.controlproperties+xml"/>
  <Override PartName="/xl/ctrlProps/ctrlProp239.xml" ContentType="application/vnd.ms-excel.controlproperties+xml"/>
  <Override PartName="/xl/ctrlProps/ctrlProp240.xml" ContentType="application/vnd.ms-excel.controlproperties+xml"/>
  <Override PartName="/xl/ctrlProps/ctrlProp241.xml" ContentType="application/vnd.ms-excel.controlproperties+xml"/>
  <Override PartName="/xl/ctrlProps/ctrlProp242.xml" ContentType="application/vnd.ms-excel.controlproperties+xml"/>
  <Override PartName="/xl/ctrlProps/ctrlProp243.xml" ContentType="application/vnd.ms-excel.controlproperties+xml"/>
  <Override PartName="/xl/ctrlProps/ctrlProp244.xml" ContentType="application/vnd.ms-excel.controlproperties+xml"/>
  <Override PartName="/xl/ctrlProps/ctrlProp245.xml" ContentType="application/vnd.ms-excel.controlproperties+xml"/>
  <Override PartName="/xl/ctrlProps/ctrlProp246.xml" ContentType="application/vnd.ms-excel.controlproperties+xml"/>
  <Override PartName="/xl/ctrlProps/ctrlProp247.xml" ContentType="application/vnd.ms-excel.controlproperties+xml"/>
  <Override PartName="/xl/ctrlProps/ctrlProp248.xml" ContentType="application/vnd.ms-excel.controlproperties+xml"/>
  <Override PartName="/xl/ctrlProps/ctrlProp249.xml" ContentType="application/vnd.ms-excel.controlproperties+xml"/>
  <Override PartName="/xl/ctrlProps/ctrlProp250.xml" ContentType="application/vnd.ms-excel.controlproperties+xml"/>
  <Override PartName="/xl/ctrlProps/ctrlProp251.xml" ContentType="application/vnd.ms-excel.controlproperties+xml"/>
  <Override PartName="/xl/drawings/drawing2.xml" ContentType="application/vnd.openxmlformats-officedocument.drawing+xml"/>
  <Override PartName="/xl/ctrlProps/ctrlProp252.xml" ContentType="application/vnd.ms-excel.controlproperties+xml"/>
  <Override PartName="/xl/ctrlProps/ctrlProp253.xml" ContentType="application/vnd.ms-excel.controlproperties+xml"/>
  <Override PartName="/xl/ctrlProps/ctrlProp254.xml" ContentType="application/vnd.ms-excel.controlproperties+xml"/>
  <Override PartName="/xl/ctrlProps/ctrlProp255.xml" ContentType="application/vnd.ms-excel.controlproperties+xml"/>
  <Override PartName="/xl/ctrlProps/ctrlProp256.xml" ContentType="application/vnd.ms-excel.controlproperties+xml"/>
  <Override PartName="/xl/ctrlProps/ctrlProp257.xml" ContentType="application/vnd.ms-excel.controlproperties+xml"/>
  <Override PartName="/xl/ctrlProps/ctrlProp258.xml" ContentType="application/vnd.ms-excel.controlproperties+xml"/>
  <Override PartName="/xl/ctrlProps/ctrlProp259.xml" ContentType="application/vnd.ms-excel.controlproperties+xml"/>
  <Override PartName="/xl/ctrlProps/ctrlProp260.xml" ContentType="application/vnd.ms-excel.controlproperties+xml"/>
  <Override PartName="/xl/ctrlProps/ctrlProp261.xml" ContentType="application/vnd.ms-excel.controlproperties+xml"/>
  <Override PartName="/xl/ctrlProps/ctrlProp262.xml" ContentType="application/vnd.ms-excel.controlproperties+xml"/>
  <Override PartName="/xl/ctrlProps/ctrlProp263.xml" ContentType="application/vnd.ms-excel.controlproperties+xml"/>
  <Override PartName="/xl/ctrlProps/ctrlProp264.xml" ContentType="application/vnd.ms-excel.controlproperties+xml"/>
  <Override PartName="/xl/ctrlProps/ctrlProp265.xml" ContentType="application/vnd.ms-excel.controlproperties+xml"/>
  <Override PartName="/xl/ctrlProps/ctrlProp266.xml" ContentType="application/vnd.ms-excel.controlproperties+xml"/>
  <Override PartName="/xl/ctrlProps/ctrlProp267.xml" ContentType="application/vnd.ms-excel.controlproperties+xml"/>
  <Override PartName="/xl/ctrlProps/ctrlProp268.xml" ContentType="application/vnd.ms-excel.controlproperties+xml"/>
  <Override PartName="/xl/ctrlProps/ctrlProp269.xml" ContentType="application/vnd.ms-excel.controlproperties+xml"/>
  <Override PartName="/xl/ctrlProps/ctrlProp270.xml" ContentType="application/vnd.ms-excel.controlproperties+xml"/>
  <Override PartName="/xl/ctrlProps/ctrlProp271.xml" ContentType="application/vnd.ms-excel.controlproperties+xml"/>
  <Override PartName="/xl/ctrlProps/ctrlProp272.xml" ContentType="application/vnd.ms-excel.controlproperties+xml"/>
  <Override PartName="/xl/ctrlProps/ctrlProp273.xml" ContentType="application/vnd.ms-excel.controlproperties+xml"/>
  <Override PartName="/xl/ctrlProps/ctrlProp274.xml" ContentType="application/vnd.ms-excel.controlproperties+xml"/>
  <Override PartName="/xl/ctrlProps/ctrlProp275.xml" ContentType="application/vnd.ms-excel.controlproperties+xml"/>
  <Override PartName="/xl/ctrlProps/ctrlProp276.xml" ContentType="application/vnd.ms-excel.controlproperties+xml"/>
  <Override PartName="/xl/ctrlProps/ctrlProp277.xml" ContentType="application/vnd.ms-excel.controlproperties+xml"/>
  <Override PartName="/xl/ctrlProps/ctrlProp278.xml" ContentType="application/vnd.ms-excel.controlproperties+xml"/>
  <Override PartName="/xl/ctrlProps/ctrlProp279.xml" ContentType="application/vnd.ms-excel.controlproperties+xml"/>
  <Override PartName="/xl/ctrlProps/ctrlProp280.xml" ContentType="application/vnd.ms-excel.controlproperties+xml"/>
  <Override PartName="/xl/ctrlProps/ctrlProp281.xml" ContentType="application/vnd.ms-excel.controlproperties+xml"/>
  <Override PartName="/xl/ctrlProps/ctrlProp282.xml" ContentType="application/vnd.ms-excel.controlproperties+xml"/>
  <Override PartName="/xl/ctrlProps/ctrlProp283.xml" ContentType="application/vnd.ms-excel.controlproperties+xml"/>
  <Override PartName="/xl/ctrlProps/ctrlProp284.xml" ContentType="application/vnd.ms-excel.controlproperties+xml"/>
  <Override PartName="/xl/ctrlProps/ctrlProp285.xml" ContentType="application/vnd.ms-excel.controlproperties+xml"/>
  <Override PartName="/xl/ctrlProps/ctrlProp286.xml" ContentType="application/vnd.ms-excel.controlproperties+xml"/>
  <Override PartName="/xl/ctrlProps/ctrlProp287.xml" ContentType="application/vnd.ms-excel.controlproperties+xml"/>
  <Override PartName="/xl/ctrlProps/ctrlProp288.xml" ContentType="application/vnd.ms-excel.controlproperties+xml"/>
  <Override PartName="/xl/ctrlProps/ctrlProp289.xml" ContentType="application/vnd.ms-excel.controlproperties+xml"/>
  <Override PartName="/xl/ctrlProps/ctrlProp290.xml" ContentType="application/vnd.ms-excel.controlproperties+xml"/>
  <Override PartName="/xl/ctrlProps/ctrlProp291.xml" ContentType="application/vnd.ms-excel.controlproperties+xml"/>
  <Override PartName="/xl/ctrlProps/ctrlProp292.xml" ContentType="application/vnd.ms-excel.controlproperties+xml"/>
  <Override PartName="/xl/ctrlProps/ctrlProp293.xml" ContentType="application/vnd.ms-excel.controlproperties+xml"/>
  <Override PartName="/xl/ctrlProps/ctrlProp294.xml" ContentType="application/vnd.ms-excel.controlproperties+xml"/>
  <Override PartName="/xl/ctrlProps/ctrlProp295.xml" ContentType="application/vnd.ms-excel.controlproperties+xml"/>
  <Override PartName="/xl/ctrlProps/ctrlProp296.xml" ContentType="application/vnd.ms-excel.controlproperties+xml"/>
  <Override PartName="/xl/ctrlProps/ctrlProp297.xml" ContentType="application/vnd.ms-excel.controlproperties+xml"/>
  <Override PartName="/xl/ctrlProps/ctrlProp298.xml" ContentType="application/vnd.ms-excel.controlproperties+xml"/>
  <Override PartName="/xl/ctrlProps/ctrlProp299.xml" ContentType="application/vnd.ms-excel.controlproperties+xml"/>
  <Override PartName="/xl/ctrlProps/ctrlProp300.xml" ContentType="application/vnd.ms-excel.controlproperties+xml"/>
  <Override PartName="/xl/ctrlProps/ctrlProp301.xml" ContentType="application/vnd.ms-excel.controlproperties+xml"/>
  <Override PartName="/xl/ctrlProps/ctrlProp302.xml" ContentType="application/vnd.ms-excel.controlproperties+xml"/>
  <Override PartName="/xl/ctrlProps/ctrlProp303.xml" ContentType="application/vnd.ms-excel.controlproperties+xml"/>
  <Override PartName="/xl/ctrlProps/ctrlProp304.xml" ContentType="application/vnd.ms-excel.controlproperties+xml"/>
  <Override PartName="/xl/ctrlProps/ctrlProp305.xml" ContentType="application/vnd.ms-excel.controlproperties+xml"/>
  <Override PartName="/xl/ctrlProps/ctrlProp306.xml" ContentType="application/vnd.ms-excel.controlproperties+xml"/>
  <Override PartName="/xl/ctrlProps/ctrlProp307.xml" ContentType="application/vnd.ms-excel.controlproperties+xml"/>
  <Override PartName="/xl/ctrlProps/ctrlProp308.xml" ContentType="application/vnd.ms-excel.controlproperties+xml"/>
  <Override PartName="/xl/ctrlProps/ctrlProp309.xml" ContentType="application/vnd.ms-excel.controlproperties+xml"/>
  <Override PartName="/xl/ctrlProps/ctrlProp310.xml" ContentType="application/vnd.ms-excel.controlproperties+xml"/>
  <Override PartName="/xl/ctrlProps/ctrlProp311.xml" ContentType="application/vnd.ms-excel.controlproperties+xml"/>
  <Override PartName="/xl/ctrlProps/ctrlProp312.xml" ContentType="application/vnd.ms-excel.controlproperties+xml"/>
  <Override PartName="/xl/ctrlProps/ctrlProp313.xml" ContentType="application/vnd.ms-excel.controlproperties+xml"/>
  <Override PartName="/xl/ctrlProps/ctrlProp314.xml" ContentType="application/vnd.ms-excel.controlproperties+xml"/>
  <Override PartName="/xl/ctrlProps/ctrlProp315.xml" ContentType="application/vnd.ms-excel.controlproperties+xml"/>
  <Override PartName="/xl/ctrlProps/ctrlProp316.xml" ContentType="application/vnd.ms-excel.controlproperties+xml"/>
  <Override PartName="/xl/ctrlProps/ctrlProp317.xml" ContentType="application/vnd.ms-excel.controlproperties+xml"/>
  <Override PartName="/xl/ctrlProps/ctrlProp318.xml" ContentType="application/vnd.ms-excel.controlproperties+xml"/>
  <Override PartName="/xl/ctrlProps/ctrlProp319.xml" ContentType="application/vnd.ms-excel.controlproperties+xml"/>
  <Override PartName="/xl/ctrlProps/ctrlProp320.xml" ContentType="application/vnd.ms-excel.controlproperties+xml"/>
  <Override PartName="/xl/ctrlProps/ctrlProp321.xml" ContentType="application/vnd.ms-excel.controlproperties+xml"/>
  <Override PartName="/xl/ctrlProps/ctrlProp322.xml" ContentType="application/vnd.ms-excel.controlproperties+xml"/>
  <Override PartName="/xl/ctrlProps/ctrlProp323.xml" ContentType="application/vnd.ms-excel.controlproperties+xml"/>
  <Override PartName="/xl/ctrlProps/ctrlProp324.xml" ContentType="application/vnd.ms-excel.controlproperties+xml"/>
  <Override PartName="/xl/ctrlProps/ctrlProp325.xml" ContentType="application/vnd.ms-excel.controlproperties+xml"/>
  <Override PartName="/xl/ctrlProps/ctrlProp326.xml" ContentType="application/vnd.ms-excel.controlproperties+xml"/>
  <Override PartName="/xl/ctrlProps/ctrlProp327.xml" ContentType="application/vnd.ms-excel.controlproperties+xml"/>
  <Override PartName="/xl/ctrlProps/ctrlProp328.xml" ContentType="application/vnd.ms-excel.controlproperties+xml"/>
  <Override PartName="/xl/ctrlProps/ctrlProp329.xml" ContentType="application/vnd.ms-excel.controlproperties+xml"/>
  <Override PartName="/xl/ctrlProps/ctrlProp330.xml" ContentType="application/vnd.ms-excel.controlproperties+xml"/>
  <Override PartName="/xl/ctrlProps/ctrlProp331.xml" ContentType="application/vnd.ms-excel.controlproperties+xml"/>
  <Override PartName="/xl/ctrlProps/ctrlProp332.xml" ContentType="application/vnd.ms-excel.controlproperties+xml"/>
  <Override PartName="/xl/ctrlProps/ctrlProp333.xml" ContentType="application/vnd.ms-excel.controlproperties+xml"/>
  <Override PartName="/xl/ctrlProps/ctrlProp334.xml" ContentType="application/vnd.ms-excel.controlproperties+xml"/>
  <Override PartName="/xl/ctrlProps/ctrlProp335.xml" ContentType="application/vnd.ms-excel.controlproperties+xml"/>
  <Override PartName="/xl/ctrlProps/ctrlProp336.xml" ContentType="application/vnd.ms-excel.controlproperties+xml"/>
  <Override PartName="/xl/ctrlProps/ctrlProp337.xml" ContentType="application/vnd.ms-excel.controlproperties+xml"/>
  <Override PartName="/xl/ctrlProps/ctrlProp338.xml" ContentType="application/vnd.ms-excel.controlproperties+xml"/>
  <Override PartName="/xl/ctrlProps/ctrlProp339.xml" ContentType="application/vnd.ms-excel.controlproperties+xml"/>
  <Override PartName="/xl/ctrlProps/ctrlProp340.xml" ContentType="application/vnd.ms-excel.controlproperties+xml"/>
  <Override PartName="/xl/ctrlProps/ctrlProp341.xml" ContentType="application/vnd.ms-excel.controlproperties+xml"/>
  <Override PartName="/xl/ctrlProps/ctrlProp342.xml" ContentType="application/vnd.ms-excel.controlproperties+xml"/>
  <Override PartName="/xl/ctrlProps/ctrlProp343.xml" ContentType="application/vnd.ms-excel.controlproperties+xml"/>
  <Override PartName="/xl/ctrlProps/ctrlProp344.xml" ContentType="application/vnd.ms-excel.controlproperties+xml"/>
  <Override PartName="/xl/ctrlProps/ctrlProp345.xml" ContentType="application/vnd.ms-excel.controlproperties+xml"/>
  <Override PartName="/xl/ctrlProps/ctrlProp346.xml" ContentType="application/vnd.ms-excel.controlproperties+xml"/>
  <Override PartName="/xl/ctrlProps/ctrlProp347.xml" ContentType="application/vnd.ms-excel.controlproperties+xml"/>
  <Override PartName="/xl/ctrlProps/ctrlProp348.xml" ContentType="application/vnd.ms-excel.controlproperties+xml"/>
  <Override PartName="/xl/ctrlProps/ctrlProp349.xml" ContentType="application/vnd.ms-excel.controlproperties+xml"/>
  <Override PartName="/xl/ctrlProps/ctrlProp350.xml" ContentType="application/vnd.ms-excel.controlproperties+xml"/>
  <Override PartName="/xl/ctrlProps/ctrlProp351.xml" ContentType="application/vnd.ms-excel.controlproperties+xml"/>
  <Override PartName="/xl/ctrlProps/ctrlProp352.xml" ContentType="application/vnd.ms-excel.controlproperties+xml"/>
  <Override PartName="/xl/ctrlProps/ctrlProp353.xml" ContentType="application/vnd.ms-excel.controlproperties+xml"/>
  <Override PartName="/xl/ctrlProps/ctrlProp354.xml" ContentType="application/vnd.ms-excel.controlproperties+xml"/>
  <Override PartName="/xl/ctrlProps/ctrlProp355.xml" ContentType="application/vnd.ms-excel.controlproperties+xml"/>
  <Override PartName="/xl/ctrlProps/ctrlProp356.xml" ContentType="application/vnd.ms-excel.controlproperties+xml"/>
  <Override PartName="/xl/ctrlProps/ctrlProp357.xml" ContentType="application/vnd.ms-excel.controlproperties+xml"/>
  <Override PartName="/xl/ctrlProps/ctrlProp358.xml" ContentType="application/vnd.ms-excel.controlproperties+xml"/>
  <Override PartName="/xl/ctrlProps/ctrlProp359.xml" ContentType="application/vnd.ms-excel.controlproperties+xml"/>
  <Override PartName="/xl/ctrlProps/ctrlProp360.xml" ContentType="application/vnd.ms-excel.controlproperties+xml"/>
  <Override PartName="/xl/ctrlProps/ctrlProp361.xml" ContentType="application/vnd.ms-excel.controlproperties+xml"/>
  <Override PartName="/xl/ctrlProps/ctrlProp362.xml" ContentType="application/vnd.ms-excel.controlproperties+xml"/>
  <Override PartName="/xl/ctrlProps/ctrlProp363.xml" ContentType="application/vnd.ms-excel.controlproperties+xml"/>
  <Override PartName="/xl/ctrlProps/ctrlProp364.xml" ContentType="application/vnd.ms-excel.controlproperties+xml"/>
  <Override PartName="/xl/ctrlProps/ctrlProp365.xml" ContentType="application/vnd.ms-excel.controlproperties+xml"/>
  <Override PartName="/xl/ctrlProps/ctrlProp366.xml" ContentType="application/vnd.ms-excel.controlproperties+xml"/>
  <Override PartName="/xl/ctrlProps/ctrlProp367.xml" ContentType="application/vnd.ms-excel.controlproperties+xml"/>
  <Override PartName="/xl/ctrlProps/ctrlProp368.xml" ContentType="application/vnd.ms-excel.controlproperties+xml"/>
  <Override PartName="/xl/ctrlProps/ctrlProp369.xml" ContentType="application/vnd.ms-excel.controlproperties+xml"/>
  <Override PartName="/xl/ctrlProps/ctrlProp370.xml" ContentType="application/vnd.ms-excel.controlproperties+xml"/>
  <Override PartName="/xl/ctrlProps/ctrlProp371.xml" ContentType="application/vnd.ms-excel.controlproperties+xml"/>
  <Override PartName="/xl/ctrlProps/ctrlProp372.xml" ContentType="application/vnd.ms-excel.controlproperties+xml"/>
  <Override PartName="/xl/ctrlProps/ctrlProp373.xml" ContentType="application/vnd.ms-excel.controlproperties+xml"/>
  <Override PartName="/xl/ctrlProps/ctrlProp374.xml" ContentType="application/vnd.ms-excel.controlproperties+xml"/>
  <Override PartName="/xl/ctrlProps/ctrlProp375.xml" ContentType="application/vnd.ms-excel.controlproperties+xml"/>
  <Override PartName="/xl/ctrlProps/ctrlProp376.xml" ContentType="application/vnd.ms-excel.controlproperties+xml"/>
  <Override PartName="/xl/ctrlProps/ctrlProp377.xml" ContentType="application/vnd.ms-excel.controlproperties+xml"/>
  <Override PartName="/xl/ctrlProps/ctrlProp378.xml" ContentType="application/vnd.ms-excel.controlproperties+xml"/>
  <Override PartName="/xl/ctrlProps/ctrlProp379.xml" ContentType="application/vnd.ms-excel.controlproperties+xml"/>
  <Override PartName="/xl/ctrlProps/ctrlProp380.xml" ContentType="application/vnd.ms-excel.controlproperties+xml"/>
  <Override PartName="/xl/ctrlProps/ctrlProp381.xml" ContentType="application/vnd.ms-excel.controlproperties+xml"/>
  <Override PartName="/xl/ctrlProps/ctrlProp382.xml" ContentType="application/vnd.ms-excel.controlproperties+xml"/>
  <Override PartName="/xl/ctrlProps/ctrlProp383.xml" ContentType="application/vnd.ms-excel.controlproperties+xml"/>
  <Override PartName="/xl/ctrlProps/ctrlProp384.xml" ContentType="application/vnd.ms-excel.controlproperties+xml"/>
  <Override PartName="/xl/ctrlProps/ctrlProp385.xml" ContentType="application/vnd.ms-excel.controlproperties+xml"/>
  <Override PartName="/xl/ctrlProps/ctrlProp386.xml" ContentType="application/vnd.ms-excel.controlproperties+xml"/>
  <Override PartName="/xl/ctrlProps/ctrlProp387.xml" ContentType="application/vnd.ms-excel.controlproperties+xml"/>
  <Override PartName="/xl/ctrlProps/ctrlProp388.xml" ContentType="application/vnd.ms-excel.controlproperties+xml"/>
  <Override PartName="/xl/ctrlProps/ctrlProp389.xml" ContentType="application/vnd.ms-excel.controlproperties+xml"/>
  <Override PartName="/xl/ctrlProps/ctrlProp390.xml" ContentType="application/vnd.ms-excel.controlproperties+xml"/>
  <Override PartName="/xl/ctrlProps/ctrlProp391.xml" ContentType="application/vnd.ms-excel.controlproperties+xml"/>
  <Override PartName="/xl/ctrlProps/ctrlProp392.xml" ContentType="application/vnd.ms-excel.controlproperties+xml"/>
  <Override PartName="/xl/ctrlProps/ctrlProp393.xml" ContentType="application/vnd.ms-excel.controlproperties+xml"/>
  <Override PartName="/xl/ctrlProps/ctrlProp394.xml" ContentType="application/vnd.ms-excel.controlproperties+xml"/>
  <Override PartName="/xl/ctrlProps/ctrlProp395.xml" ContentType="application/vnd.ms-excel.controlproperties+xml"/>
  <Override PartName="/xl/ctrlProps/ctrlProp396.xml" ContentType="application/vnd.ms-excel.controlproperties+xml"/>
  <Override PartName="/xl/ctrlProps/ctrlProp397.xml" ContentType="application/vnd.ms-excel.controlproperties+xml"/>
  <Override PartName="/xl/ctrlProps/ctrlProp398.xml" ContentType="application/vnd.ms-excel.controlproperties+xml"/>
  <Override PartName="/xl/ctrlProps/ctrlProp399.xml" ContentType="application/vnd.ms-excel.controlproperties+xml"/>
  <Override PartName="/xl/ctrlProps/ctrlProp400.xml" ContentType="application/vnd.ms-excel.controlproperties+xml"/>
  <Override PartName="/xl/ctrlProps/ctrlProp401.xml" ContentType="application/vnd.ms-excel.controlproperties+xml"/>
  <Override PartName="/xl/ctrlProps/ctrlProp402.xml" ContentType="application/vnd.ms-excel.controlproperties+xml"/>
  <Override PartName="/xl/ctrlProps/ctrlProp403.xml" ContentType="application/vnd.ms-excel.controlproperties+xml"/>
  <Override PartName="/xl/ctrlProps/ctrlProp404.xml" ContentType="application/vnd.ms-excel.controlproperties+xml"/>
  <Override PartName="/xl/ctrlProps/ctrlProp405.xml" ContentType="application/vnd.ms-excel.controlproperties+xml"/>
  <Override PartName="/xl/ctrlProps/ctrlProp406.xml" ContentType="application/vnd.ms-excel.controlproperties+xml"/>
  <Override PartName="/xl/ctrlProps/ctrlProp407.xml" ContentType="application/vnd.ms-excel.controlproperties+xml"/>
  <Override PartName="/xl/ctrlProps/ctrlProp408.xml" ContentType="application/vnd.ms-excel.controlproperties+xml"/>
  <Override PartName="/xl/ctrlProps/ctrlProp409.xml" ContentType="application/vnd.ms-excel.controlproperties+xml"/>
  <Override PartName="/xl/ctrlProps/ctrlProp410.xml" ContentType="application/vnd.ms-excel.controlproperties+xml"/>
  <Override PartName="/xl/ctrlProps/ctrlProp411.xml" ContentType="application/vnd.ms-excel.controlproperties+xml"/>
  <Override PartName="/xl/ctrlProps/ctrlProp412.xml" ContentType="application/vnd.ms-excel.controlproperties+xml"/>
  <Override PartName="/xl/ctrlProps/ctrlProp413.xml" ContentType="application/vnd.ms-excel.controlproperties+xml"/>
  <Override PartName="/xl/ctrlProps/ctrlProp414.xml" ContentType="application/vnd.ms-excel.controlproperties+xml"/>
  <Override PartName="/xl/ctrlProps/ctrlProp415.xml" ContentType="application/vnd.ms-excel.controlproperties+xml"/>
  <Override PartName="/xl/ctrlProps/ctrlProp416.xml" ContentType="application/vnd.ms-excel.controlproperties+xml"/>
  <Override PartName="/xl/ctrlProps/ctrlProp417.xml" ContentType="application/vnd.ms-excel.controlproperties+xml"/>
  <Override PartName="/xl/ctrlProps/ctrlProp418.xml" ContentType="application/vnd.ms-excel.controlproperties+xml"/>
  <Override PartName="/xl/ctrlProps/ctrlProp419.xml" ContentType="application/vnd.ms-excel.controlproperties+xml"/>
  <Override PartName="/xl/ctrlProps/ctrlProp420.xml" ContentType="application/vnd.ms-excel.controlproperties+xml"/>
  <Override PartName="/xl/ctrlProps/ctrlProp421.xml" ContentType="application/vnd.ms-excel.controlproperties+xml"/>
  <Override PartName="/xl/ctrlProps/ctrlProp422.xml" ContentType="application/vnd.ms-excel.controlproperties+xml"/>
  <Override PartName="/xl/ctrlProps/ctrlProp423.xml" ContentType="application/vnd.ms-excel.controlproperties+xml"/>
  <Override PartName="/xl/ctrlProps/ctrlProp424.xml" ContentType="application/vnd.ms-excel.controlproperties+xml"/>
  <Override PartName="/xl/ctrlProps/ctrlProp425.xml" ContentType="application/vnd.ms-excel.controlproperties+xml"/>
  <Override PartName="/xl/ctrlProps/ctrlProp426.xml" ContentType="application/vnd.ms-excel.controlproperties+xml"/>
  <Override PartName="/xl/ctrlProps/ctrlProp427.xml" ContentType="application/vnd.ms-excel.controlproperties+xml"/>
  <Override PartName="/xl/ctrlProps/ctrlProp428.xml" ContentType="application/vnd.ms-excel.controlproperties+xml"/>
  <Override PartName="/xl/ctrlProps/ctrlProp429.xml" ContentType="application/vnd.ms-excel.controlproperties+xml"/>
  <Override PartName="/xl/ctrlProps/ctrlProp430.xml" ContentType="application/vnd.ms-excel.controlproperties+xml"/>
  <Override PartName="/xl/ctrlProps/ctrlProp431.xml" ContentType="application/vnd.ms-excel.controlproperties+xml"/>
  <Override PartName="/xl/ctrlProps/ctrlProp432.xml" ContentType="application/vnd.ms-excel.controlproperties+xml"/>
  <Override PartName="/xl/ctrlProps/ctrlProp433.xml" ContentType="application/vnd.ms-excel.controlproperties+xml"/>
  <Override PartName="/xl/ctrlProps/ctrlProp434.xml" ContentType="application/vnd.ms-excel.controlproperties+xml"/>
  <Override PartName="/xl/ctrlProps/ctrlProp435.xml" ContentType="application/vnd.ms-excel.controlproperties+xml"/>
  <Override PartName="/xl/ctrlProps/ctrlProp436.xml" ContentType="application/vnd.ms-excel.controlproperties+xml"/>
  <Override PartName="/xl/ctrlProps/ctrlProp437.xml" ContentType="application/vnd.ms-excel.controlproperties+xml"/>
  <Override PartName="/xl/ctrlProps/ctrlProp438.xml" ContentType="application/vnd.ms-excel.controlproperties+xml"/>
  <Override PartName="/xl/ctrlProps/ctrlProp439.xml" ContentType="application/vnd.ms-excel.controlproperties+xml"/>
  <Override PartName="/xl/ctrlProps/ctrlProp440.xml" ContentType="application/vnd.ms-excel.controlproperties+xml"/>
  <Override PartName="/xl/ctrlProps/ctrlProp441.xml" ContentType="application/vnd.ms-excel.controlproperties+xml"/>
  <Override PartName="/xl/ctrlProps/ctrlProp442.xml" ContentType="application/vnd.ms-excel.controlproperties+xml"/>
  <Override PartName="/xl/ctrlProps/ctrlProp443.xml" ContentType="application/vnd.ms-excel.controlproperties+xml"/>
  <Override PartName="/xl/ctrlProps/ctrlProp444.xml" ContentType="application/vnd.ms-excel.controlproperties+xml"/>
  <Override PartName="/xl/ctrlProps/ctrlProp445.xml" ContentType="application/vnd.ms-excel.controlproperties+xml"/>
  <Override PartName="/xl/ctrlProps/ctrlProp446.xml" ContentType="application/vnd.ms-excel.controlproperties+xml"/>
  <Override PartName="/xl/ctrlProps/ctrlProp447.xml" ContentType="application/vnd.ms-excel.controlproperties+xml"/>
  <Override PartName="/xl/ctrlProps/ctrlProp448.xml" ContentType="application/vnd.ms-excel.controlproperties+xml"/>
  <Override PartName="/xl/ctrlProps/ctrlProp449.xml" ContentType="application/vnd.ms-excel.controlproperties+xml"/>
  <Override PartName="/xl/ctrlProps/ctrlProp450.xml" ContentType="application/vnd.ms-excel.controlproperties+xml"/>
  <Override PartName="/xl/ctrlProps/ctrlProp451.xml" ContentType="application/vnd.ms-excel.controlproperties+xml"/>
  <Override PartName="/xl/ctrlProps/ctrlProp452.xml" ContentType="application/vnd.ms-excel.controlproperties+xml"/>
  <Override PartName="/xl/ctrlProps/ctrlProp453.xml" ContentType="application/vnd.ms-excel.controlproperties+xml"/>
  <Override PartName="/xl/ctrlProps/ctrlProp454.xml" ContentType="application/vnd.ms-excel.controlproperties+xml"/>
  <Override PartName="/xl/ctrlProps/ctrlProp455.xml" ContentType="application/vnd.ms-excel.controlproperties+xml"/>
  <Override PartName="/xl/ctrlProps/ctrlProp456.xml" ContentType="application/vnd.ms-excel.controlproperties+xml"/>
  <Override PartName="/xl/ctrlProps/ctrlProp457.xml" ContentType="application/vnd.ms-excel.controlproperties+xml"/>
  <Override PartName="/xl/ctrlProps/ctrlProp458.xml" ContentType="application/vnd.ms-excel.controlproperties+xml"/>
  <Override PartName="/xl/ctrlProps/ctrlProp459.xml" ContentType="application/vnd.ms-excel.controlproperties+xml"/>
  <Override PartName="/xl/ctrlProps/ctrlProp460.xml" ContentType="application/vnd.ms-excel.controlproperties+xml"/>
  <Override PartName="/xl/ctrlProps/ctrlProp461.xml" ContentType="application/vnd.ms-excel.controlproperties+xml"/>
  <Override PartName="/xl/ctrlProps/ctrlProp462.xml" ContentType="application/vnd.ms-excel.controlproperties+xml"/>
  <Override PartName="/xl/ctrlProps/ctrlProp463.xml" ContentType="application/vnd.ms-excel.controlproperties+xml"/>
  <Override PartName="/xl/ctrlProps/ctrlProp464.xml" ContentType="application/vnd.ms-excel.controlproperties+xml"/>
  <Override PartName="/xl/ctrlProps/ctrlProp465.xml" ContentType="application/vnd.ms-excel.controlproperties+xml"/>
  <Override PartName="/xl/ctrlProps/ctrlProp466.xml" ContentType="application/vnd.ms-excel.controlproperties+xml"/>
  <Override PartName="/xl/ctrlProps/ctrlProp467.xml" ContentType="application/vnd.ms-excel.controlproperties+xml"/>
  <Override PartName="/xl/ctrlProps/ctrlProp468.xml" ContentType="application/vnd.ms-excel.controlproperties+xml"/>
  <Override PartName="/xl/ctrlProps/ctrlProp469.xml" ContentType="application/vnd.ms-excel.controlproperties+xml"/>
  <Override PartName="/xl/ctrlProps/ctrlProp470.xml" ContentType="application/vnd.ms-excel.controlproperties+xml"/>
  <Override PartName="/xl/ctrlProps/ctrlProp471.xml" ContentType="application/vnd.ms-excel.controlproperties+xml"/>
  <Override PartName="/xl/ctrlProps/ctrlProp472.xml" ContentType="application/vnd.ms-excel.controlproperties+xml"/>
  <Override PartName="/xl/ctrlProps/ctrlProp473.xml" ContentType="application/vnd.ms-excel.controlproperties+xml"/>
  <Override PartName="/xl/ctrlProps/ctrlProp474.xml" ContentType="application/vnd.ms-excel.controlproperties+xml"/>
  <Override PartName="/xl/ctrlProps/ctrlProp475.xml" ContentType="application/vnd.ms-excel.controlproperties+xml"/>
  <Override PartName="/xl/ctrlProps/ctrlProp476.xml" ContentType="application/vnd.ms-excel.controlproperties+xml"/>
  <Override PartName="/xl/ctrlProps/ctrlProp477.xml" ContentType="application/vnd.ms-excel.controlproperties+xml"/>
  <Override PartName="/xl/ctrlProps/ctrlProp478.xml" ContentType="application/vnd.ms-excel.controlproperties+xml"/>
  <Override PartName="/xl/ctrlProps/ctrlProp479.xml" ContentType="application/vnd.ms-excel.controlproperties+xml"/>
  <Override PartName="/xl/ctrlProps/ctrlProp480.xml" ContentType="application/vnd.ms-excel.controlproperties+xml"/>
  <Override PartName="/xl/ctrlProps/ctrlProp481.xml" ContentType="application/vnd.ms-excel.controlproperties+xml"/>
  <Override PartName="/xl/ctrlProps/ctrlProp482.xml" ContentType="application/vnd.ms-excel.controlproperties+xml"/>
  <Override PartName="/xl/ctrlProps/ctrlProp483.xml" ContentType="application/vnd.ms-excel.controlproperties+xml"/>
  <Override PartName="/xl/ctrlProps/ctrlProp484.xml" ContentType="application/vnd.ms-excel.controlproperties+xml"/>
  <Override PartName="/xl/ctrlProps/ctrlProp485.xml" ContentType="application/vnd.ms-excel.controlproperties+xml"/>
  <Override PartName="/xl/ctrlProps/ctrlProp486.xml" ContentType="application/vnd.ms-excel.controlproperties+xml"/>
  <Override PartName="/xl/ctrlProps/ctrlProp487.xml" ContentType="application/vnd.ms-excel.controlproperties+xml"/>
  <Override PartName="/xl/ctrlProps/ctrlProp488.xml" ContentType="application/vnd.ms-excel.controlproperties+xml"/>
  <Override PartName="/xl/ctrlProps/ctrlProp489.xml" ContentType="application/vnd.ms-excel.controlproperties+xml"/>
  <Override PartName="/xl/ctrlProps/ctrlProp490.xml" ContentType="application/vnd.ms-excel.controlproperties+xml"/>
  <Override PartName="/xl/ctrlProps/ctrlProp491.xml" ContentType="application/vnd.ms-excel.controlproperties+xml"/>
  <Override PartName="/xl/ctrlProps/ctrlProp492.xml" ContentType="application/vnd.ms-excel.controlproperties+xml"/>
  <Override PartName="/xl/ctrlProps/ctrlProp493.xml" ContentType="application/vnd.ms-excel.controlproperties+xml"/>
  <Override PartName="/xl/ctrlProps/ctrlProp494.xml" ContentType="application/vnd.ms-excel.controlproperties+xml"/>
  <Override PartName="/xl/ctrlProps/ctrlProp495.xml" ContentType="application/vnd.ms-excel.controlproperties+xml"/>
  <Override PartName="/xl/ctrlProps/ctrlProp496.xml" ContentType="application/vnd.ms-excel.controlproperties+xml"/>
  <Override PartName="/xl/ctrlProps/ctrlProp497.xml" ContentType="application/vnd.ms-excel.controlproperties+xml"/>
  <Override PartName="/xl/ctrlProps/ctrlProp498.xml" ContentType="application/vnd.ms-excel.controlproperties+xml"/>
  <Override PartName="/xl/ctrlProps/ctrlProp499.xml" ContentType="application/vnd.ms-excel.controlproperties+xml"/>
  <Override PartName="/xl/ctrlProps/ctrlProp500.xml" ContentType="application/vnd.ms-excel.controlproperties+xml"/>
  <Override PartName="/xl/ctrlProps/ctrlProp501.xml" ContentType="application/vnd.ms-excel.controlproperties+xml"/>
  <Override PartName="/xl/ctrlProps/ctrlProp502.xml" ContentType="application/vnd.ms-excel.controlproperties+xml"/>
  <Override PartName="/xl/ctrlProps/ctrlProp503.xml" ContentType="application/vnd.ms-excel.controlproperties+xml"/>
  <Override PartName="/xl/ctrlProps/ctrlProp504.xml" ContentType="application/vnd.ms-excel.controlproperties+xml"/>
  <Override PartName="/xl/ctrlProps/ctrlProp505.xml" ContentType="application/vnd.ms-excel.controlproperties+xml"/>
  <Override PartName="/xl/ctrlProps/ctrlProp506.xml" ContentType="application/vnd.ms-excel.controlproperties+xml"/>
  <Override PartName="/xl/ctrlProps/ctrlProp507.xml" ContentType="application/vnd.ms-excel.controlproperties+xml"/>
  <Override PartName="/xl/ctrlProps/ctrlProp508.xml" ContentType="application/vnd.ms-excel.controlproperties+xml"/>
  <Override PartName="/xl/ctrlProps/ctrlProp509.xml" ContentType="application/vnd.ms-excel.controlproperties+xml"/>
  <Override PartName="/xl/ctrlProps/ctrlProp510.xml" ContentType="application/vnd.ms-excel.controlproperties+xml"/>
  <Override PartName="/xl/ctrlProps/ctrlProp511.xml" ContentType="application/vnd.ms-excel.controlproperties+xml"/>
  <Override PartName="/xl/ctrlProps/ctrlProp512.xml" ContentType="application/vnd.ms-excel.controlproperties+xml"/>
  <Override PartName="/xl/ctrlProps/ctrlProp513.xml" ContentType="application/vnd.ms-excel.controlproperties+xml"/>
  <Override PartName="/xl/ctrlProps/ctrlProp514.xml" ContentType="application/vnd.ms-excel.controlproperties+xml"/>
  <Override PartName="/xl/ctrlProps/ctrlProp515.xml" ContentType="application/vnd.ms-excel.controlproperties+xml"/>
  <Override PartName="/xl/ctrlProps/ctrlProp516.xml" ContentType="application/vnd.ms-excel.controlproperties+xml"/>
  <Override PartName="/xl/ctrlProps/ctrlProp517.xml" ContentType="application/vnd.ms-excel.controlproperties+xml"/>
  <Override PartName="/xl/ctrlProps/ctrlProp518.xml" ContentType="application/vnd.ms-excel.controlproperties+xml"/>
  <Override PartName="/xl/ctrlProps/ctrlProp519.xml" ContentType="application/vnd.ms-excel.controlproperties+xml"/>
  <Override PartName="/xl/ctrlProps/ctrlProp520.xml" ContentType="application/vnd.ms-excel.controlproperties+xml"/>
  <Override PartName="/xl/ctrlProps/ctrlProp521.xml" ContentType="application/vnd.ms-excel.controlproperties+xml"/>
  <Override PartName="/xl/ctrlProps/ctrlProp522.xml" ContentType="application/vnd.ms-excel.controlproperties+xml"/>
  <Override PartName="/xl/ctrlProps/ctrlProp523.xml" ContentType="application/vnd.ms-excel.controlproperties+xml"/>
  <Override PartName="/xl/ctrlProps/ctrlProp524.xml" ContentType="application/vnd.ms-excel.controlproperties+xml"/>
  <Override PartName="/xl/ctrlProps/ctrlProp525.xml" ContentType="application/vnd.ms-excel.controlproperties+xml"/>
  <Override PartName="/xl/ctrlProps/ctrlProp526.xml" ContentType="application/vnd.ms-excel.controlproperties+xml"/>
  <Override PartName="/xl/ctrlProps/ctrlProp527.xml" ContentType="application/vnd.ms-excel.controlproperties+xml"/>
  <Override PartName="/xl/ctrlProps/ctrlProp528.xml" ContentType="application/vnd.ms-excel.controlproperties+xml"/>
  <Override PartName="/xl/ctrlProps/ctrlProp529.xml" ContentType="application/vnd.ms-excel.controlproperties+xml"/>
  <Override PartName="/xl/ctrlProps/ctrlProp530.xml" ContentType="application/vnd.ms-excel.controlproperties+xml"/>
  <Override PartName="/xl/ctrlProps/ctrlProp531.xml" ContentType="application/vnd.ms-excel.controlproperties+xml"/>
  <Override PartName="/xl/ctrlProps/ctrlProp532.xml" ContentType="application/vnd.ms-excel.controlproperties+xml"/>
  <Override PartName="/xl/ctrlProps/ctrlProp533.xml" ContentType="application/vnd.ms-excel.controlproperties+xml"/>
  <Override PartName="/xl/ctrlProps/ctrlProp534.xml" ContentType="application/vnd.ms-excel.controlproperties+xml"/>
  <Override PartName="/xl/ctrlProps/ctrlProp535.xml" ContentType="application/vnd.ms-excel.controlproperties+xml"/>
  <Override PartName="/xl/ctrlProps/ctrlProp536.xml" ContentType="application/vnd.ms-excel.controlproperties+xml"/>
  <Override PartName="/xl/ctrlProps/ctrlProp537.xml" ContentType="application/vnd.ms-excel.controlproperties+xml"/>
  <Override PartName="/xl/ctrlProps/ctrlProp538.xml" ContentType="application/vnd.ms-excel.controlproperties+xml"/>
  <Override PartName="/xl/ctrlProps/ctrlProp539.xml" ContentType="application/vnd.ms-excel.controlproperties+xml"/>
  <Override PartName="/xl/ctrlProps/ctrlProp540.xml" ContentType="application/vnd.ms-excel.controlproperties+xml"/>
  <Override PartName="/xl/ctrlProps/ctrlProp541.xml" ContentType="application/vnd.ms-excel.controlproperties+xml"/>
  <Override PartName="/xl/ctrlProps/ctrlProp542.xml" ContentType="application/vnd.ms-excel.controlproperties+xml"/>
  <Override PartName="/xl/ctrlProps/ctrlProp543.xml" ContentType="application/vnd.ms-excel.controlproperties+xml"/>
  <Override PartName="/xl/ctrlProps/ctrlProp544.xml" ContentType="application/vnd.ms-excel.controlproperties+xml"/>
  <Override PartName="/xl/ctrlProps/ctrlProp545.xml" ContentType="application/vnd.ms-excel.controlproperties+xml"/>
  <Override PartName="/xl/ctrlProps/ctrlProp546.xml" ContentType="application/vnd.ms-excel.controlproperties+xml"/>
  <Override PartName="/xl/ctrlProps/ctrlProp547.xml" ContentType="application/vnd.ms-excel.controlproperties+xml"/>
  <Override PartName="/xl/ctrlProps/ctrlProp548.xml" ContentType="application/vnd.ms-excel.controlproperties+xml"/>
  <Override PartName="/xl/ctrlProps/ctrlProp549.xml" ContentType="application/vnd.ms-excel.controlproperties+xml"/>
  <Override PartName="/xl/ctrlProps/ctrlProp550.xml" ContentType="application/vnd.ms-excel.controlproperties+xml"/>
  <Override PartName="/xl/ctrlProps/ctrlProp551.xml" ContentType="application/vnd.ms-excel.controlproperties+xml"/>
  <Override PartName="/xl/ctrlProps/ctrlProp552.xml" ContentType="application/vnd.ms-excel.controlproperties+xml"/>
  <Override PartName="/xl/ctrlProps/ctrlProp553.xml" ContentType="application/vnd.ms-excel.controlproperties+xml"/>
  <Override PartName="/xl/ctrlProps/ctrlProp554.xml" ContentType="application/vnd.ms-excel.controlproperties+xml"/>
  <Override PartName="/xl/ctrlProps/ctrlProp555.xml" ContentType="application/vnd.ms-excel.controlproperties+xml"/>
  <Override PartName="/xl/ctrlProps/ctrlProp556.xml" ContentType="application/vnd.ms-excel.controlproperties+xml"/>
  <Override PartName="/xl/ctrlProps/ctrlProp557.xml" ContentType="application/vnd.ms-excel.controlproperties+xml"/>
  <Override PartName="/xl/ctrlProps/ctrlProp558.xml" ContentType="application/vnd.ms-excel.controlproperties+xml"/>
  <Override PartName="/xl/ctrlProps/ctrlProp559.xml" ContentType="application/vnd.ms-excel.controlproperties+xml"/>
  <Override PartName="/xl/ctrlProps/ctrlProp560.xml" ContentType="application/vnd.ms-excel.controlproperties+xml"/>
  <Override PartName="/xl/ctrlProps/ctrlProp561.xml" ContentType="application/vnd.ms-excel.controlproperties+xml"/>
  <Override PartName="/xl/ctrlProps/ctrlProp562.xml" ContentType="application/vnd.ms-excel.controlproperties+xml"/>
  <Override PartName="/xl/ctrlProps/ctrlProp563.xml" ContentType="application/vnd.ms-excel.controlproperties+xml"/>
  <Override PartName="/xl/ctrlProps/ctrlProp564.xml" ContentType="application/vnd.ms-excel.controlproperties+xml"/>
  <Override PartName="/xl/ctrlProps/ctrlProp565.xml" ContentType="application/vnd.ms-excel.controlproperties+xml"/>
  <Override PartName="/xl/ctrlProps/ctrlProp566.xml" ContentType="application/vnd.ms-excel.controlproperties+xml"/>
  <Override PartName="/xl/ctrlProps/ctrlProp567.xml" ContentType="application/vnd.ms-excel.controlproperties+xml"/>
  <Override PartName="/xl/ctrlProps/ctrlProp568.xml" ContentType="application/vnd.ms-excel.controlproperties+xml"/>
  <Override PartName="/xl/ctrlProps/ctrlProp569.xml" ContentType="application/vnd.ms-excel.controlproperties+xml"/>
  <Override PartName="/xl/ctrlProps/ctrlProp570.xml" ContentType="application/vnd.ms-excel.controlproperties+xml"/>
  <Override PartName="/xl/ctrlProps/ctrlProp571.xml" ContentType="application/vnd.ms-excel.controlproperties+xml"/>
  <Override PartName="/xl/ctrlProps/ctrlProp572.xml" ContentType="application/vnd.ms-excel.controlproperties+xml"/>
  <Override PartName="/xl/ctrlProps/ctrlProp573.xml" ContentType="application/vnd.ms-excel.controlproperties+xml"/>
  <Override PartName="/xl/ctrlProps/ctrlProp574.xml" ContentType="application/vnd.ms-excel.controlproperties+xml"/>
  <Override PartName="/xl/ctrlProps/ctrlProp575.xml" ContentType="application/vnd.ms-excel.controlproperties+xml"/>
  <Override PartName="/xl/ctrlProps/ctrlProp576.xml" ContentType="application/vnd.ms-excel.controlproperties+xml"/>
  <Override PartName="/xl/ctrlProps/ctrlProp577.xml" ContentType="application/vnd.ms-excel.controlproperties+xml"/>
  <Override PartName="/xl/ctrlProps/ctrlProp578.xml" ContentType="application/vnd.ms-excel.controlproperties+xml"/>
  <Override PartName="/xl/ctrlProps/ctrlProp579.xml" ContentType="application/vnd.ms-excel.controlproperties+xml"/>
  <Override PartName="/xl/ctrlProps/ctrlProp580.xml" ContentType="application/vnd.ms-excel.controlproperties+xml"/>
  <Override PartName="/xl/ctrlProps/ctrlProp581.xml" ContentType="application/vnd.ms-excel.controlproperties+xml"/>
  <Override PartName="/xl/ctrlProps/ctrlProp582.xml" ContentType="application/vnd.ms-excel.controlproperties+xml"/>
  <Override PartName="/xl/ctrlProps/ctrlProp583.xml" ContentType="application/vnd.ms-excel.controlproperties+xml"/>
  <Override PartName="/xl/ctrlProps/ctrlProp584.xml" ContentType="application/vnd.ms-excel.controlproperties+xml"/>
  <Override PartName="/xl/ctrlProps/ctrlProp585.xml" ContentType="application/vnd.ms-excel.controlproperties+xml"/>
  <Override PartName="/xl/ctrlProps/ctrlProp586.xml" ContentType="application/vnd.ms-excel.controlproperties+xml"/>
  <Override PartName="/xl/ctrlProps/ctrlProp587.xml" ContentType="application/vnd.ms-excel.controlproperties+xml"/>
  <Override PartName="/xl/ctrlProps/ctrlProp588.xml" ContentType="application/vnd.ms-excel.controlproperties+xml"/>
  <Override PartName="/xl/ctrlProps/ctrlProp589.xml" ContentType="application/vnd.ms-excel.controlproperties+xml"/>
  <Override PartName="/xl/ctrlProps/ctrlProp590.xml" ContentType="application/vnd.ms-excel.controlproperties+xml"/>
  <Override PartName="/xl/ctrlProps/ctrlProp591.xml" ContentType="application/vnd.ms-excel.controlproperties+xml"/>
  <Override PartName="/xl/ctrlProps/ctrlProp592.xml" ContentType="application/vnd.ms-excel.controlproperties+xml"/>
  <Override PartName="/xl/ctrlProps/ctrlProp593.xml" ContentType="application/vnd.ms-excel.controlproperties+xml"/>
  <Override PartName="/xl/ctrlProps/ctrlProp594.xml" ContentType="application/vnd.ms-excel.controlproperties+xml"/>
  <Override PartName="/xl/ctrlProps/ctrlProp595.xml" ContentType="application/vnd.ms-excel.controlproperties+xml"/>
  <Override PartName="/xl/ctrlProps/ctrlProp596.xml" ContentType="application/vnd.ms-excel.controlproperties+xml"/>
  <Override PartName="/xl/ctrlProps/ctrlProp597.xml" ContentType="application/vnd.ms-excel.controlproperties+xml"/>
  <Override PartName="/xl/ctrlProps/ctrlProp598.xml" ContentType="application/vnd.ms-excel.controlproperties+xml"/>
  <Override PartName="/xl/ctrlProps/ctrlProp599.xml" ContentType="application/vnd.ms-excel.controlproperties+xml"/>
  <Override PartName="/xl/ctrlProps/ctrlProp600.xml" ContentType="application/vnd.ms-excel.controlproperties+xml"/>
  <Override PartName="/xl/ctrlProps/ctrlProp601.xml" ContentType="application/vnd.ms-excel.controlproperties+xml"/>
  <Override PartName="/xl/ctrlProps/ctrlProp602.xml" ContentType="application/vnd.ms-excel.controlproperties+xml"/>
  <Override PartName="/xl/ctrlProps/ctrlProp603.xml" ContentType="application/vnd.ms-excel.controlproperties+xml"/>
  <Override PartName="/xl/ctrlProps/ctrlProp604.xml" ContentType="application/vnd.ms-excel.controlproperties+xml"/>
  <Override PartName="/xl/ctrlProps/ctrlProp605.xml" ContentType="application/vnd.ms-excel.controlproperties+xml"/>
  <Override PartName="/xl/ctrlProps/ctrlProp606.xml" ContentType="application/vnd.ms-excel.controlproperties+xml"/>
  <Override PartName="/xl/ctrlProps/ctrlProp607.xml" ContentType="application/vnd.ms-excel.controlproperties+xml"/>
  <Override PartName="/xl/ctrlProps/ctrlProp608.xml" ContentType="application/vnd.ms-excel.controlproperties+xml"/>
  <Override PartName="/xl/ctrlProps/ctrlProp609.xml" ContentType="application/vnd.ms-excel.controlproperties+xml"/>
  <Override PartName="/xl/ctrlProps/ctrlProp610.xml" ContentType="application/vnd.ms-excel.controlproperties+xml"/>
  <Override PartName="/xl/ctrlProps/ctrlProp611.xml" ContentType="application/vnd.ms-excel.controlproperties+xml"/>
  <Override PartName="/xl/ctrlProps/ctrlProp612.xml" ContentType="application/vnd.ms-excel.controlproperties+xml"/>
  <Override PartName="/xl/ctrlProps/ctrlProp613.xml" ContentType="application/vnd.ms-excel.controlproperties+xml"/>
  <Override PartName="/xl/ctrlProps/ctrlProp614.xml" ContentType="application/vnd.ms-excel.controlproperties+xml"/>
  <Override PartName="/xl/ctrlProps/ctrlProp615.xml" ContentType="application/vnd.ms-excel.controlproperties+xml"/>
  <Override PartName="/xl/ctrlProps/ctrlProp616.xml" ContentType="application/vnd.ms-excel.controlproperties+xml"/>
  <Override PartName="/xl/ctrlProps/ctrlProp617.xml" ContentType="application/vnd.ms-excel.controlproperties+xml"/>
  <Override PartName="/xl/ctrlProps/ctrlProp618.xml" ContentType="application/vnd.ms-excel.controlproperties+xml"/>
  <Override PartName="/xl/ctrlProps/ctrlProp619.xml" ContentType="application/vnd.ms-excel.controlproperties+xml"/>
  <Override PartName="/xl/ctrlProps/ctrlProp620.xml" ContentType="application/vnd.ms-excel.controlproperties+xml"/>
  <Override PartName="/xl/ctrlProps/ctrlProp621.xml" ContentType="application/vnd.ms-excel.controlproperties+xml"/>
  <Override PartName="/xl/ctrlProps/ctrlProp622.xml" ContentType="application/vnd.ms-excel.controlproperties+xml"/>
  <Override PartName="/xl/ctrlProps/ctrlProp623.xml" ContentType="application/vnd.ms-excel.controlproperties+xml"/>
  <Override PartName="/xl/ctrlProps/ctrlProp624.xml" ContentType="application/vnd.ms-excel.controlproperties+xml"/>
  <Override PartName="/xl/ctrlProps/ctrlProp625.xml" ContentType="application/vnd.ms-excel.controlproperties+xml"/>
  <Override PartName="/xl/ctrlProps/ctrlProp626.xml" ContentType="application/vnd.ms-excel.controlproperties+xml"/>
  <Override PartName="/xl/ctrlProps/ctrlProp627.xml" ContentType="application/vnd.ms-excel.controlproperties+xml"/>
  <Override PartName="/xl/ctrlProps/ctrlProp628.xml" ContentType="application/vnd.ms-excel.controlproperties+xml"/>
  <Override PartName="/xl/ctrlProps/ctrlProp629.xml" ContentType="application/vnd.ms-excel.controlproperties+xml"/>
  <Override PartName="/xl/ctrlProps/ctrlProp630.xml" ContentType="application/vnd.ms-excel.controlproperties+xml"/>
  <Override PartName="/xl/ctrlProps/ctrlProp631.xml" ContentType="application/vnd.ms-excel.controlproperties+xml"/>
  <Override PartName="/xl/ctrlProps/ctrlProp632.xml" ContentType="application/vnd.ms-excel.controlproperties+xml"/>
  <Override PartName="/xl/ctrlProps/ctrlProp633.xml" ContentType="application/vnd.ms-excel.controlproperties+xml"/>
  <Override PartName="/xl/ctrlProps/ctrlProp634.xml" ContentType="application/vnd.ms-excel.controlproperties+xml"/>
  <Override PartName="/xl/ctrlProps/ctrlProp635.xml" ContentType="application/vnd.ms-excel.controlproperties+xml"/>
  <Override PartName="/xl/ctrlProps/ctrlProp636.xml" ContentType="application/vnd.ms-excel.controlproperties+xml"/>
  <Override PartName="/xl/ctrlProps/ctrlProp637.xml" ContentType="application/vnd.ms-excel.controlproperties+xml"/>
  <Override PartName="/xl/ctrlProps/ctrlProp638.xml" ContentType="application/vnd.ms-excel.controlproperties+xml"/>
  <Override PartName="/xl/ctrlProps/ctrlProp639.xml" ContentType="application/vnd.ms-excel.controlproperties+xml"/>
  <Override PartName="/xl/ctrlProps/ctrlProp640.xml" ContentType="application/vnd.ms-excel.controlproperties+xml"/>
  <Override PartName="/xl/ctrlProps/ctrlProp641.xml" ContentType="application/vnd.ms-excel.controlproperties+xml"/>
  <Override PartName="/xl/ctrlProps/ctrlProp642.xml" ContentType="application/vnd.ms-excel.controlproperties+xml"/>
  <Override PartName="/xl/ctrlProps/ctrlProp643.xml" ContentType="application/vnd.ms-excel.controlproperties+xml"/>
  <Override PartName="/xl/ctrlProps/ctrlProp644.xml" ContentType="application/vnd.ms-excel.controlproperties+xml"/>
  <Override PartName="/xl/ctrlProps/ctrlProp645.xml" ContentType="application/vnd.ms-excel.controlproperties+xml"/>
  <Override PartName="/xl/ctrlProps/ctrlProp646.xml" ContentType="application/vnd.ms-excel.controlproperties+xml"/>
  <Override PartName="/xl/ctrlProps/ctrlProp647.xml" ContentType="application/vnd.ms-excel.controlproperties+xml"/>
  <Override PartName="/xl/ctrlProps/ctrlProp648.xml" ContentType="application/vnd.ms-excel.controlproperties+xml"/>
  <Override PartName="/xl/ctrlProps/ctrlProp649.xml" ContentType="application/vnd.ms-excel.controlproperties+xml"/>
  <Override PartName="/xl/ctrlProps/ctrlProp650.xml" ContentType="application/vnd.ms-excel.controlproperties+xml"/>
  <Override PartName="/xl/ctrlProps/ctrlProp651.xml" ContentType="application/vnd.ms-excel.controlproperties+xml"/>
  <Override PartName="/xl/ctrlProps/ctrlProp652.xml" ContentType="application/vnd.ms-excel.controlproperties+xml"/>
  <Override PartName="/xl/ctrlProps/ctrlProp653.xml" ContentType="application/vnd.ms-excel.controlproperties+xml"/>
  <Override PartName="/xl/ctrlProps/ctrlProp654.xml" ContentType="application/vnd.ms-excel.controlproperties+xml"/>
  <Override PartName="/xl/ctrlProps/ctrlProp655.xml" ContentType="application/vnd.ms-excel.controlproperties+xml"/>
  <Override PartName="/xl/ctrlProps/ctrlProp656.xml" ContentType="application/vnd.ms-excel.controlproperties+xml"/>
  <Override PartName="/xl/ctrlProps/ctrlProp657.xml" ContentType="application/vnd.ms-excel.controlproperties+xml"/>
  <Override PartName="/xl/ctrlProps/ctrlProp658.xml" ContentType="application/vnd.ms-excel.controlproperties+xml"/>
  <Override PartName="/xl/ctrlProps/ctrlProp659.xml" ContentType="application/vnd.ms-excel.controlproperties+xml"/>
  <Override PartName="/xl/ctrlProps/ctrlProp660.xml" ContentType="application/vnd.ms-excel.controlproperties+xml"/>
  <Override PartName="/xl/ctrlProps/ctrlProp661.xml" ContentType="application/vnd.ms-excel.controlproperties+xml"/>
  <Override PartName="/xl/ctrlProps/ctrlProp662.xml" ContentType="application/vnd.ms-excel.controlproperties+xml"/>
  <Override PartName="/xl/ctrlProps/ctrlProp663.xml" ContentType="application/vnd.ms-excel.controlproperties+xml"/>
  <Override PartName="/xl/ctrlProps/ctrlProp664.xml" ContentType="application/vnd.ms-excel.controlproperties+xml"/>
  <Override PartName="/xl/ctrlProps/ctrlProp665.xml" ContentType="application/vnd.ms-excel.controlproperties+xml"/>
  <Override PartName="/xl/ctrlProps/ctrlProp666.xml" ContentType="application/vnd.ms-excel.controlproperties+xml"/>
  <Override PartName="/xl/ctrlProps/ctrlProp667.xml" ContentType="application/vnd.ms-excel.controlproperties+xml"/>
  <Override PartName="/xl/ctrlProps/ctrlProp668.xml" ContentType="application/vnd.ms-excel.controlproperties+xml"/>
  <Override PartName="/xl/ctrlProps/ctrlProp669.xml" ContentType="application/vnd.ms-excel.controlproperties+xml"/>
  <Override PartName="/xl/ctrlProps/ctrlProp670.xml" ContentType="application/vnd.ms-excel.controlproperties+xml"/>
  <Override PartName="/xl/ctrlProps/ctrlProp671.xml" ContentType="application/vnd.ms-excel.controlproperties+xml"/>
  <Override PartName="/xl/ctrlProps/ctrlProp672.xml" ContentType="application/vnd.ms-excel.controlproperties+xml"/>
  <Override PartName="/xl/ctrlProps/ctrlProp673.xml" ContentType="application/vnd.ms-excel.controlproperties+xml"/>
  <Override PartName="/xl/ctrlProps/ctrlProp674.xml" ContentType="application/vnd.ms-excel.controlproperties+xml"/>
  <Override PartName="/xl/ctrlProps/ctrlProp675.xml" ContentType="application/vnd.ms-excel.controlproperties+xml"/>
  <Override PartName="/xl/ctrlProps/ctrlProp676.xml" ContentType="application/vnd.ms-excel.controlproperties+xml"/>
  <Override PartName="/xl/ctrlProps/ctrlProp677.xml" ContentType="application/vnd.ms-excel.controlproperties+xml"/>
  <Override PartName="/xl/ctrlProps/ctrlProp678.xml" ContentType="application/vnd.ms-excel.controlproperties+xml"/>
  <Override PartName="/xl/ctrlProps/ctrlProp679.xml" ContentType="application/vnd.ms-excel.controlproperties+xml"/>
  <Override PartName="/xl/ctrlProps/ctrlProp680.xml" ContentType="application/vnd.ms-excel.controlproperties+xml"/>
  <Override PartName="/xl/ctrlProps/ctrlProp681.xml" ContentType="application/vnd.ms-excel.controlproperties+xml"/>
  <Override PartName="/xl/ctrlProps/ctrlProp682.xml" ContentType="application/vnd.ms-excel.controlproperties+xml"/>
  <Override PartName="/xl/ctrlProps/ctrlProp683.xml" ContentType="application/vnd.ms-excel.controlproperties+xml"/>
  <Override PartName="/xl/ctrlProps/ctrlProp684.xml" ContentType="application/vnd.ms-excel.controlproperties+xml"/>
  <Override PartName="/xl/ctrlProps/ctrlProp685.xml" ContentType="application/vnd.ms-excel.controlproperties+xml"/>
  <Override PartName="/xl/ctrlProps/ctrlProp686.xml" ContentType="application/vnd.ms-excel.controlproperties+xml"/>
  <Override PartName="/xl/ctrlProps/ctrlProp687.xml" ContentType="application/vnd.ms-excel.controlproperties+xml"/>
  <Override PartName="/xl/ctrlProps/ctrlProp688.xml" ContentType="application/vnd.ms-excel.controlproperties+xml"/>
  <Override PartName="/xl/ctrlProps/ctrlProp689.xml" ContentType="application/vnd.ms-excel.controlproperties+xml"/>
  <Override PartName="/xl/ctrlProps/ctrlProp690.xml" ContentType="application/vnd.ms-excel.controlproperties+xml"/>
  <Override PartName="/xl/ctrlProps/ctrlProp691.xml" ContentType="application/vnd.ms-excel.controlproperties+xml"/>
  <Override PartName="/xl/ctrlProps/ctrlProp692.xml" ContentType="application/vnd.ms-excel.controlproperties+xml"/>
  <Override PartName="/xl/ctrlProps/ctrlProp693.xml" ContentType="application/vnd.ms-excel.controlproperties+xml"/>
  <Override PartName="/xl/ctrlProps/ctrlProp694.xml" ContentType="application/vnd.ms-excel.controlproperties+xml"/>
  <Override PartName="/xl/ctrlProps/ctrlProp695.xml" ContentType="application/vnd.ms-excel.controlproperties+xml"/>
  <Override PartName="/xl/ctrlProps/ctrlProp696.xml" ContentType="application/vnd.ms-excel.controlproperties+xml"/>
  <Override PartName="/xl/ctrlProps/ctrlProp697.xml" ContentType="application/vnd.ms-excel.controlproperties+xml"/>
  <Override PartName="/xl/ctrlProps/ctrlProp698.xml" ContentType="application/vnd.ms-excel.controlproperties+xml"/>
  <Override PartName="/xl/ctrlProps/ctrlProp699.xml" ContentType="application/vnd.ms-excel.controlproperties+xml"/>
  <Override PartName="/xl/drawings/drawing3.xml" ContentType="application/vnd.openxmlformats-officedocument.drawing+xml"/>
  <Override PartName="/xl/ctrlProps/ctrlProp700.xml" ContentType="application/vnd.ms-excel.controlproperties+xml"/>
  <Override PartName="/xl/ctrlProps/ctrlProp701.xml" ContentType="application/vnd.ms-excel.controlproperties+xml"/>
  <Override PartName="/xl/ctrlProps/ctrlProp702.xml" ContentType="application/vnd.ms-excel.controlproperties+xml"/>
  <Override PartName="/xl/ctrlProps/ctrlProp703.xml" ContentType="application/vnd.ms-excel.controlproperties+xml"/>
  <Override PartName="/xl/ctrlProps/ctrlProp704.xml" ContentType="application/vnd.ms-excel.controlproperties+xml"/>
  <Override PartName="/xl/ctrlProps/ctrlProp705.xml" ContentType="application/vnd.ms-excel.controlproperties+xml"/>
  <Override PartName="/xl/ctrlProps/ctrlProp706.xml" ContentType="application/vnd.ms-excel.controlproperties+xml"/>
  <Override PartName="/xl/ctrlProps/ctrlProp707.xml" ContentType="application/vnd.ms-excel.controlproperties+xml"/>
  <Override PartName="/xl/ctrlProps/ctrlProp708.xml" ContentType="application/vnd.ms-excel.controlproperties+xml"/>
  <Override PartName="/xl/ctrlProps/ctrlProp709.xml" ContentType="application/vnd.ms-excel.controlproperties+xml"/>
  <Override PartName="/xl/ctrlProps/ctrlProp710.xml" ContentType="application/vnd.ms-excel.controlproperties+xml"/>
  <Override PartName="/xl/ctrlProps/ctrlProp711.xml" ContentType="application/vnd.ms-excel.controlproperties+xml"/>
  <Override PartName="/xl/ctrlProps/ctrlProp712.xml" ContentType="application/vnd.ms-excel.controlproperties+xml"/>
  <Override PartName="/xl/ctrlProps/ctrlProp713.xml" ContentType="application/vnd.ms-excel.controlproperties+xml"/>
  <Override PartName="/xl/ctrlProps/ctrlProp714.xml" ContentType="application/vnd.ms-excel.controlproperties+xml"/>
  <Override PartName="/xl/ctrlProps/ctrlProp715.xml" ContentType="application/vnd.ms-excel.controlproperties+xml"/>
  <Override PartName="/xl/ctrlProps/ctrlProp716.xml" ContentType="application/vnd.ms-excel.controlproperties+xml"/>
  <Override PartName="/xl/ctrlProps/ctrlProp717.xml" ContentType="application/vnd.ms-excel.controlproperties+xml"/>
  <Override PartName="/xl/ctrlProps/ctrlProp718.xml" ContentType="application/vnd.ms-excel.controlproperties+xml"/>
  <Override PartName="/xl/ctrlProps/ctrlProp719.xml" ContentType="application/vnd.ms-excel.controlproperties+xml"/>
  <Override PartName="/xl/ctrlProps/ctrlProp720.xml" ContentType="application/vnd.ms-excel.controlproperties+xml"/>
  <Override PartName="/xl/ctrlProps/ctrlProp721.xml" ContentType="application/vnd.ms-excel.controlproperties+xml"/>
  <Override PartName="/xl/ctrlProps/ctrlProp722.xml" ContentType="application/vnd.ms-excel.controlproperties+xml"/>
  <Override PartName="/xl/ctrlProps/ctrlProp723.xml" ContentType="application/vnd.ms-excel.controlproperties+xml"/>
  <Override PartName="/xl/ctrlProps/ctrlProp724.xml" ContentType="application/vnd.ms-excel.controlproperties+xml"/>
  <Override PartName="/xl/ctrlProps/ctrlProp725.xml" ContentType="application/vnd.ms-excel.controlproperties+xml"/>
  <Override PartName="/xl/ctrlProps/ctrlProp726.xml" ContentType="application/vnd.ms-excel.controlproperties+xml"/>
  <Override PartName="/xl/ctrlProps/ctrlProp727.xml" ContentType="application/vnd.ms-excel.controlproperties+xml"/>
  <Override PartName="/xl/ctrlProps/ctrlProp728.xml" ContentType="application/vnd.ms-excel.controlproperties+xml"/>
  <Override PartName="/xl/ctrlProps/ctrlProp729.xml" ContentType="application/vnd.ms-excel.controlproperties+xml"/>
  <Override PartName="/xl/ctrlProps/ctrlProp730.xml" ContentType="application/vnd.ms-excel.controlproperties+xml"/>
  <Override PartName="/xl/ctrlProps/ctrlProp731.xml" ContentType="application/vnd.ms-excel.controlproperties+xml"/>
  <Override PartName="/xl/ctrlProps/ctrlProp732.xml" ContentType="application/vnd.ms-excel.controlproperties+xml"/>
  <Override PartName="/xl/ctrlProps/ctrlProp733.xml" ContentType="application/vnd.ms-excel.controlproperties+xml"/>
  <Override PartName="/xl/ctrlProps/ctrlProp734.xml" ContentType="application/vnd.ms-excel.controlproperties+xml"/>
  <Override PartName="/xl/ctrlProps/ctrlProp735.xml" ContentType="application/vnd.ms-excel.controlproperties+xml"/>
  <Override PartName="/xl/ctrlProps/ctrlProp736.xml" ContentType="application/vnd.ms-excel.controlproperties+xml"/>
  <Override PartName="/xl/ctrlProps/ctrlProp737.xml" ContentType="application/vnd.ms-excel.controlproperties+xml"/>
  <Override PartName="/xl/ctrlProps/ctrlProp738.xml" ContentType="application/vnd.ms-excel.controlproperties+xml"/>
  <Override PartName="/xl/ctrlProps/ctrlProp739.xml" ContentType="application/vnd.ms-excel.controlproperties+xml"/>
  <Override PartName="/xl/ctrlProps/ctrlProp740.xml" ContentType="application/vnd.ms-excel.controlproperties+xml"/>
  <Override PartName="/xl/ctrlProps/ctrlProp741.xml" ContentType="application/vnd.ms-excel.controlproperties+xml"/>
  <Override PartName="/xl/ctrlProps/ctrlProp742.xml" ContentType="application/vnd.ms-excel.controlproperties+xml"/>
  <Override PartName="/xl/ctrlProps/ctrlProp743.xml" ContentType="application/vnd.ms-excel.controlproperties+xml"/>
  <Override PartName="/xl/ctrlProps/ctrlProp744.xml" ContentType="application/vnd.ms-excel.controlproperties+xml"/>
  <Override PartName="/xl/ctrlProps/ctrlProp745.xml" ContentType="application/vnd.ms-excel.controlproperties+xml"/>
  <Override PartName="/xl/ctrlProps/ctrlProp746.xml" ContentType="application/vnd.ms-excel.controlproperties+xml"/>
  <Override PartName="/xl/ctrlProps/ctrlProp747.xml" ContentType="application/vnd.ms-excel.controlproperties+xml"/>
  <Override PartName="/xl/ctrlProps/ctrlProp748.xml" ContentType="application/vnd.ms-excel.controlproperties+xml"/>
  <Override PartName="/xl/ctrlProps/ctrlProp749.xml" ContentType="application/vnd.ms-excel.controlproperties+xml"/>
  <Override PartName="/xl/ctrlProps/ctrlProp750.xml" ContentType="application/vnd.ms-excel.controlproperties+xml"/>
  <Override PartName="/xl/ctrlProps/ctrlProp751.xml" ContentType="application/vnd.ms-excel.controlproperties+xml"/>
  <Override PartName="/xl/ctrlProps/ctrlProp752.xml" ContentType="application/vnd.ms-excel.controlproperties+xml"/>
  <Override PartName="/xl/ctrlProps/ctrlProp753.xml" ContentType="application/vnd.ms-excel.controlproperties+xml"/>
  <Override PartName="/xl/ctrlProps/ctrlProp754.xml" ContentType="application/vnd.ms-excel.controlproperties+xml"/>
  <Override PartName="/xl/ctrlProps/ctrlProp755.xml" ContentType="application/vnd.ms-excel.controlproperties+xml"/>
  <Override PartName="/xl/ctrlProps/ctrlProp756.xml" ContentType="application/vnd.ms-excel.controlproperties+xml"/>
  <Override PartName="/xl/ctrlProps/ctrlProp757.xml" ContentType="application/vnd.ms-excel.controlproperties+xml"/>
  <Override PartName="/xl/ctrlProps/ctrlProp758.xml" ContentType="application/vnd.ms-excel.controlproperties+xml"/>
  <Override PartName="/xl/ctrlProps/ctrlProp759.xml" ContentType="application/vnd.ms-excel.controlproperties+xml"/>
  <Override PartName="/xl/ctrlProps/ctrlProp760.xml" ContentType="application/vnd.ms-excel.controlproperties+xml"/>
  <Override PartName="/xl/ctrlProps/ctrlProp761.xml" ContentType="application/vnd.ms-excel.controlproperties+xml"/>
  <Override PartName="/xl/ctrlProps/ctrlProp762.xml" ContentType="application/vnd.ms-excel.controlproperties+xml"/>
  <Override PartName="/xl/ctrlProps/ctrlProp763.xml" ContentType="application/vnd.ms-excel.controlproperties+xml"/>
  <Override PartName="/xl/ctrlProps/ctrlProp764.xml" ContentType="application/vnd.ms-excel.controlproperties+xml"/>
  <Override PartName="/xl/ctrlProps/ctrlProp765.xml" ContentType="application/vnd.ms-excel.controlproperties+xml"/>
  <Override PartName="/xl/ctrlProps/ctrlProp766.xml" ContentType="application/vnd.ms-excel.controlproperties+xml"/>
  <Override PartName="/xl/ctrlProps/ctrlProp767.xml" ContentType="application/vnd.ms-excel.controlproperties+xml"/>
  <Override PartName="/xl/ctrlProps/ctrlProp768.xml" ContentType="application/vnd.ms-excel.controlproperties+xml"/>
  <Override PartName="/xl/ctrlProps/ctrlProp769.xml" ContentType="application/vnd.ms-excel.controlproperties+xml"/>
  <Override PartName="/xl/ctrlProps/ctrlProp770.xml" ContentType="application/vnd.ms-excel.controlproperties+xml"/>
  <Override PartName="/xl/ctrlProps/ctrlProp771.xml" ContentType="application/vnd.ms-excel.controlproperties+xml"/>
  <Override PartName="/xl/ctrlProps/ctrlProp772.xml" ContentType="application/vnd.ms-excel.controlproperties+xml"/>
  <Override PartName="/xl/ctrlProps/ctrlProp773.xml" ContentType="application/vnd.ms-excel.controlproperties+xml"/>
  <Override PartName="/xl/ctrlProps/ctrlProp774.xml" ContentType="application/vnd.ms-excel.controlproperties+xml"/>
  <Override PartName="/xl/ctrlProps/ctrlProp775.xml" ContentType="application/vnd.ms-excel.controlproperties+xml"/>
  <Override PartName="/xl/ctrlProps/ctrlProp776.xml" ContentType="application/vnd.ms-excel.controlproperties+xml"/>
  <Override PartName="/xl/ctrlProps/ctrlProp777.xml" ContentType="application/vnd.ms-excel.controlproperties+xml"/>
  <Override PartName="/xl/ctrlProps/ctrlProp778.xml" ContentType="application/vnd.ms-excel.controlproperties+xml"/>
  <Override PartName="/xl/ctrlProps/ctrlProp779.xml" ContentType="application/vnd.ms-excel.controlproperties+xml"/>
  <Override PartName="/xl/ctrlProps/ctrlProp780.xml" ContentType="application/vnd.ms-excel.controlproperties+xml"/>
  <Override PartName="/xl/ctrlProps/ctrlProp781.xml" ContentType="application/vnd.ms-excel.controlproperties+xml"/>
  <Override PartName="/xl/ctrlProps/ctrlProp782.xml" ContentType="application/vnd.ms-excel.controlproperties+xml"/>
  <Override PartName="/xl/ctrlProps/ctrlProp783.xml" ContentType="application/vnd.ms-excel.controlproperties+xml"/>
  <Override PartName="/xl/ctrlProps/ctrlProp784.xml" ContentType="application/vnd.ms-excel.controlproperties+xml"/>
  <Override PartName="/xl/ctrlProps/ctrlProp785.xml" ContentType="application/vnd.ms-excel.controlproperties+xml"/>
  <Override PartName="/xl/ctrlProps/ctrlProp786.xml" ContentType="application/vnd.ms-excel.controlproperties+xml"/>
  <Override PartName="/xl/ctrlProps/ctrlProp787.xml" ContentType="application/vnd.ms-excel.controlproperties+xml"/>
  <Override PartName="/xl/ctrlProps/ctrlProp788.xml" ContentType="application/vnd.ms-excel.controlproperties+xml"/>
  <Override PartName="/xl/ctrlProps/ctrlProp789.xml" ContentType="application/vnd.ms-excel.controlproperties+xml"/>
  <Override PartName="/xl/ctrlProps/ctrlProp790.xml" ContentType="application/vnd.ms-excel.controlproperties+xml"/>
  <Override PartName="/xl/ctrlProps/ctrlProp791.xml" ContentType="application/vnd.ms-excel.controlproperties+xml"/>
  <Override PartName="/xl/ctrlProps/ctrlProp792.xml" ContentType="application/vnd.ms-excel.controlproperties+xml"/>
  <Override PartName="/xl/ctrlProps/ctrlProp793.xml" ContentType="application/vnd.ms-excel.controlproperties+xml"/>
  <Override PartName="/xl/ctrlProps/ctrlProp794.xml" ContentType="application/vnd.ms-excel.controlproperties+xml"/>
  <Override PartName="/xl/ctrlProps/ctrlProp795.xml" ContentType="application/vnd.ms-excel.controlproperties+xml"/>
  <Override PartName="/xl/ctrlProps/ctrlProp796.xml" ContentType="application/vnd.ms-excel.controlproperties+xml"/>
  <Override PartName="/xl/ctrlProps/ctrlProp797.xml" ContentType="application/vnd.ms-excel.controlproperties+xml"/>
  <Override PartName="/xl/ctrlProps/ctrlProp798.xml" ContentType="application/vnd.ms-excel.controlproperties+xml"/>
  <Override PartName="/xl/ctrlProps/ctrlProp799.xml" ContentType="application/vnd.ms-excel.controlproperties+xml"/>
  <Override PartName="/xl/ctrlProps/ctrlProp800.xml" ContentType="application/vnd.ms-excel.controlproperties+xml"/>
  <Override PartName="/xl/ctrlProps/ctrlProp801.xml" ContentType="application/vnd.ms-excel.controlproperties+xml"/>
  <Override PartName="/xl/ctrlProps/ctrlProp802.xml" ContentType="application/vnd.ms-excel.controlproperties+xml"/>
  <Override PartName="/xl/ctrlProps/ctrlProp803.xml" ContentType="application/vnd.ms-excel.controlproperties+xml"/>
  <Override PartName="/xl/ctrlProps/ctrlProp804.xml" ContentType="application/vnd.ms-excel.controlproperties+xml"/>
  <Override PartName="/xl/ctrlProps/ctrlProp805.xml" ContentType="application/vnd.ms-excel.controlproperties+xml"/>
  <Override PartName="/xl/ctrlProps/ctrlProp806.xml" ContentType="application/vnd.ms-excel.controlproperties+xml"/>
  <Override PartName="/xl/ctrlProps/ctrlProp807.xml" ContentType="application/vnd.ms-excel.controlproperties+xml"/>
  <Override PartName="/xl/ctrlProps/ctrlProp808.xml" ContentType="application/vnd.ms-excel.controlproperties+xml"/>
  <Override PartName="/xl/ctrlProps/ctrlProp809.xml" ContentType="application/vnd.ms-excel.controlproperties+xml"/>
  <Override PartName="/xl/ctrlProps/ctrlProp810.xml" ContentType="application/vnd.ms-excel.controlproperties+xml"/>
  <Override PartName="/xl/ctrlProps/ctrlProp811.xml" ContentType="application/vnd.ms-excel.controlproperties+xml"/>
  <Override PartName="/xl/ctrlProps/ctrlProp812.xml" ContentType="application/vnd.ms-excel.controlproperties+xml"/>
  <Override PartName="/xl/ctrlProps/ctrlProp813.xml" ContentType="application/vnd.ms-excel.controlproperties+xml"/>
  <Override PartName="/xl/ctrlProps/ctrlProp814.xml" ContentType="application/vnd.ms-excel.controlproperties+xml"/>
  <Override PartName="/xl/ctrlProps/ctrlProp815.xml" ContentType="application/vnd.ms-excel.controlproperties+xml"/>
  <Override PartName="/xl/ctrlProps/ctrlProp816.xml" ContentType="application/vnd.ms-excel.controlproperties+xml"/>
  <Override PartName="/xl/ctrlProps/ctrlProp817.xml" ContentType="application/vnd.ms-excel.controlproperties+xml"/>
  <Override PartName="/xl/ctrlProps/ctrlProp818.xml" ContentType="application/vnd.ms-excel.controlproperties+xml"/>
  <Override PartName="/xl/ctrlProps/ctrlProp819.xml" ContentType="application/vnd.ms-excel.controlproperties+xml"/>
  <Override PartName="/xl/ctrlProps/ctrlProp820.xml" ContentType="application/vnd.ms-excel.controlproperties+xml"/>
  <Override PartName="/xl/ctrlProps/ctrlProp821.xml" ContentType="application/vnd.ms-excel.controlproperties+xml"/>
  <Override PartName="/xl/ctrlProps/ctrlProp822.xml" ContentType="application/vnd.ms-excel.controlproperties+xml"/>
  <Override PartName="/xl/ctrlProps/ctrlProp823.xml" ContentType="application/vnd.ms-excel.controlproperties+xml"/>
  <Override PartName="/xl/ctrlProps/ctrlProp824.xml" ContentType="application/vnd.ms-excel.controlproperties+xml"/>
  <Override PartName="/xl/ctrlProps/ctrlProp825.xml" ContentType="application/vnd.ms-excel.controlproperties+xml"/>
  <Override PartName="/xl/ctrlProps/ctrlProp826.xml" ContentType="application/vnd.ms-excel.controlproperties+xml"/>
  <Override PartName="/xl/ctrlProps/ctrlProp827.xml" ContentType="application/vnd.ms-excel.controlproperties+xml"/>
  <Override PartName="/xl/ctrlProps/ctrlProp828.xml" ContentType="application/vnd.ms-excel.controlproperties+xml"/>
  <Override PartName="/xl/ctrlProps/ctrlProp829.xml" ContentType="application/vnd.ms-excel.controlproperties+xml"/>
  <Override PartName="/xl/ctrlProps/ctrlProp830.xml" ContentType="application/vnd.ms-excel.controlproperties+xml"/>
  <Override PartName="/xl/ctrlProps/ctrlProp831.xml" ContentType="application/vnd.ms-excel.controlproperties+xml"/>
  <Override PartName="/xl/ctrlProps/ctrlProp832.xml" ContentType="application/vnd.ms-excel.controlproperties+xml"/>
  <Override PartName="/xl/ctrlProps/ctrlProp833.xml" ContentType="application/vnd.ms-excel.controlproperties+xml"/>
  <Override PartName="/xl/ctrlProps/ctrlProp834.xml" ContentType="application/vnd.ms-excel.controlproperties+xml"/>
  <Override PartName="/xl/ctrlProps/ctrlProp835.xml" ContentType="application/vnd.ms-excel.controlproperties+xml"/>
  <Override PartName="/xl/ctrlProps/ctrlProp836.xml" ContentType="application/vnd.ms-excel.controlproperties+xml"/>
  <Override PartName="/xl/ctrlProps/ctrlProp837.xml" ContentType="application/vnd.ms-excel.controlproperties+xml"/>
  <Override PartName="/xl/ctrlProps/ctrlProp838.xml" ContentType="application/vnd.ms-excel.controlproperties+xml"/>
  <Override PartName="/xl/ctrlProps/ctrlProp839.xml" ContentType="application/vnd.ms-excel.controlproperties+xml"/>
  <Override PartName="/xl/ctrlProps/ctrlProp840.xml" ContentType="application/vnd.ms-excel.controlproperties+xml"/>
  <Override PartName="/xl/ctrlProps/ctrlProp841.xml" ContentType="application/vnd.ms-excel.controlproperties+xml"/>
  <Override PartName="/xl/ctrlProps/ctrlProp842.xml" ContentType="application/vnd.ms-excel.controlproperties+xml"/>
  <Override PartName="/xl/ctrlProps/ctrlProp843.xml" ContentType="application/vnd.ms-excel.controlproperties+xml"/>
  <Override PartName="/xl/ctrlProps/ctrlProp844.xml" ContentType="application/vnd.ms-excel.controlproperties+xml"/>
  <Override PartName="/xl/ctrlProps/ctrlProp845.xml" ContentType="application/vnd.ms-excel.controlproperties+xml"/>
  <Override PartName="/xl/ctrlProps/ctrlProp846.xml" ContentType="application/vnd.ms-excel.controlproperties+xml"/>
  <Override PartName="/xl/ctrlProps/ctrlProp847.xml" ContentType="application/vnd.ms-excel.controlproperties+xml"/>
  <Override PartName="/xl/ctrlProps/ctrlProp848.xml" ContentType="application/vnd.ms-excel.controlproperties+xml"/>
  <Override PartName="/xl/ctrlProps/ctrlProp849.xml" ContentType="application/vnd.ms-excel.controlproperties+xml"/>
  <Override PartName="/xl/ctrlProps/ctrlProp850.xml" ContentType="application/vnd.ms-excel.controlproperties+xml"/>
  <Override PartName="/xl/ctrlProps/ctrlProp851.xml" ContentType="application/vnd.ms-excel.controlproperties+xml"/>
  <Override PartName="/xl/ctrlProps/ctrlProp852.xml" ContentType="application/vnd.ms-excel.controlproperties+xml"/>
  <Override PartName="/xl/ctrlProps/ctrlProp853.xml" ContentType="application/vnd.ms-excel.controlproperties+xml"/>
  <Override PartName="/xl/ctrlProps/ctrlProp854.xml" ContentType="application/vnd.ms-excel.controlproperties+xml"/>
  <Override PartName="/xl/ctrlProps/ctrlProp855.xml" ContentType="application/vnd.ms-excel.controlproperties+xml"/>
  <Override PartName="/xl/ctrlProps/ctrlProp856.xml" ContentType="application/vnd.ms-excel.controlproperties+xml"/>
  <Override PartName="/xl/ctrlProps/ctrlProp857.xml" ContentType="application/vnd.ms-excel.controlproperties+xml"/>
  <Override PartName="/xl/ctrlProps/ctrlProp858.xml" ContentType="application/vnd.ms-excel.controlproperties+xml"/>
  <Override PartName="/xl/ctrlProps/ctrlProp859.xml" ContentType="application/vnd.ms-excel.controlproperties+xml"/>
  <Override PartName="/xl/ctrlProps/ctrlProp860.xml" ContentType="application/vnd.ms-excel.controlproperties+xml"/>
  <Override PartName="/xl/ctrlProps/ctrlProp861.xml" ContentType="application/vnd.ms-excel.controlproperties+xml"/>
  <Override PartName="/xl/ctrlProps/ctrlProp862.xml" ContentType="application/vnd.ms-excel.controlproperties+xml"/>
  <Override PartName="/xl/ctrlProps/ctrlProp863.xml" ContentType="application/vnd.ms-excel.controlproperties+xml"/>
  <Override PartName="/xl/ctrlProps/ctrlProp864.xml" ContentType="application/vnd.ms-excel.controlproperties+xml"/>
  <Override PartName="/xl/ctrlProps/ctrlProp865.xml" ContentType="application/vnd.ms-excel.controlproperties+xml"/>
  <Override PartName="/xl/ctrlProps/ctrlProp866.xml" ContentType="application/vnd.ms-excel.controlproperties+xml"/>
  <Override PartName="/xl/ctrlProps/ctrlProp867.xml" ContentType="application/vnd.ms-excel.controlproperties+xml"/>
  <Override PartName="/xl/ctrlProps/ctrlProp868.xml" ContentType="application/vnd.ms-excel.controlproperties+xml"/>
  <Override PartName="/xl/ctrlProps/ctrlProp869.xml" ContentType="application/vnd.ms-excel.controlproperties+xml"/>
  <Override PartName="/xl/ctrlProps/ctrlProp870.xml" ContentType="application/vnd.ms-excel.controlproperties+xml"/>
  <Override PartName="/xl/ctrlProps/ctrlProp871.xml" ContentType="application/vnd.ms-excel.controlproperties+xml"/>
  <Override PartName="/xl/ctrlProps/ctrlProp872.xml" ContentType="application/vnd.ms-excel.controlproperties+xml"/>
  <Override PartName="/xl/ctrlProps/ctrlProp873.xml" ContentType="application/vnd.ms-excel.controlproperties+xml"/>
  <Override PartName="/xl/ctrlProps/ctrlProp874.xml" ContentType="application/vnd.ms-excel.controlproperties+xml"/>
  <Override PartName="/xl/ctrlProps/ctrlProp875.xml" ContentType="application/vnd.ms-excel.controlproperties+xml"/>
  <Override PartName="/xl/ctrlProps/ctrlProp876.xml" ContentType="application/vnd.ms-excel.controlproperties+xml"/>
  <Override PartName="/xl/ctrlProps/ctrlProp877.xml" ContentType="application/vnd.ms-excel.controlproperties+xml"/>
  <Override PartName="/xl/ctrlProps/ctrlProp878.xml" ContentType="application/vnd.ms-excel.controlproperties+xml"/>
  <Override PartName="/xl/ctrlProps/ctrlProp879.xml" ContentType="application/vnd.ms-excel.controlproperties+xml"/>
  <Override PartName="/xl/ctrlProps/ctrlProp880.xml" ContentType="application/vnd.ms-excel.controlproperties+xml"/>
  <Override PartName="/xl/ctrlProps/ctrlProp881.xml" ContentType="application/vnd.ms-excel.controlproperties+xml"/>
  <Override PartName="/xl/ctrlProps/ctrlProp882.xml" ContentType="application/vnd.ms-excel.controlproperties+xml"/>
  <Override PartName="/xl/ctrlProps/ctrlProp883.xml" ContentType="application/vnd.ms-excel.controlproperties+xml"/>
  <Override PartName="/xl/ctrlProps/ctrlProp884.xml" ContentType="application/vnd.ms-excel.controlproperties+xml"/>
  <Override PartName="/xl/ctrlProps/ctrlProp885.xml" ContentType="application/vnd.ms-excel.controlproperties+xml"/>
  <Override PartName="/xl/ctrlProps/ctrlProp886.xml" ContentType="application/vnd.ms-excel.controlproperties+xml"/>
  <Override PartName="/xl/ctrlProps/ctrlProp887.xml" ContentType="application/vnd.ms-excel.controlproperties+xml"/>
  <Override PartName="/xl/ctrlProps/ctrlProp888.xml" ContentType="application/vnd.ms-excel.controlproperties+xml"/>
  <Override PartName="/xl/ctrlProps/ctrlProp889.xml" ContentType="application/vnd.ms-excel.controlproperties+xml"/>
  <Override PartName="/xl/ctrlProps/ctrlProp890.xml" ContentType="application/vnd.ms-excel.controlproperties+xml"/>
  <Override PartName="/xl/ctrlProps/ctrlProp891.xml" ContentType="application/vnd.ms-excel.controlproperties+xml"/>
  <Override PartName="/xl/ctrlProps/ctrlProp892.xml" ContentType="application/vnd.ms-excel.controlproperties+xml"/>
  <Override PartName="/xl/ctrlProps/ctrlProp893.xml" ContentType="application/vnd.ms-excel.controlproperties+xml"/>
  <Override PartName="/xl/ctrlProps/ctrlProp894.xml" ContentType="application/vnd.ms-excel.controlproperties+xml"/>
  <Override PartName="/xl/ctrlProps/ctrlProp895.xml" ContentType="application/vnd.ms-excel.controlproperties+xml"/>
  <Override PartName="/xl/ctrlProps/ctrlProp896.xml" ContentType="application/vnd.ms-excel.controlproperties+xml"/>
  <Override PartName="/xl/ctrlProps/ctrlProp897.xml" ContentType="application/vnd.ms-excel.controlproperties+xml"/>
  <Override PartName="/xl/ctrlProps/ctrlProp898.xml" ContentType="application/vnd.ms-excel.controlproperties+xml"/>
  <Override PartName="/xl/ctrlProps/ctrlProp899.xml" ContentType="application/vnd.ms-excel.controlproperties+xml"/>
  <Override PartName="/xl/ctrlProps/ctrlProp900.xml" ContentType="application/vnd.ms-excel.controlproperties+xml"/>
  <Override PartName="/xl/ctrlProps/ctrlProp901.xml" ContentType="application/vnd.ms-excel.controlproperties+xml"/>
  <Override PartName="/xl/ctrlProps/ctrlProp902.xml" ContentType="application/vnd.ms-excel.controlproperties+xml"/>
  <Override PartName="/xl/ctrlProps/ctrlProp903.xml" ContentType="application/vnd.ms-excel.controlproperties+xml"/>
  <Override PartName="/xl/ctrlProps/ctrlProp904.xml" ContentType="application/vnd.ms-excel.controlproperties+xml"/>
  <Override PartName="/xl/ctrlProps/ctrlProp905.xml" ContentType="application/vnd.ms-excel.controlproperties+xml"/>
  <Override PartName="/xl/ctrlProps/ctrlProp906.xml" ContentType="application/vnd.ms-excel.controlproperties+xml"/>
  <Override PartName="/xl/ctrlProps/ctrlProp907.xml" ContentType="application/vnd.ms-excel.controlproperties+xml"/>
  <Override PartName="/xl/ctrlProps/ctrlProp908.xml" ContentType="application/vnd.ms-excel.controlproperties+xml"/>
  <Override PartName="/xl/ctrlProps/ctrlProp909.xml" ContentType="application/vnd.ms-excel.controlproperties+xml"/>
  <Override PartName="/xl/ctrlProps/ctrlProp910.xml" ContentType="application/vnd.ms-excel.controlproperties+xml"/>
  <Override PartName="/xl/ctrlProps/ctrlProp911.xml" ContentType="application/vnd.ms-excel.controlproperties+xml"/>
  <Override PartName="/xl/ctrlProps/ctrlProp912.xml" ContentType="application/vnd.ms-excel.controlproperties+xml"/>
  <Override PartName="/xl/ctrlProps/ctrlProp913.xml" ContentType="application/vnd.ms-excel.controlproperties+xml"/>
  <Override PartName="/xl/ctrlProps/ctrlProp914.xml" ContentType="application/vnd.ms-excel.controlproperties+xml"/>
  <Override PartName="/xl/ctrlProps/ctrlProp915.xml" ContentType="application/vnd.ms-excel.controlproperties+xml"/>
  <Override PartName="/xl/ctrlProps/ctrlProp916.xml" ContentType="application/vnd.ms-excel.controlproperties+xml"/>
  <Override PartName="/xl/ctrlProps/ctrlProp917.xml" ContentType="application/vnd.ms-excel.controlproperties+xml"/>
  <Override PartName="/xl/ctrlProps/ctrlProp918.xml" ContentType="application/vnd.ms-excel.controlproperties+xml"/>
  <Override PartName="/xl/ctrlProps/ctrlProp919.xml" ContentType="application/vnd.ms-excel.controlproperties+xml"/>
  <Override PartName="/xl/ctrlProps/ctrlProp920.xml" ContentType="application/vnd.ms-excel.controlproperties+xml"/>
  <Override PartName="/xl/ctrlProps/ctrlProp921.xml" ContentType="application/vnd.ms-excel.controlproperties+xml"/>
  <Override PartName="/xl/ctrlProps/ctrlProp922.xml" ContentType="application/vnd.ms-excel.controlproperties+xml"/>
  <Override PartName="/xl/ctrlProps/ctrlProp923.xml" ContentType="application/vnd.ms-excel.controlproperties+xml"/>
  <Override PartName="/xl/ctrlProps/ctrlProp924.xml" ContentType="application/vnd.ms-excel.controlproperties+xml"/>
  <Override PartName="/xl/ctrlProps/ctrlProp925.xml" ContentType="application/vnd.ms-excel.controlproperties+xml"/>
  <Override PartName="/xl/ctrlProps/ctrlProp926.xml" ContentType="application/vnd.ms-excel.controlproperties+xml"/>
  <Override PartName="/xl/ctrlProps/ctrlProp927.xml" ContentType="application/vnd.ms-excel.controlproperties+xml"/>
  <Override PartName="/xl/ctrlProps/ctrlProp928.xml" ContentType="application/vnd.ms-excel.controlproperties+xml"/>
  <Override PartName="/xl/ctrlProps/ctrlProp929.xml" ContentType="application/vnd.ms-excel.controlproperties+xml"/>
  <Override PartName="/xl/ctrlProps/ctrlProp930.xml" ContentType="application/vnd.ms-excel.controlproperties+xml"/>
  <Override PartName="/xl/ctrlProps/ctrlProp931.xml" ContentType="application/vnd.ms-excel.controlproperties+xml"/>
  <Override PartName="/xl/ctrlProps/ctrlProp932.xml" ContentType="application/vnd.ms-excel.controlproperties+xml"/>
  <Override PartName="/xl/ctrlProps/ctrlProp933.xml" ContentType="application/vnd.ms-excel.controlproperties+xml"/>
  <Override PartName="/xl/ctrlProps/ctrlProp934.xml" ContentType="application/vnd.ms-excel.controlproperties+xml"/>
  <Override PartName="/xl/ctrlProps/ctrlProp935.xml" ContentType="application/vnd.ms-excel.controlproperties+xml"/>
  <Override PartName="/xl/ctrlProps/ctrlProp936.xml" ContentType="application/vnd.ms-excel.controlproperties+xml"/>
  <Override PartName="/xl/ctrlProps/ctrlProp937.xml" ContentType="application/vnd.ms-excel.controlproperties+xml"/>
  <Override PartName="/xl/ctrlProps/ctrlProp938.xml" ContentType="application/vnd.ms-excel.controlproperties+xml"/>
  <Override PartName="/xl/ctrlProps/ctrlProp939.xml" ContentType="application/vnd.ms-excel.controlproperties+xml"/>
  <Override PartName="/xl/ctrlProps/ctrlProp940.xml" ContentType="application/vnd.ms-excel.controlproperties+xml"/>
  <Override PartName="/xl/ctrlProps/ctrlProp941.xml" ContentType="application/vnd.ms-excel.controlproperties+xml"/>
  <Override PartName="/xl/ctrlProps/ctrlProp942.xml" ContentType="application/vnd.ms-excel.controlproperties+xml"/>
  <Override PartName="/xl/ctrlProps/ctrlProp943.xml" ContentType="application/vnd.ms-excel.controlproperties+xml"/>
  <Override PartName="/xl/ctrlProps/ctrlProp944.xml" ContentType="application/vnd.ms-excel.controlproperties+xml"/>
  <Override PartName="/xl/ctrlProps/ctrlProp945.xml" ContentType="application/vnd.ms-excel.controlproperties+xml"/>
  <Override PartName="/xl/ctrlProps/ctrlProp946.xml" ContentType="application/vnd.ms-excel.controlproperties+xml"/>
  <Override PartName="/xl/ctrlProps/ctrlProp947.xml" ContentType="application/vnd.ms-excel.controlproperties+xml"/>
  <Override PartName="/xl/ctrlProps/ctrlProp948.xml" ContentType="application/vnd.ms-excel.controlproperties+xml"/>
  <Override PartName="/xl/ctrlProps/ctrlProp949.xml" ContentType="application/vnd.ms-excel.controlproperties+xml"/>
  <Override PartName="/xl/ctrlProps/ctrlProp950.xml" ContentType="application/vnd.ms-excel.controlproperties+xml"/>
  <Override PartName="/xl/ctrlProps/ctrlProp951.xml" ContentType="application/vnd.ms-excel.controlproperties+xml"/>
  <Override PartName="/xl/ctrlProps/ctrlProp952.xml" ContentType="application/vnd.ms-excel.controlproperties+xml"/>
  <Override PartName="/xl/ctrlProps/ctrlProp953.xml" ContentType="application/vnd.ms-excel.controlproperties+xml"/>
  <Override PartName="/xl/ctrlProps/ctrlProp954.xml" ContentType="application/vnd.ms-excel.controlproperties+xml"/>
  <Override PartName="/xl/ctrlProps/ctrlProp955.xml" ContentType="application/vnd.ms-excel.controlproperties+xml"/>
  <Override PartName="/xl/ctrlProps/ctrlProp956.xml" ContentType="application/vnd.ms-excel.controlproperties+xml"/>
  <Override PartName="/xl/ctrlProps/ctrlProp957.xml" ContentType="application/vnd.ms-excel.controlproperties+xml"/>
  <Override PartName="/xl/ctrlProps/ctrlProp958.xml" ContentType="application/vnd.ms-excel.controlproperties+xml"/>
  <Override PartName="/xl/ctrlProps/ctrlProp959.xml" ContentType="application/vnd.ms-excel.controlproperties+xml"/>
  <Override PartName="/xl/ctrlProps/ctrlProp960.xml" ContentType="application/vnd.ms-excel.controlproperties+xml"/>
  <Override PartName="/xl/ctrlProps/ctrlProp961.xml" ContentType="application/vnd.ms-excel.controlproperties+xml"/>
  <Override PartName="/xl/ctrlProps/ctrlProp962.xml" ContentType="application/vnd.ms-excel.controlproperties+xml"/>
  <Override PartName="/xl/ctrlProps/ctrlProp963.xml" ContentType="application/vnd.ms-excel.controlproperties+xml"/>
  <Override PartName="/xl/ctrlProps/ctrlProp964.xml" ContentType="application/vnd.ms-excel.controlproperties+xml"/>
  <Override PartName="/xl/ctrlProps/ctrlProp965.xml" ContentType="application/vnd.ms-excel.controlproperties+xml"/>
  <Override PartName="/xl/ctrlProps/ctrlProp966.xml" ContentType="application/vnd.ms-excel.controlproperties+xml"/>
  <Override PartName="/xl/ctrlProps/ctrlProp967.xml" ContentType="application/vnd.ms-excel.controlproperties+xml"/>
  <Override PartName="/xl/ctrlProps/ctrlProp968.xml" ContentType="application/vnd.ms-excel.controlproperties+xml"/>
  <Override PartName="/xl/ctrlProps/ctrlProp969.xml" ContentType="application/vnd.ms-excel.controlproperties+xml"/>
  <Override PartName="/xl/ctrlProps/ctrlProp970.xml" ContentType="application/vnd.ms-excel.controlproperties+xml"/>
  <Override PartName="/xl/ctrlProps/ctrlProp971.xml" ContentType="application/vnd.ms-excel.controlproperties+xml"/>
  <Override PartName="/xl/ctrlProps/ctrlProp972.xml" ContentType="application/vnd.ms-excel.controlproperties+xml"/>
  <Override PartName="/xl/ctrlProps/ctrlProp973.xml" ContentType="application/vnd.ms-excel.controlproperties+xml"/>
  <Override PartName="/xl/ctrlProps/ctrlProp974.xml" ContentType="application/vnd.ms-excel.controlproperties+xml"/>
  <Override PartName="/xl/ctrlProps/ctrlProp975.xml" ContentType="application/vnd.ms-excel.controlproperties+xml"/>
  <Override PartName="/xl/ctrlProps/ctrlProp976.xml" ContentType="application/vnd.ms-excel.controlproperties+xml"/>
  <Override PartName="/xl/ctrlProps/ctrlProp977.xml" ContentType="application/vnd.ms-excel.controlproperties+xml"/>
  <Override PartName="/xl/ctrlProps/ctrlProp978.xml" ContentType="application/vnd.ms-excel.controlproperties+xml"/>
  <Override PartName="/xl/ctrlProps/ctrlProp979.xml" ContentType="application/vnd.ms-excel.controlproperties+xml"/>
  <Override PartName="/xl/ctrlProps/ctrlProp980.xml" ContentType="application/vnd.ms-excel.controlproperties+xml"/>
  <Override PartName="/xl/ctrlProps/ctrlProp981.xml" ContentType="application/vnd.ms-excel.controlproperties+xml"/>
  <Override PartName="/xl/ctrlProps/ctrlProp982.xml" ContentType="application/vnd.ms-excel.controlproperties+xml"/>
  <Override PartName="/xl/ctrlProps/ctrlProp983.xml" ContentType="application/vnd.ms-excel.controlproperties+xml"/>
  <Override PartName="/xl/ctrlProps/ctrlProp984.xml" ContentType="application/vnd.ms-excel.controlproperties+xml"/>
  <Override PartName="/xl/ctrlProps/ctrlProp985.xml" ContentType="application/vnd.ms-excel.controlproperties+xml"/>
  <Override PartName="/xl/ctrlProps/ctrlProp986.xml" ContentType="application/vnd.ms-excel.controlproperties+xml"/>
  <Override PartName="/xl/ctrlProps/ctrlProp987.xml" ContentType="application/vnd.ms-excel.controlproperties+xml"/>
  <Override PartName="/xl/ctrlProps/ctrlProp988.xml" ContentType="application/vnd.ms-excel.controlproperties+xml"/>
  <Override PartName="/xl/ctrlProps/ctrlProp989.xml" ContentType="application/vnd.ms-excel.controlproperties+xml"/>
  <Override PartName="/xl/ctrlProps/ctrlProp990.xml" ContentType="application/vnd.ms-excel.controlproperties+xml"/>
  <Override PartName="/xl/ctrlProps/ctrlProp991.xml" ContentType="application/vnd.ms-excel.controlproperties+xml"/>
  <Override PartName="/xl/ctrlProps/ctrlProp992.xml" ContentType="application/vnd.ms-excel.controlproperties+xml"/>
  <Override PartName="/xl/ctrlProps/ctrlProp993.xml" ContentType="application/vnd.ms-excel.controlproperties+xml"/>
  <Override PartName="/xl/ctrlProps/ctrlProp994.xml" ContentType="application/vnd.ms-excel.controlproperties+xml"/>
  <Override PartName="/xl/ctrlProps/ctrlProp995.xml" ContentType="application/vnd.ms-excel.controlproperties+xml"/>
  <Override PartName="/xl/ctrlProps/ctrlProp996.xml" ContentType="application/vnd.ms-excel.controlproperties+xml"/>
  <Override PartName="/xl/ctrlProps/ctrlProp997.xml" ContentType="application/vnd.ms-excel.controlproperties+xml"/>
  <Override PartName="/xl/ctrlProps/ctrlProp998.xml" ContentType="application/vnd.ms-excel.controlproperties+xml"/>
  <Override PartName="/xl/ctrlProps/ctrlProp999.xml" ContentType="application/vnd.ms-excel.controlproperties+xml"/>
  <Override PartName="/xl/ctrlProps/ctrlProp1000.xml" ContentType="application/vnd.ms-excel.controlproperties+xml"/>
  <Override PartName="/xl/ctrlProps/ctrlProp1001.xml" ContentType="application/vnd.ms-excel.controlproperties+xml"/>
  <Override PartName="/xl/ctrlProps/ctrlProp1002.xml" ContentType="application/vnd.ms-excel.controlproperties+xml"/>
  <Override PartName="/xl/ctrlProps/ctrlProp1003.xml" ContentType="application/vnd.ms-excel.controlproperties+xml"/>
  <Override PartName="/xl/ctrlProps/ctrlProp1004.xml" ContentType="application/vnd.ms-excel.controlproperties+xml"/>
  <Override PartName="/xl/ctrlProps/ctrlProp1005.xml" ContentType="application/vnd.ms-excel.controlproperties+xml"/>
  <Override PartName="/xl/ctrlProps/ctrlProp1006.xml" ContentType="application/vnd.ms-excel.controlproperties+xml"/>
  <Override PartName="/xl/ctrlProps/ctrlProp1007.xml" ContentType="application/vnd.ms-excel.controlproperties+xml"/>
  <Override PartName="/xl/ctrlProps/ctrlProp1008.xml" ContentType="application/vnd.ms-excel.controlproperties+xml"/>
  <Override PartName="/xl/ctrlProps/ctrlProp1009.xml" ContentType="application/vnd.ms-excel.controlproperties+xml"/>
  <Override PartName="/xl/ctrlProps/ctrlProp1010.xml" ContentType="application/vnd.ms-excel.controlproperties+xml"/>
  <Override PartName="/xl/ctrlProps/ctrlProp1011.xml" ContentType="application/vnd.ms-excel.controlproperties+xml"/>
  <Override PartName="/xl/ctrlProps/ctrlProp1012.xml" ContentType="application/vnd.ms-excel.controlproperties+xml"/>
  <Override PartName="/xl/ctrlProps/ctrlProp1013.xml" ContentType="application/vnd.ms-excel.controlproperties+xml"/>
  <Override PartName="/xl/ctrlProps/ctrlProp1014.xml" ContentType="application/vnd.ms-excel.controlproperties+xml"/>
  <Override PartName="/xl/ctrlProps/ctrlProp1015.xml" ContentType="application/vnd.ms-excel.controlproperties+xml"/>
  <Override PartName="/xl/ctrlProps/ctrlProp1016.xml" ContentType="application/vnd.ms-excel.controlproperties+xml"/>
  <Override PartName="/xl/ctrlProps/ctrlProp1017.xml" ContentType="application/vnd.ms-excel.controlproperties+xml"/>
  <Override PartName="/xl/ctrlProps/ctrlProp1018.xml" ContentType="application/vnd.ms-excel.controlproperties+xml"/>
  <Override PartName="/xl/ctrlProps/ctrlProp1019.xml" ContentType="application/vnd.ms-excel.controlproperties+xml"/>
  <Override PartName="/xl/ctrlProps/ctrlProp1020.xml" ContentType="application/vnd.ms-excel.controlproperties+xml"/>
  <Override PartName="/xl/ctrlProps/ctrlProp1021.xml" ContentType="application/vnd.ms-excel.controlproperties+xml"/>
  <Override PartName="/xl/ctrlProps/ctrlProp1022.xml" ContentType="application/vnd.ms-excel.controlproperties+xml"/>
  <Override PartName="/xl/ctrlProps/ctrlProp1023.xml" ContentType="application/vnd.ms-excel.controlproperties+xml"/>
  <Override PartName="/xl/ctrlProps/ctrlProp1024.xml" ContentType="application/vnd.ms-excel.controlproperties+xml"/>
  <Override PartName="/xl/ctrlProps/ctrlProp1025.xml" ContentType="application/vnd.ms-excel.controlproperties+xml"/>
  <Override PartName="/xl/ctrlProps/ctrlProp1026.xml" ContentType="application/vnd.ms-excel.controlproperties+xml"/>
  <Override PartName="/xl/ctrlProps/ctrlProp1027.xml" ContentType="application/vnd.ms-excel.controlproperties+xml"/>
  <Override PartName="/xl/ctrlProps/ctrlProp1028.xml" ContentType="application/vnd.ms-excel.controlproperties+xml"/>
  <Override PartName="/xl/ctrlProps/ctrlProp1029.xml" ContentType="application/vnd.ms-excel.controlproperties+xml"/>
  <Override PartName="/xl/ctrlProps/ctrlProp1030.xml" ContentType="application/vnd.ms-excel.controlproperties+xml"/>
  <Override PartName="/xl/ctrlProps/ctrlProp1031.xml" ContentType="application/vnd.ms-excel.controlproperties+xml"/>
  <Override PartName="/xl/ctrlProps/ctrlProp1032.xml" ContentType="application/vnd.ms-excel.controlproperties+xml"/>
  <Override PartName="/xl/ctrlProps/ctrlProp1033.xml" ContentType="application/vnd.ms-excel.controlproperties+xml"/>
  <Override PartName="/xl/ctrlProps/ctrlProp1034.xml" ContentType="application/vnd.ms-excel.controlproperties+xml"/>
  <Override PartName="/xl/ctrlProps/ctrlProp1035.xml" ContentType="application/vnd.ms-excel.controlproperties+xml"/>
  <Override PartName="/xl/ctrlProps/ctrlProp1036.xml" ContentType="application/vnd.ms-excel.controlproperties+xml"/>
  <Override PartName="/xl/ctrlProps/ctrlProp1037.xml" ContentType="application/vnd.ms-excel.controlproperties+xml"/>
  <Override PartName="/xl/ctrlProps/ctrlProp1038.xml" ContentType="application/vnd.ms-excel.controlproperties+xml"/>
  <Override PartName="/xl/ctrlProps/ctrlProp1039.xml" ContentType="application/vnd.ms-excel.controlproperties+xml"/>
  <Override PartName="/xl/ctrlProps/ctrlProp1040.xml" ContentType="application/vnd.ms-excel.controlproperties+xml"/>
  <Override PartName="/xl/ctrlProps/ctrlProp1041.xml" ContentType="application/vnd.ms-excel.controlproperties+xml"/>
  <Override PartName="/xl/ctrlProps/ctrlProp1042.xml" ContentType="application/vnd.ms-excel.controlproperties+xml"/>
  <Override PartName="/xl/ctrlProps/ctrlProp1043.xml" ContentType="application/vnd.ms-excel.controlproperties+xml"/>
  <Override PartName="/xl/ctrlProps/ctrlProp1044.xml" ContentType="application/vnd.ms-excel.controlproperties+xml"/>
  <Override PartName="/xl/ctrlProps/ctrlProp1045.xml" ContentType="application/vnd.ms-excel.controlproperties+xml"/>
  <Override PartName="/xl/ctrlProps/ctrlProp1046.xml" ContentType="application/vnd.ms-excel.controlproperties+xml"/>
  <Override PartName="/xl/ctrlProps/ctrlProp1047.xml" ContentType="application/vnd.ms-excel.controlproperties+xml"/>
  <Override PartName="/xl/ctrlProps/ctrlProp1048.xml" ContentType="application/vnd.ms-excel.controlproperties+xml"/>
  <Override PartName="/xl/ctrlProps/ctrlProp1049.xml" ContentType="application/vnd.ms-excel.controlproperties+xml"/>
  <Override PartName="/xl/ctrlProps/ctrlProp1050.xml" ContentType="application/vnd.ms-excel.controlproperties+xml"/>
  <Override PartName="/xl/ctrlProps/ctrlProp1051.xml" ContentType="application/vnd.ms-excel.controlproperties+xml"/>
  <Override PartName="/xl/ctrlProps/ctrlProp1052.xml" ContentType="application/vnd.ms-excel.controlproperties+xml"/>
  <Override PartName="/xl/ctrlProps/ctrlProp1053.xml" ContentType="application/vnd.ms-excel.controlproperties+xml"/>
  <Override PartName="/xl/ctrlProps/ctrlProp1054.xml" ContentType="application/vnd.ms-excel.controlproperties+xml"/>
  <Override PartName="/xl/ctrlProps/ctrlProp1055.xml" ContentType="application/vnd.ms-excel.controlproperties+xml"/>
  <Override PartName="/xl/ctrlProps/ctrlProp1056.xml" ContentType="application/vnd.ms-excel.controlproperties+xml"/>
  <Override PartName="/xl/ctrlProps/ctrlProp1057.xml" ContentType="application/vnd.ms-excel.controlproperties+xml"/>
  <Override PartName="/xl/ctrlProps/ctrlProp1058.xml" ContentType="application/vnd.ms-excel.controlproperties+xml"/>
  <Override PartName="/xl/ctrlProps/ctrlProp1059.xml" ContentType="application/vnd.ms-excel.controlproperties+xml"/>
  <Override PartName="/xl/ctrlProps/ctrlProp1060.xml" ContentType="application/vnd.ms-excel.controlproperties+xml"/>
  <Override PartName="/xl/ctrlProps/ctrlProp1061.xml" ContentType="application/vnd.ms-excel.controlproperties+xml"/>
  <Override PartName="/xl/ctrlProps/ctrlProp1062.xml" ContentType="application/vnd.ms-excel.controlproperties+xml"/>
  <Override PartName="/xl/ctrlProps/ctrlProp1063.xml" ContentType="application/vnd.ms-excel.controlproperties+xml"/>
  <Override PartName="/xl/drawings/drawing4.xml" ContentType="application/vnd.openxmlformats-officedocument.drawing+xml"/>
  <Override PartName="/xl/ctrlProps/ctrlProp1064.xml" ContentType="application/vnd.ms-excel.controlproperties+xml"/>
  <Override PartName="/xl/ctrlProps/ctrlProp1065.xml" ContentType="application/vnd.ms-excel.controlproperties+xml"/>
  <Override PartName="/xl/ctrlProps/ctrlProp1066.xml" ContentType="application/vnd.ms-excel.controlproperties+xml"/>
  <Override PartName="/xl/ctrlProps/ctrlProp1067.xml" ContentType="application/vnd.ms-excel.controlproperties+xml"/>
  <Override PartName="/xl/ctrlProps/ctrlProp1068.xml" ContentType="application/vnd.ms-excel.controlproperties+xml"/>
  <Override PartName="/xl/ctrlProps/ctrlProp1069.xml" ContentType="application/vnd.ms-excel.controlproperties+xml"/>
  <Override PartName="/xl/ctrlProps/ctrlProp1070.xml" ContentType="application/vnd.ms-excel.controlproperties+xml"/>
  <Override PartName="/xl/ctrlProps/ctrlProp1071.xml" ContentType="application/vnd.ms-excel.controlproperties+xml"/>
  <Override PartName="/xl/ctrlProps/ctrlProp1072.xml" ContentType="application/vnd.ms-excel.controlproperties+xml"/>
  <Override PartName="/xl/ctrlProps/ctrlProp1073.xml" ContentType="application/vnd.ms-excel.controlproperties+xml"/>
  <Override PartName="/xl/ctrlProps/ctrlProp1074.xml" ContentType="application/vnd.ms-excel.controlproperties+xml"/>
  <Override PartName="/xl/ctrlProps/ctrlProp1075.xml" ContentType="application/vnd.ms-excel.controlproperties+xml"/>
  <Override PartName="/xl/ctrlProps/ctrlProp1076.xml" ContentType="application/vnd.ms-excel.controlproperties+xml"/>
  <Override PartName="/xl/ctrlProps/ctrlProp1077.xml" ContentType="application/vnd.ms-excel.controlproperties+xml"/>
  <Override PartName="/xl/ctrlProps/ctrlProp1078.xml" ContentType="application/vnd.ms-excel.controlproperties+xml"/>
  <Override PartName="/xl/ctrlProps/ctrlProp1079.xml" ContentType="application/vnd.ms-excel.controlproperties+xml"/>
  <Override PartName="/xl/ctrlProps/ctrlProp1080.xml" ContentType="application/vnd.ms-excel.controlproperties+xml"/>
  <Override PartName="/xl/ctrlProps/ctrlProp1081.xml" ContentType="application/vnd.ms-excel.controlproperties+xml"/>
  <Override PartName="/xl/ctrlProps/ctrlProp1082.xml" ContentType="application/vnd.ms-excel.controlproperties+xml"/>
  <Override PartName="/xl/ctrlProps/ctrlProp1083.xml" ContentType="application/vnd.ms-excel.controlproperties+xml"/>
  <Override PartName="/xl/ctrlProps/ctrlProp1084.xml" ContentType="application/vnd.ms-excel.controlproperties+xml"/>
  <Override PartName="/xl/ctrlProps/ctrlProp1085.xml" ContentType="application/vnd.ms-excel.controlproperties+xml"/>
  <Override PartName="/xl/ctrlProps/ctrlProp1086.xml" ContentType="application/vnd.ms-excel.controlproperties+xml"/>
  <Override PartName="/xl/ctrlProps/ctrlProp1087.xml" ContentType="application/vnd.ms-excel.controlproperties+xml"/>
  <Override PartName="/xl/ctrlProps/ctrlProp1088.xml" ContentType="application/vnd.ms-excel.controlproperties+xml"/>
  <Override PartName="/xl/ctrlProps/ctrlProp1089.xml" ContentType="application/vnd.ms-excel.controlproperties+xml"/>
  <Override PartName="/xl/ctrlProps/ctrlProp1090.xml" ContentType="application/vnd.ms-excel.controlproperties+xml"/>
  <Override PartName="/xl/ctrlProps/ctrlProp1091.xml" ContentType="application/vnd.ms-excel.controlproperties+xml"/>
  <Override PartName="/xl/ctrlProps/ctrlProp1092.xml" ContentType="application/vnd.ms-excel.controlproperties+xml"/>
  <Override PartName="/xl/ctrlProps/ctrlProp1093.xml" ContentType="application/vnd.ms-excel.controlproperties+xml"/>
  <Override PartName="/xl/ctrlProps/ctrlProp1094.xml" ContentType="application/vnd.ms-excel.controlproperties+xml"/>
  <Override PartName="/xl/ctrlProps/ctrlProp1095.xml" ContentType="application/vnd.ms-excel.controlproperties+xml"/>
  <Override PartName="/xl/ctrlProps/ctrlProp1096.xml" ContentType="application/vnd.ms-excel.controlproperties+xml"/>
  <Override PartName="/xl/ctrlProps/ctrlProp1097.xml" ContentType="application/vnd.ms-excel.controlproperties+xml"/>
  <Override PartName="/xl/ctrlProps/ctrlProp1098.xml" ContentType="application/vnd.ms-excel.controlproperties+xml"/>
  <Override PartName="/xl/ctrlProps/ctrlProp1099.xml" ContentType="application/vnd.ms-excel.controlproperties+xml"/>
  <Override PartName="/xl/ctrlProps/ctrlProp1100.xml" ContentType="application/vnd.ms-excel.controlproperties+xml"/>
  <Override PartName="/xl/ctrlProps/ctrlProp1101.xml" ContentType="application/vnd.ms-excel.controlproperties+xml"/>
  <Override PartName="/xl/ctrlProps/ctrlProp1102.xml" ContentType="application/vnd.ms-excel.controlproperties+xml"/>
  <Override PartName="/xl/ctrlProps/ctrlProp1103.xml" ContentType="application/vnd.ms-excel.controlproperties+xml"/>
  <Override PartName="/xl/ctrlProps/ctrlProp1104.xml" ContentType="application/vnd.ms-excel.controlproperties+xml"/>
  <Override PartName="/xl/ctrlProps/ctrlProp1105.xml" ContentType="application/vnd.ms-excel.controlproperties+xml"/>
  <Override PartName="/xl/ctrlProps/ctrlProp1106.xml" ContentType="application/vnd.ms-excel.controlproperties+xml"/>
  <Override PartName="/xl/ctrlProps/ctrlProp1107.xml" ContentType="application/vnd.ms-excel.controlproperties+xml"/>
  <Override PartName="/xl/ctrlProps/ctrlProp1108.xml" ContentType="application/vnd.ms-excel.controlproperties+xml"/>
  <Override PartName="/xl/ctrlProps/ctrlProp1109.xml" ContentType="application/vnd.ms-excel.controlproperties+xml"/>
  <Override PartName="/xl/ctrlProps/ctrlProp1110.xml" ContentType="application/vnd.ms-excel.controlproperties+xml"/>
  <Override PartName="/xl/ctrlProps/ctrlProp1111.xml" ContentType="application/vnd.ms-excel.controlproperties+xml"/>
  <Override PartName="/xl/ctrlProps/ctrlProp1112.xml" ContentType="application/vnd.ms-excel.controlproperties+xml"/>
  <Override PartName="/xl/ctrlProps/ctrlProp1113.xml" ContentType="application/vnd.ms-excel.controlproperties+xml"/>
  <Override PartName="/xl/ctrlProps/ctrlProp1114.xml" ContentType="application/vnd.ms-excel.controlproperties+xml"/>
  <Override PartName="/xl/ctrlProps/ctrlProp1115.xml" ContentType="application/vnd.ms-excel.controlproperties+xml"/>
  <Override PartName="/xl/ctrlProps/ctrlProp1116.xml" ContentType="application/vnd.ms-excel.controlproperties+xml"/>
  <Override PartName="/xl/ctrlProps/ctrlProp1117.xml" ContentType="application/vnd.ms-excel.controlproperties+xml"/>
  <Override PartName="/xl/ctrlProps/ctrlProp1118.xml" ContentType="application/vnd.ms-excel.controlproperties+xml"/>
  <Override PartName="/xl/ctrlProps/ctrlProp1119.xml" ContentType="application/vnd.ms-excel.controlproperties+xml"/>
  <Override PartName="/xl/ctrlProps/ctrlProp1120.xml" ContentType="application/vnd.ms-excel.controlproperties+xml"/>
  <Override PartName="/xl/ctrlProps/ctrlProp1121.xml" ContentType="application/vnd.ms-excel.controlproperties+xml"/>
  <Override PartName="/xl/ctrlProps/ctrlProp1122.xml" ContentType="application/vnd.ms-excel.controlproperties+xml"/>
  <Override PartName="/xl/ctrlProps/ctrlProp1123.xml" ContentType="application/vnd.ms-excel.controlproperties+xml"/>
  <Override PartName="/xl/ctrlProps/ctrlProp1124.xml" ContentType="application/vnd.ms-excel.controlproperties+xml"/>
  <Override PartName="/xl/ctrlProps/ctrlProp1125.xml" ContentType="application/vnd.ms-excel.controlproperties+xml"/>
  <Override PartName="/xl/ctrlProps/ctrlProp1126.xml" ContentType="application/vnd.ms-excel.controlproperties+xml"/>
  <Override PartName="/xl/ctrlProps/ctrlProp1127.xml" ContentType="application/vnd.ms-excel.controlproperties+xml"/>
  <Override PartName="/xl/ctrlProps/ctrlProp1128.xml" ContentType="application/vnd.ms-excel.controlproperties+xml"/>
  <Override PartName="/xl/ctrlProps/ctrlProp1129.xml" ContentType="application/vnd.ms-excel.controlproperties+xml"/>
  <Override PartName="/xl/ctrlProps/ctrlProp1130.xml" ContentType="application/vnd.ms-excel.controlproperties+xml"/>
  <Override PartName="/xl/ctrlProps/ctrlProp1131.xml" ContentType="application/vnd.ms-excel.controlproperties+xml"/>
  <Override PartName="/xl/ctrlProps/ctrlProp1132.xml" ContentType="application/vnd.ms-excel.controlproperties+xml"/>
  <Override PartName="/xl/ctrlProps/ctrlProp1133.xml" ContentType="application/vnd.ms-excel.controlproperties+xml"/>
  <Override PartName="/xl/ctrlProps/ctrlProp1134.xml" ContentType="application/vnd.ms-excel.controlproperties+xml"/>
  <Override PartName="/xl/ctrlProps/ctrlProp1135.xml" ContentType="application/vnd.ms-excel.controlproperties+xml"/>
  <Override PartName="/xl/ctrlProps/ctrlProp1136.xml" ContentType="application/vnd.ms-excel.controlproperties+xml"/>
  <Override PartName="/xl/ctrlProps/ctrlProp1137.xml" ContentType="application/vnd.ms-excel.controlproperties+xml"/>
  <Override PartName="/xl/ctrlProps/ctrlProp1138.xml" ContentType="application/vnd.ms-excel.controlproperties+xml"/>
  <Override PartName="/xl/ctrlProps/ctrlProp1139.xml" ContentType="application/vnd.ms-excel.controlproperties+xml"/>
  <Override PartName="/xl/ctrlProps/ctrlProp1140.xml" ContentType="application/vnd.ms-excel.controlproperties+xml"/>
  <Override PartName="/xl/ctrlProps/ctrlProp1141.xml" ContentType="application/vnd.ms-excel.controlproperties+xml"/>
  <Override PartName="/xl/ctrlProps/ctrlProp1142.xml" ContentType="application/vnd.ms-excel.controlproperties+xml"/>
  <Override PartName="/xl/ctrlProps/ctrlProp1143.xml" ContentType="application/vnd.ms-excel.controlproperties+xml"/>
  <Override PartName="/xl/ctrlProps/ctrlProp1144.xml" ContentType="application/vnd.ms-excel.controlproperties+xml"/>
  <Override PartName="/xl/ctrlProps/ctrlProp1145.xml" ContentType="application/vnd.ms-excel.controlproperties+xml"/>
  <Override PartName="/xl/ctrlProps/ctrlProp1146.xml" ContentType="application/vnd.ms-excel.controlproperties+xml"/>
  <Override PartName="/xl/ctrlProps/ctrlProp1147.xml" ContentType="application/vnd.ms-excel.controlproperties+xml"/>
  <Override PartName="/xl/ctrlProps/ctrlProp1148.xml" ContentType="application/vnd.ms-excel.controlproperties+xml"/>
  <Override PartName="/xl/ctrlProps/ctrlProp1149.xml" ContentType="application/vnd.ms-excel.controlproperties+xml"/>
  <Override PartName="/xl/ctrlProps/ctrlProp1150.xml" ContentType="application/vnd.ms-excel.controlproperties+xml"/>
  <Override PartName="/xl/ctrlProps/ctrlProp1151.xml" ContentType="application/vnd.ms-excel.controlproperties+xml"/>
  <Override PartName="/xl/ctrlProps/ctrlProp1152.xml" ContentType="application/vnd.ms-excel.controlproperties+xml"/>
  <Override PartName="/xl/ctrlProps/ctrlProp1153.xml" ContentType="application/vnd.ms-excel.controlproperties+xml"/>
  <Override PartName="/xl/ctrlProps/ctrlProp1154.xml" ContentType="application/vnd.ms-excel.controlproperties+xml"/>
  <Override PartName="/xl/ctrlProps/ctrlProp1155.xml" ContentType="application/vnd.ms-excel.controlproperties+xml"/>
  <Override PartName="/xl/ctrlProps/ctrlProp1156.xml" ContentType="application/vnd.ms-excel.controlproperties+xml"/>
  <Override PartName="/xl/ctrlProps/ctrlProp1157.xml" ContentType="application/vnd.ms-excel.controlproperties+xml"/>
  <Override PartName="/xl/ctrlProps/ctrlProp1158.xml" ContentType="application/vnd.ms-excel.controlproperties+xml"/>
  <Override PartName="/xl/ctrlProps/ctrlProp1159.xml" ContentType="application/vnd.ms-excel.controlproperties+xml"/>
  <Override PartName="/xl/ctrlProps/ctrlProp1160.xml" ContentType="application/vnd.ms-excel.controlproperties+xml"/>
  <Override PartName="/xl/ctrlProps/ctrlProp1161.xml" ContentType="application/vnd.ms-excel.controlproperties+xml"/>
  <Override PartName="/xl/ctrlProps/ctrlProp1162.xml" ContentType="application/vnd.ms-excel.controlproperties+xml"/>
  <Override PartName="/xl/ctrlProps/ctrlProp1163.xml" ContentType="application/vnd.ms-excel.controlproperties+xml"/>
  <Override PartName="/xl/ctrlProps/ctrlProp1164.xml" ContentType="application/vnd.ms-excel.controlproperties+xml"/>
  <Override PartName="/xl/ctrlProps/ctrlProp1165.xml" ContentType="application/vnd.ms-excel.controlproperties+xml"/>
  <Override PartName="/xl/ctrlProps/ctrlProp1166.xml" ContentType="application/vnd.ms-excel.controlproperties+xml"/>
  <Override PartName="/xl/ctrlProps/ctrlProp1167.xml" ContentType="application/vnd.ms-excel.controlproperties+xml"/>
  <Override PartName="/xl/ctrlProps/ctrlProp1168.xml" ContentType="application/vnd.ms-excel.controlproperties+xml"/>
  <Override PartName="/xl/ctrlProps/ctrlProp1169.xml" ContentType="application/vnd.ms-excel.controlproperties+xml"/>
  <Override PartName="/xl/ctrlProps/ctrlProp1170.xml" ContentType="application/vnd.ms-excel.controlproperties+xml"/>
  <Override PartName="/xl/ctrlProps/ctrlProp1171.xml" ContentType="application/vnd.ms-excel.controlproperties+xml"/>
  <Override PartName="/xl/ctrlProps/ctrlProp1172.xml" ContentType="application/vnd.ms-excel.controlproperties+xml"/>
  <Override PartName="/xl/ctrlProps/ctrlProp1173.xml" ContentType="application/vnd.ms-excel.controlproperties+xml"/>
  <Override PartName="/xl/ctrlProps/ctrlProp1174.xml" ContentType="application/vnd.ms-excel.controlproperties+xml"/>
  <Override PartName="/xl/ctrlProps/ctrlProp1175.xml" ContentType="application/vnd.ms-excel.controlproperties+xml"/>
  <Override PartName="/xl/ctrlProps/ctrlProp1176.xml" ContentType="application/vnd.ms-excel.controlproperties+xml"/>
  <Override PartName="/xl/ctrlProps/ctrlProp1177.xml" ContentType="application/vnd.ms-excel.controlproperties+xml"/>
  <Override PartName="/xl/ctrlProps/ctrlProp1178.xml" ContentType="application/vnd.ms-excel.controlproperties+xml"/>
  <Override PartName="/xl/ctrlProps/ctrlProp1179.xml" ContentType="application/vnd.ms-excel.controlproperties+xml"/>
  <Override PartName="/xl/ctrlProps/ctrlProp1180.xml" ContentType="application/vnd.ms-excel.controlproperties+xml"/>
  <Override PartName="/xl/ctrlProps/ctrlProp1181.xml" ContentType="application/vnd.ms-excel.controlproperties+xml"/>
  <Override PartName="/xl/ctrlProps/ctrlProp1182.xml" ContentType="application/vnd.ms-excel.controlproperties+xml"/>
  <Override PartName="/xl/ctrlProps/ctrlProp1183.xml" ContentType="application/vnd.ms-excel.controlproperties+xml"/>
  <Override PartName="/xl/ctrlProps/ctrlProp1184.xml" ContentType="application/vnd.ms-excel.controlproperties+xml"/>
  <Override PartName="/xl/ctrlProps/ctrlProp1185.xml" ContentType="application/vnd.ms-excel.controlproperties+xml"/>
  <Override PartName="/xl/ctrlProps/ctrlProp1186.xml" ContentType="application/vnd.ms-excel.controlproperties+xml"/>
  <Override PartName="/xl/ctrlProps/ctrlProp1187.xml" ContentType="application/vnd.ms-excel.controlproperties+xml"/>
  <Override PartName="/xl/ctrlProps/ctrlProp1188.xml" ContentType="application/vnd.ms-excel.controlproperties+xml"/>
  <Override PartName="/xl/ctrlProps/ctrlProp1189.xml" ContentType="application/vnd.ms-excel.controlproperties+xml"/>
  <Override PartName="/xl/ctrlProps/ctrlProp1190.xml" ContentType="application/vnd.ms-excel.controlproperties+xml"/>
  <Override PartName="/xl/ctrlProps/ctrlProp1191.xml" ContentType="application/vnd.ms-excel.controlproperties+xml"/>
  <Override PartName="/xl/ctrlProps/ctrlProp1192.xml" ContentType="application/vnd.ms-excel.controlproperties+xml"/>
  <Override PartName="/xl/ctrlProps/ctrlProp1193.xml" ContentType="application/vnd.ms-excel.controlproperties+xml"/>
  <Override PartName="/xl/ctrlProps/ctrlProp1194.xml" ContentType="application/vnd.ms-excel.controlproperties+xml"/>
  <Override PartName="/xl/ctrlProps/ctrlProp1195.xml" ContentType="application/vnd.ms-excel.controlproperties+xml"/>
  <Override PartName="/xl/ctrlProps/ctrlProp1196.xml" ContentType="application/vnd.ms-excel.controlproperties+xml"/>
  <Override PartName="/xl/ctrlProps/ctrlProp1197.xml" ContentType="application/vnd.ms-excel.controlproperties+xml"/>
  <Override PartName="/xl/ctrlProps/ctrlProp1198.xml" ContentType="application/vnd.ms-excel.controlproperties+xml"/>
  <Override PartName="/xl/ctrlProps/ctrlProp1199.xml" ContentType="application/vnd.ms-excel.controlproperties+xml"/>
  <Override PartName="/xl/ctrlProps/ctrlProp1200.xml" ContentType="application/vnd.ms-excel.controlproperties+xml"/>
  <Override PartName="/xl/ctrlProps/ctrlProp1201.xml" ContentType="application/vnd.ms-excel.controlproperties+xml"/>
  <Override PartName="/xl/ctrlProps/ctrlProp1202.xml" ContentType="application/vnd.ms-excel.controlproperties+xml"/>
  <Override PartName="/xl/ctrlProps/ctrlProp1203.xml" ContentType="application/vnd.ms-excel.controlproperties+xml"/>
  <Override PartName="/xl/ctrlProps/ctrlProp1204.xml" ContentType="application/vnd.ms-excel.controlproperties+xml"/>
  <Override PartName="/xl/ctrlProps/ctrlProp1205.xml" ContentType="application/vnd.ms-excel.controlproperties+xml"/>
  <Override PartName="/xl/ctrlProps/ctrlProp1206.xml" ContentType="application/vnd.ms-excel.controlproperties+xml"/>
  <Override PartName="/xl/ctrlProps/ctrlProp1207.xml" ContentType="application/vnd.ms-excel.controlproperties+xml"/>
  <Override PartName="/xl/ctrlProps/ctrlProp1208.xml" ContentType="application/vnd.ms-excel.controlproperties+xml"/>
  <Override PartName="/xl/ctrlProps/ctrlProp1209.xml" ContentType="application/vnd.ms-excel.controlproperties+xml"/>
  <Override PartName="/xl/ctrlProps/ctrlProp1210.xml" ContentType="application/vnd.ms-excel.controlproperties+xml"/>
  <Override PartName="/xl/ctrlProps/ctrlProp1211.xml" ContentType="application/vnd.ms-excel.controlproperties+xml"/>
  <Override PartName="/xl/ctrlProps/ctrlProp1212.xml" ContentType="application/vnd.ms-excel.controlproperties+xml"/>
  <Override PartName="/xl/ctrlProps/ctrlProp1213.xml" ContentType="application/vnd.ms-excel.controlproperties+xml"/>
  <Override PartName="/xl/ctrlProps/ctrlProp1214.xml" ContentType="application/vnd.ms-excel.controlproperties+xml"/>
  <Override PartName="/xl/ctrlProps/ctrlProp1215.xml" ContentType="application/vnd.ms-excel.controlproperties+xml"/>
  <Override PartName="/xl/ctrlProps/ctrlProp1216.xml" ContentType="application/vnd.ms-excel.controlproperties+xml"/>
  <Override PartName="/xl/ctrlProps/ctrlProp1217.xml" ContentType="application/vnd.ms-excel.controlproperties+xml"/>
  <Override PartName="/xl/ctrlProps/ctrlProp1218.xml" ContentType="application/vnd.ms-excel.controlproperties+xml"/>
  <Override PartName="/xl/ctrlProps/ctrlProp1219.xml" ContentType="application/vnd.ms-excel.controlproperties+xml"/>
  <Override PartName="/xl/ctrlProps/ctrlProp1220.xml" ContentType="application/vnd.ms-excel.controlproperties+xml"/>
  <Override PartName="/xl/ctrlProps/ctrlProp1221.xml" ContentType="application/vnd.ms-excel.controlproperties+xml"/>
  <Override PartName="/xl/ctrlProps/ctrlProp1222.xml" ContentType="application/vnd.ms-excel.controlproperties+xml"/>
  <Override PartName="/xl/ctrlProps/ctrlProp1223.xml" ContentType="application/vnd.ms-excel.controlproperties+xml"/>
  <Override PartName="/xl/ctrlProps/ctrlProp1224.xml" ContentType="application/vnd.ms-excel.controlproperties+xml"/>
  <Override PartName="/xl/ctrlProps/ctrlProp1225.xml" ContentType="application/vnd.ms-excel.controlproperties+xml"/>
  <Override PartName="/xl/ctrlProps/ctrlProp1226.xml" ContentType="application/vnd.ms-excel.controlproperties+xml"/>
  <Override PartName="/xl/ctrlProps/ctrlProp1227.xml" ContentType="application/vnd.ms-excel.controlproperties+xml"/>
  <Override PartName="/xl/ctrlProps/ctrlProp1228.xml" ContentType="application/vnd.ms-excel.controlproperties+xml"/>
  <Override PartName="/xl/ctrlProps/ctrlProp1229.xml" ContentType="application/vnd.ms-excel.controlproperties+xml"/>
  <Override PartName="/xl/ctrlProps/ctrlProp1230.xml" ContentType="application/vnd.ms-excel.controlproperties+xml"/>
  <Override PartName="/xl/ctrlProps/ctrlProp1231.xml" ContentType="application/vnd.ms-excel.controlproperties+xml"/>
  <Override PartName="/xl/ctrlProps/ctrlProp1232.xml" ContentType="application/vnd.ms-excel.controlproperties+xml"/>
  <Override PartName="/xl/ctrlProps/ctrlProp1233.xml" ContentType="application/vnd.ms-excel.controlproperties+xml"/>
  <Override PartName="/xl/ctrlProps/ctrlProp1234.xml" ContentType="application/vnd.ms-excel.controlproperties+xml"/>
  <Override PartName="/xl/ctrlProps/ctrlProp1235.xml" ContentType="application/vnd.ms-excel.controlproperties+xml"/>
  <Override PartName="/xl/ctrlProps/ctrlProp1236.xml" ContentType="application/vnd.ms-excel.controlproperties+xml"/>
  <Override PartName="/xl/ctrlProps/ctrlProp1237.xml" ContentType="application/vnd.ms-excel.controlproperties+xml"/>
  <Override PartName="/xl/ctrlProps/ctrlProp1238.xml" ContentType="application/vnd.ms-excel.controlproperties+xml"/>
  <Override PartName="/xl/ctrlProps/ctrlProp1239.xml" ContentType="application/vnd.ms-excel.controlproperties+xml"/>
  <Override PartName="/xl/ctrlProps/ctrlProp1240.xml" ContentType="application/vnd.ms-excel.controlproperties+xml"/>
  <Override PartName="/xl/ctrlProps/ctrlProp1241.xml" ContentType="application/vnd.ms-excel.controlproperties+xml"/>
  <Override PartName="/xl/ctrlProps/ctrlProp1242.xml" ContentType="application/vnd.ms-excel.controlproperties+xml"/>
  <Override PartName="/xl/ctrlProps/ctrlProp1243.xml" ContentType="application/vnd.ms-excel.controlproperties+xml"/>
  <Override PartName="/xl/ctrlProps/ctrlProp1244.xml" ContentType="application/vnd.ms-excel.controlproperties+xml"/>
  <Override PartName="/xl/ctrlProps/ctrlProp1245.xml" ContentType="application/vnd.ms-excel.controlproperties+xml"/>
  <Override PartName="/xl/ctrlProps/ctrlProp1246.xml" ContentType="application/vnd.ms-excel.controlproperties+xml"/>
  <Override PartName="/xl/ctrlProps/ctrlProp1247.xml" ContentType="application/vnd.ms-excel.controlproperties+xml"/>
  <Override PartName="/xl/ctrlProps/ctrlProp1248.xml" ContentType="application/vnd.ms-excel.controlproperties+xml"/>
  <Override PartName="/xl/ctrlProps/ctrlProp1249.xml" ContentType="application/vnd.ms-excel.controlproperties+xml"/>
  <Override PartName="/xl/ctrlProps/ctrlProp1250.xml" ContentType="application/vnd.ms-excel.controlproperties+xml"/>
  <Override PartName="/xl/ctrlProps/ctrlProp1251.xml" ContentType="application/vnd.ms-excel.controlproperties+xml"/>
  <Override PartName="/xl/ctrlProps/ctrlProp1252.xml" ContentType="application/vnd.ms-excel.controlproperties+xml"/>
  <Override PartName="/xl/ctrlProps/ctrlProp1253.xml" ContentType="application/vnd.ms-excel.controlproperties+xml"/>
  <Override PartName="/xl/ctrlProps/ctrlProp1254.xml" ContentType="application/vnd.ms-excel.controlproperties+xml"/>
  <Override PartName="/xl/ctrlProps/ctrlProp1255.xml" ContentType="application/vnd.ms-excel.controlproperties+xml"/>
  <Override PartName="/xl/ctrlProps/ctrlProp1256.xml" ContentType="application/vnd.ms-excel.controlproperties+xml"/>
  <Override PartName="/xl/ctrlProps/ctrlProp1257.xml" ContentType="application/vnd.ms-excel.controlproperties+xml"/>
  <Override PartName="/xl/ctrlProps/ctrlProp1258.xml" ContentType="application/vnd.ms-excel.controlproperties+xml"/>
  <Override PartName="/xl/ctrlProps/ctrlProp1259.xml" ContentType="application/vnd.ms-excel.controlproperties+xml"/>
  <Override PartName="/xl/ctrlProps/ctrlProp1260.xml" ContentType="application/vnd.ms-excel.controlproperties+xml"/>
  <Override PartName="/xl/ctrlProps/ctrlProp1261.xml" ContentType="application/vnd.ms-excel.controlproperties+xml"/>
  <Override PartName="/xl/ctrlProps/ctrlProp1262.xml" ContentType="application/vnd.ms-excel.controlproperties+xml"/>
  <Override PartName="/xl/ctrlProps/ctrlProp1263.xml" ContentType="application/vnd.ms-excel.controlproperties+xml"/>
  <Override PartName="/xl/ctrlProps/ctrlProp1264.xml" ContentType="application/vnd.ms-excel.controlproperties+xml"/>
  <Override PartName="/xl/ctrlProps/ctrlProp1265.xml" ContentType="application/vnd.ms-excel.controlproperties+xml"/>
  <Override PartName="/xl/ctrlProps/ctrlProp1266.xml" ContentType="application/vnd.ms-excel.controlproperties+xml"/>
  <Override PartName="/xl/ctrlProps/ctrlProp1267.xml" ContentType="application/vnd.ms-excel.controlproperties+xml"/>
  <Override PartName="/xl/ctrlProps/ctrlProp1268.xml" ContentType="application/vnd.ms-excel.controlproperties+xml"/>
  <Override PartName="/xl/ctrlProps/ctrlProp1269.xml" ContentType="application/vnd.ms-excel.controlproperties+xml"/>
  <Override PartName="/xl/ctrlProps/ctrlProp1270.xml" ContentType="application/vnd.ms-excel.controlproperties+xml"/>
  <Override PartName="/xl/ctrlProps/ctrlProp1271.xml" ContentType="application/vnd.ms-excel.controlproperties+xml"/>
  <Override PartName="/xl/ctrlProps/ctrlProp1272.xml" ContentType="application/vnd.ms-excel.controlproperties+xml"/>
  <Override PartName="/xl/ctrlProps/ctrlProp1273.xml" ContentType="application/vnd.ms-excel.controlproperties+xml"/>
  <Override PartName="/xl/ctrlProps/ctrlProp1274.xml" ContentType="application/vnd.ms-excel.controlproperties+xml"/>
  <Override PartName="/xl/ctrlProps/ctrlProp1275.xml" ContentType="application/vnd.ms-excel.controlproperties+xml"/>
  <Override PartName="/xl/ctrlProps/ctrlProp1276.xml" ContentType="application/vnd.ms-excel.controlproperties+xml"/>
  <Override PartName="/xl/ctrlProps/ctrlProp1277.xml" ContentType="application/vnd.ms-excel.controlproperties+xml"/>
  <Override PartName="/xl/ctrlProps/ctrlProp1278.xml" ContentType="application/vnd.ms-excel.controlproperties+xml"/>
  <Override PartName="/xl/ctrlProps/ctrlProp1279.xml" ContentType="application/vnd.ms-excel.controlproperties+xml"/>
  <Override PartName="/xl/ctrlProps/ctrlProp1280.xml" ContentType="application/vnd.ms-excel.controlproperties+xml"/>
  <Override PartName="/xl/ctrlProps/ctrlProp1281.xml" ContentType="application/vnd.ms-excel.controlproperties+xml"/>
  <Override PartName="/xl/ctrlProps/ctrlProp1282.xml" ContentType="application/vnd.ms-excel.controlproperties+xml"/>
  <Override PartName="/xl/ctrlProps/ctrlProp1283.xml" ContentType="application/vnd.ms-excel.controlproperties+xml"/>
  <Override PartName="/xl/ctrlProps/ctrlProp1284.xml" ContentType="application/vnd.ms-excel.controlproperties+xml"/>
  <Override PartName="/xl/ctrlProps/ctrlProp1285.xml" ContentType="application/vnd.ms-excel.controlproperties+xml"/>
  <Override PartName="/xl/ctrlProps/ctrlProp1286.xml" ContentType="application/vnd.ms-excel.controlproperties+xml"/>
  <Override PartName="/xl/ctrlProps/ctrlProp1287.xml" ContentType="application/vnd.ms-excel.controlproperties+xml"/>
  <Override PartName="/xl/ctrlProps/ctrlProp1288.xml" ContentType="application/vnd.ms-excel.controlproperties+xml"/>
  <Override PartName="/xl/ctrlProps/ctrlProp1289.xml" ContentType="application/vnd.ms-excel.controlproperties+xml"/>
  <Override PartName="/xl/ctrlProps/ctrlProp1290.xml" ContentType="application/vnd.ms-excel.controlproperties+xml"/>
  <Override PartName="/xl/ctrlProps/ctrlProp1291.xml" ContentType="application/vnd.ms-excel.controlproperties+xml"/>
  <Override PartName="/xl/ctrlProps/ctrlProp1292.xml" ContentType="application/vnd.ms-excel.controlproperties+xml"/>
  <Override PartName="/xl/ctrlProps/ctrlProp1293.xml" ContentType="application/vnd.ms-excel.controlproperties+xml"/>
  <Override PartName="/xl/ctrlProps/ctrlProp1294.xml" ContentType="application/vnd.ms-excel.controlproperties+xml"/>
  <Override PartName="/xl/ctrlProps/ctrlProp1295.xml" ContentType="application/vnd.ms-excel.controlproperties+xml"/>
  <Override PartName="/xl/ctrlProps/ctrlProp1296.xml" ContentType="application/vnd.ms-excel.controlproperties+xml"/>
  <Override PartName="/xl/ctrlProps/ctrlProp1297.xml" ContentType="application/vnd.ms-excel.controlproperties+xml"/>
  <Override PartName="/xl/ctrlProps/ctrlProp1298.xml" ContentType="application/vnd.ms-excel.controlproperties+xml"/>
  <Override PartName="/xl/ctrlProps/ctrlProp1299.xml" ContentType="application/vnd.ms-excel.controlproperties+xml"/>
  <Override PartName="/xl/ctrlProps/ctrlProp1300.xml" ContentType="application/vnd.ms-excel.controlproperties+xml"/>
  <Override PartName="/xl/ctrlProps/ctrlProp1301.xml" ContentType="application/vnd.ms-excel.controlproperties+xml"/>
  <Override PartName="/xl/ctrlProps/ctrlProp1302.xml" ContentType="application/vnd.ms-excel.controlproperties+xml"/>
  <Override PartName="/xl/ctrlProps/ctrlProp1303.xml" ContentType="application/vnd.ms-excel.controlproperties+xml"/>
  <Override PartName="/xl/ctrlProps/ctrlProp1304.xml" ContentType="application/vnd.ms-excel.controlproperties+xml"/>
  <Override PartName="/xl/ctrlProps/ctrlProp1305.xml" ContentType="application/vnd.ms-excel.controlproperties+xml"/>
  <Override PartName="/xl/ctrlProps/ctrlProp1306.xml" ContentType="application/vnd.ms-excel.controlproperties+xml"/>
  <Override PartName="/xl/ctrlProps/ctrlProp1307.xml" ContentType="application/vnd.ms-excel.controlproperties+xml"/>
  <Override PartName="/xl/ctrlProps/ctrlProp1308.xml" ContentType="application/vnd.ms-excel.controlproperties+xml"/>
  <Override PartName="/xl/ctrlProps/ctrlProp1309.xml" ContentType="application/vnd.ms-excel.controlproperties+xml"/>
  <Override PartName="/xl/ctrlProps/ctrlProp1310.xml" ContentType="application/vnd.ms-excel.controlproperties+xml"/>
  <Override PartName="/xl/ctrlProps/ctrlProp1311.xml" ContentType="application/vnd.ms-excel.controlproperties+xml"/>
  <Override PartName="/xl/ctrlProps/ctrlProp1312.xml" ContentType="application/vnd.ms-excel.controlproperties+xml"/>
  <Override PartName="/xl/ctrlProps/ctrlProp1313.xml" ContentType="application/vnd.ms-excel.controlproperties+xml"/>
  <Override PartName="/xl/ctrlProps/ctrlProp1314.xml" ContentType="application/vnd.ms-excel.controlproperties+xml"/>
  <Override PartName="/xl/ctrlProps/ctrlProp1315.xml" ContentType="application/vnd.ms-excel.controlproperties+xml"/>
  <Override PartName="/xl/ctrlProps/ctrlProp1316.xml" ContentType="application/vnd.ms-excel.controlproperties+xml"/>
  <Override PartName="/xl/ctrlProps/ctrlProp1317.xml" ContentType="application/vnd.ms-excel.controlproperties+xml"/>
  <Override PartName="/xl/ctrlProps/ctrlProp1318.xml" ContentType="application/vnd.ms-excel.controlproperties+xml"/>
  <Override PartName="/xl/ctrlProps/ctrlProp1319.xml" ContentType="application/vnd.ms-excel.controlproperties+xml"/>
  <Override PartName="/xl/ctrlProps/ctrlProp1320.xml" ContentType="application/vnd.ms-excel.controlproperties+xml"/>
  <Override PartName="/xl/ctrlProps/ctrlProp1321.xml" ContentType="application/vnd.ms-excel.controlproperties+xml"/>
  <Override PartName="/xl/ctrlProps/ctrlProp1322.xml" ContentType="application/vnd.ms-excel.controlproperties+xml"/>
  <Override PartName="/xl/ctrlProps/ctrlProp1323.xml" ContentType="application/vnd.ms-excel.controlproperties+xml"/>
  <Override PartName="/xl/ctrlProps/ctrlProp1324.xml" ContentType="application/vnd.ms-excel.controlproperties+xml"/>
  <Override PartName="/xl/ctrlProps/ctrlProp1325.xml" ContentType="application/vnd.ms-excel.controlproperties+xml"/>
  <Override PartName="/xl/ctrlProps/ctrlProp1326.xml" ContentType="application/vnd.ms-excel.controlproperties+xml"/>
  <Override PartName="/xl/ctrlProps/ctrlProp1327.xml" ContentType="application/vnd.ms-excel.controlproperties+xml"/>
  <Override PartName="/xl/ctrlProps/ctrlProp1328.xml" ContentType="application/vnd.ms-excel.controlproperties+xml"/>
  <Override PartName="/xl/ctrlProps/ctrlProp1329.xml" ContentType="application/vnd.ms-excel.controlproperties+xml"/>
  <Override PartName="/xl/ctrlProps/ctrlProp1330.xml" ContentType="application/vnd.ms-excel.controlproperties+xml"/>
  <Override PartName="/xl/ctrlProps/ctrlProp1331.xml" ContentType="application/vnd.ms-excel.controlproperties+xml"/>
  <Override PartName="/xl/ctrlProps/ctrlProp1332.xml" ContentType="application/vnd.ms-excel.controlproperties+xml"/>
  <Override PartName="/xl/ctrlProps/ctrlProp1333.xml" ContentType="application/vnd.ms-excel.controlproperties+xml"/>
  <Override PartName="/xl/ctrlProps/ctrlProp1334.xml" ContentType="application/vnd.ms-excel.controlproperties+xml"/>
  <Override PartName="/xl/ctrlProps/ctrlProp1335.xml" ContentType="application/vnd.ms-excel.controlproperties+xml"/>
  <Override PartName="/xl/ctrlProps/ctrlProp1336.xml" ContentType="application/vnd.ms-excel.controlproperties+xml"/>
  <Override PartName="/xl/ctrlProps/ctrlProp1337.xml" ContentType="application/vnd.ms-excel.controlproperties+xml"/>
  <Override PartName="/xl/ctrlProps/ctrlProp1338.xml" ContentType="application/vnd.ms-excel.controlproperties+xml"/>
  <Override PartName="/xl/ctrlProps/ctrlProp1339.xml" ContentType="application/vnd.ms-excel.controlproperties+xml"/>
  <Override PartName="/xl/ctrlProps/ctrlProp1340.xml" ContentType="application/vnd.ms-excel.controlproperties+xml"/>
  <Override PartName="/xl/ctrlProps/ctrlProp1341.xml" ContentType="application/vnd.ms-excel.controlproperties+xml"/>
  <Override PartName="/xl/ctrlProps/ctrlProp1342.xml" ContentType="application/vnd.ms-excel.controlproperties+xml"/>
  <Override PartName="/xl/ctrlProps/ctrlProp1343.xml" ContentType="application/vnd.ms-excel.controlproperties+xml"/>
  <Override PartName="/xl/ctrlProps/ctrlProp1344.xml" ContentType="application/vnd.ms-excel.controlproperties+xml"/>
  <Override PartName="/xl/ctrlProps/ctrlProp1345.xml" ContentType="application/vnd.ms-excel.controlproperties+xml"/>
  <Override PartName="/xl/ctrlProps/ctrlProp1346.xml" ContentType="application/vnd.ms-excel.controlproperties+xml"/>
  <Override PartName="/xl/ctrlProps/ctrlProp1347.xml" ContentType="application/vnd.ms-excel.controlproperties+xml"/>
  <Override PartName="/xl/ctrlProps/ctrlProp1348.xml" ContentType="application/vnd.ms-excel.controlproperties+xml"/>
  <Override PartName="/xl/ctrlProps/ctrlProp1349.xml" ContentType="application/vnd.ms-excel.controlproperties+xml"/>
  <Override PartName="/xl/ctrlProps/ctrlProp1350.xml" ContentType="application/vnd.ms-excel.controlproperties+xml"/>
  <Override PartName="/xl/ctrlProps/ctrlProp1351.xml" ContentType="application/vnd.ms-excel.controlproperties+xml"/>
  <Override PartName="/xl/ctrlProps/ctrlProp1352.xml" ContentType="application/vnd.ms-excel.controlproperties+xml"/>
  <Override PartName="/xl/ctrlProps/ctrlProp1353.xml" ContentType="application/vnd.ms-excel.controlproperties+xml"/>
  <Override PartName="/xl/ctrlProps/ctrlProp1354.xml" ContentType="application/vnd.ms-excel.controlproperties+xml"/>
  <Override PartName="/xl/ctrlProps/ctrlProp1355.xml" ContentType="application/vnd.ms-excel.controlproperties+xml"/>
  <Override PartName="/xl/ctrlProps/ctrlProp1356.xml" ContentType="application/vnd.ms-excel.controlproperties+xml"/>
  <Override PartName="/xl/ctrlProps/ctrlProp1357.xml" ContentType="application/vnd.ms-excel.controlproperties+xml"/>
  <Override PartName="/xl/ctrlProps/ctrlProp1358.xml" ContentType="application/vnd.ms-excel.controlproperties+xml"/>
  <Override PartName="/xl/ctrlProps/ctrlProp1359.xml" ContentType="application/vnd.ms-excel.controlproperties+xml"/>
  <Override PartName="/xl/ctrlProps/ctrlProp1360.xml" ContentType="application/vnd.ms-excel.controlproperties+xml"/>
  <Override PartName="/xl/ctrlProps/ctrlProp1361.xml" ContentType="application/vnd.ms-excel.controlproperties+xml"/>
  <Override PartName="/xl/ctrlProps/ctrlProp1362.xml" ContentType="application/vnd.ms-excel.controlproperties+xml"/>
  <Override PartName="/xl/ctrlProps/ctrlProp1363.xml" ContentType="application/vnd.ms-excel.controlproperties+xml"/>
  <Override PartName="/xl/ctrlProps/ctrlProp1364.xml" ContentType="application/vnd.ms-excel.controlproperties+xml"/>
  <Override PartName="/xl/ctrlProps/ctrlProp1365.xml" ContentType="application/vnd.ms-excel.controlproperties+xml"/>
  <Override PartName="/xl/ctrlProps/ctrlProp1366.xml" ContentType="application/vnd.ms-excel.controlproperties+xml"/>
  <Override PartName="/xl/ctrlProps/ctrlProp1367.xml" ContentType="application/vnd.ms-excel.controlproperties+xml"/>
  <Override PartName="/xl/ctrlProps/ctrlProp1368.xml" ContentType="application/vnd.ms-excel.controlproperties+xml"/>
  <Override PartName="/xl/ctrlProps/ctrlProp1369.xml" ContentType="application/vnd.ms-excel.controlproperties+xml"/>
  <Override PartName="/xl/ctrlProps/ctrlProp1370.xml" ContentType="application/vnd.ms-excel.controlproperties+xml"/>
  <Override PartName="/xl/ctrlProps/ctrlProp1371.xml" ContentType="application/vnd.ms-excel.controlproperties+xml"/>
  <Override PartName="/xl/ctrlProps/ctrlProp1372.xml" ContentType="application/vnd.ms-excel.controlproperties+xml"/>
  <Override PartName="/xl/ctrlProps/ctrlProp1373.xml" ContentType="application/vnd.ms-excel.controlproperties+xml"/>
  <Override PartName="/xl/ctrlProps/ctrlProp1374.xml" ContentType="application/vnd.ms-excel.controlproperties+xml"/>
  <Override PartName="/xl/ctrlProps/ctrlProp1375.xml" ContentType="application/vnd.ms-excel.controlproperties+xml"/>
  <Override PartName="/xl/ctrlProps/ctrlProp1376.xml" ContentType="application/vnd.ms-excel.controlproperties+xml"/>
  <Override PartName="/xl/ctrlProps/ctrlProp1377.xml" ContentType="application/vnd.ms-excel.controlproperties+xml"/>
  <Override PartName="/xl/ctrlProps/ctrlProp1378.xml" ContentType="application/vnd.ms-excel.controlproperties+xml"/>
  <Override PartName="/xl/ctrlProps/ctrlProp1379.xml" ContentType="application/vnd.ms-excel.controlproperties+xml"/>
  <Override PartName="/xl/ctrlProps/ctrlProp1380.xml" ContentType="application/vnd.ms-excel.controlproperties+xml"/>
  <Override PartName="/xl/ctrlProps/ctrlProp1381.xml" ContentType="application/vnd.ms-excel.controlproperties+xml"/>
  <Override PartName="/xl/ctrlProps/ctrlProp1382.xml" ContentType="application/vnd.ms-excel.controlproperties+xml"/>
  <Override PartName="/xl/ctrlProps/ctrlProp1383.xml" ContentType="application/vnd.ms-excel.controlproperties+xml"/>
  <Override PartName="/xl/ctrlProps/ctrlProp1384.xml" ContentType="application/vnd.ms-excel.controlproperties+xml"/>
  <Override PartName="/xl/ctrlProps/ctrlProp1385.xml" ContentType="application/vnd.ms-excel.controlproperties+xml"/>
  <Override PartName="/xl/ctrlProps/ctrlProp1386.xml" ContentType="application/vnd.ms-excel.controlproperties+xml"/>
  <Override PartName="/xl/ctrlProps/ctrlProp1387.xml" ContentType="application/vnd.ms-excel.controlproperties+xml"/>
  <Override PartName="/xl/ctrlProps/ctrlProp1388.xml" ContentType="application/vnd.ms-excel.controlproperties+xml"/>
  <Override PartName="/xl/ctrlProps/ctrlProp1389.xml" ContentType="application/vnd.ms-excel.controlproperties+xml"/>
  <Override PartName="/xl/ctrlProps/ctrlProp1390.xml" ContentType="application/vnd.ms-excel.controlproperties+xml"/>
  <Override PartName="/xl/ctrlProps/ctrlProp1391.xml" ContentType="application/vnd.ms-excel.controlproperties+xml"/>
  <Override PartName="/xl/ctrlProps/ctrlProp1392.xml" ContentType="application/vnd.ms-excel.controlproperties+xml"/>
  <Override PartName="/xl/ctrlProps/ctrlProp1393.xml" ContentType="application/vnd.ms-excel.controlproperties+xml"/>
  <Override PartName="/xl/ctrlProps/ctrlProp1394.xml" ContentType="application/vnd.ms-excel.controlproperties+xml"/>
  <Override PartName="/xl/ctrlProps/ctrlProp1395.xml" ContentType="application/vnd.ms-excel.controlproperties+xml"/>
  <Override PartName="/xl/ctrlProps/ctrlProp1396.xml" ContentType="application/vnd.ms-excel.controlproperties+xml"/>
  <Override PartName="/xl/ctrlProps/ctrlProp1397.xml" ContentType="application/vnd.ms-excel.controlproperties+xml"/>
  <Override PartName="/xl/ctrlProps/ctrlProp1398.xml" ContentType="application/vnd.ms-excel.controlproperties+xml"/>
  <Override PartName="/xl/ctrlProps/ctrlProp1399.xml" ContentType="application/vnd.ms-excel.controlproperties+xml"/>
  <Override PartName="/xl/ctrlProps/ctrlProp1400.xml" ContentType="application/vnd.ms-excel.controlproperties+xml"/>
  <Override PartName="/xl/ctrlProps/ctrlProp1401.xml" ContentType="application/vnd.ms-excel.controlproperties+xml"/>
  <Override PartName="/xl/ctrlProps/ctrlProp1402.xml" ContentType="application/vnd.ms-excel.controlproperties+xml"/>
  <Override PartName="/xl/ctrlProps/ctrlProp1403.xml" ContentType="application/vnd.ms-excel.controlproperties+xml"/>
  <Override PartName="/xl/ctrlProps/ctrlProp1404.xml" ContentType="application/vnd.ms-excel.controlproperties+xml"/>
  <Override PartName="/xl/ctrlProps/ctrlProp1405.xml" ContentType="application/vnd.ms-excel.controlproperties+xml"/>
  <Override PartName="/xl/ctrlProps/ctrlProp1406.xml" ContentType="application/vnd.ms-excel.controlproperties+xml"/>
  <Override PartName="/xl/ctrlProps/ctrlProp1407.xml" ContentType="application/vnd.ms-excel.controlproperties+xml"/>
  <Override PartName="/xl/ctrlProps/ctrlProp1408.xml" ContentType="application/vnd.ms-excel.controlproperties+xml"/>
  <Override PartName="/xl/ctrlProps/ctrlProp1409.xml" ContentType="application/vnd.ms-excel.controlproperties+xml"/>
  <Override PartName="/xl/ctrlProps/ctrlProp1410.xml" ContentType="application/vnd.ms-excel.controlproperties+xml"/>
  <Override PartName="/xl/ctrlProps/ctrlProp1411.xml" ContentType="application/vnd.ms-excel.controlproperties+xml"/>
  <Override PartName="/xl/ctrlProps/ctrlProp1412.xml" ContentType="application/vnd.ms-excel.controlproperties+xml"/>
  <Override PartName="/xl/ctrlProps/ctrlProp1413.xml" ContentType="application/vnd.ms-excel.controlproperties+xml"/>
  <Override PartName="/xl/ctrlProps/ctrlProp1414.xml" ContentType="application/vnd.ms-excel.controlproperties+xml"/>
  <Override PartName="/xl/ctrlProps/ctrlProp1415.xml" ContentType="application/vnd.ms-excel.controlproperties+xml"/>
  <Override PartName="/xl/ctrlProps/ctrlProp1416.xml" ContentType="application/vnd.ms-excel.controlproperties+xml"/>
  <Override PartName="/xl/ctrlProps/ctrlProp1417.xml" ContentType="application/vnd.ms-excel.controlproperties+xml"/>
  <Override PartName="/xl/ctrlProps/ctrlProp1418.xml" ContentType="application/vnd.ms-excel.controlproperties+xml"/>
  <Override PartName="/xl/ctrlProps/ctrlProp1419.xml" ContentType="application/vnd.ms-excel.controlproperties+xml"/>
  <Override PartName="/xl/ctrlProps/ctrlProp1420.xml" ContentType="application/vnd.ms-excel.controlproperties+xml"/>
  <Override PartName="/xl/ctrlProps/ctrlProp1421.xml" ContentType="application/vnd.ms-excel.controlproperties+xml"/>
  <Override PartName="/xl/ctrlProps/ctrlProp1422.xml" ContentType="application/vnd.ms-excel.controlproperties+xml"/>
  <Override PartName="/xl/ctrlProps/ctrlProp1423.xml" ContentType="application/vnd.ms-excel.controlproperties+xml"/>
  <Override PartName="/xl/ctrlProps/ctrlProp1424.xml" ContentType="application/vnd.ms-excel.controlproperties+xml"/>
  <Override PartName="/xl/ctrlProps/ctrlProp1425.xml" ContentType="application/vnd.ms-excel.controlproperties+xml"/>
  <Override PartName="/xl/ctrlProps/ctrlProp1426.xml" ContentType="application/vnd.ms-excel.controlproperties+xml"/>
  <Override PartName="/xl/ctrlProps/ctrlProp1427.xml" ContentType="application/vnd.ms-excel.controlproperties+xml"/>
  <Override PartName="/xl/ctrlProps/ctrlProp1428.xml" ContentType="application/vnd.ms-excel.controlproperties+xml"/>
  <Override PartName="/xl/ctrlProps/ctrlProp1429.xml" ContentType="application/vnd.ms-excel.controlproperties+xml"/>
  <Override PartName="/xl/ctrlProps/ctrlProp1430.xml" ContentType="application/vnd.ms-excel.controlproperties+xml"/>
  <Override PartName="/xl/ctrlProps/ctrlProp1431.xml" ContentType="application/vnd.ms-excel.controlproperties+xml"/>
  <Override PartName="/xl/ctrlProps/ctrlProp1432.xml" ContentType="application/vnd.ms-excel.controlproperties+xml"/>
  <Override PartName="/xl/ctrlProps/ctrlProp1433.xml" ContentType="application/vnd.ms-excel.controlproperties+xml"/>
  <Override PartName="/xl/ctrlProps/ctrlProp1434.xml" ContentType="application/vnd.ms-excel.controlproperties+xml"/>
  <Override PartName="/xl/ctrlProps/ctrlProp1435.xml" ContentType="application/vnd.ms-excel.controlproperties+xml"/>
  <Override PartName="/xl/ctrlProps/ctrlProp1436.xml" ContentType="application/vnd.ms-excel.controlproperties+xml"/>
  <Override PartName="/xl/ctrlProps/ctrlProp1437.xml" ContentType="application/vnd.ms-excel.controlproperties+xml"/>
  <Override PartName="/xl/ctrlProps/ctrlProp1438.xml" ContentType="application/vnd.ms-excel.controlproperties+xml"/>
  <Override PartName="/xl/ctrlProps/ctrlProp1439.xml" ContentType="application/vnd.ms-excel.controlproperties+xml"/>
  <Override PartName="/xl/ctrlProps/ctrlProp1440.xml" ContentType="application/vnd.ms-excel.controlproperties+xml"/>
  <Override PartName="/xl/ctrlProps/ctrlProp1441.xml" ContentType="application/vnd.ms-excel.controlproperties+xml"/>
  <Override PartName="/xl/ctrlProps/ctrlProp1442.xml" ContentType="application/vnd.ms-excel.controlproperties+xml"/>
  <Override PartName="/xl/ctrlProps/ctrlProp1443.xml" ContentType="application/vnd.ms-excel.controlproperties+xml"/>
  <Override PartName="/xl/ctrlProps/ctrlProp1444.xml" ContentType="application/vnd.ms-excel.controlproperties+xml"/>
  <Override PartName="/xl/ctrlProps/ctrlProp1445.xml" ContentType="application/vnd.ms-excel.controlproperties+xml"/>
  <Override PartName="/xl/ctrlProps/ctrlProp1446.xml" ContentType="application/vnd.ms-excel.controlproperties+xml"/>
  <Override PartName="/xl/ctrlProps/ctrlProp1447.xml" ContentType="application/vnd.ms-excel.controlproperties+xml"/>
  <Override PartName="/xl/ctrlProps/ctrlProp1448.xml" ContentType="application/vnd.ms-excel.controlproperties+xml"/>
  <Override PartName="/xl/ctrlProps/ctrlProp1449.xml" ContentType="application/vnd.ms-excel.controlproperties+xml"/>
  <Override PartName="/xl/ctrlProps/ctrlProp1450.xml" ContentType="application/vnd.ms-excel.controlproperties+xml"/>
  <Override PartName="/xl/ctrlProps/ctrlProp1451.xml" ContentType="application/vnd.ms-excel.controlproperties+xml"/>
  <Override PartName="/xl/ctrlProps/ctrlProp1452.xml" ContentType="application/vnd.ms-excel.controlproperties+xml"/>
  <Override PartName="/xl/ctrlProps/ctrlProp1453.xml" ContentType="application/vnd.ms-excel.controlproperties+xml"/>
  <Override PartName="/xl/ctrlProps/ctrlProp1454.xml" ContentType="application/vnd.ms-excel.controlproperties+xml"/>
  <Override PartName="/xl/ctrlProps/ctrlProp1455.xml" ContentType="application/vnd.ms-excel.controlproperties+xml"/>
  <Override PartName="/xl/ctrlProps/ctrlProp1456.xml" ContentType="application/vnd.ms-excel.controlproperties+xml"/>
  <Override PartName="/xl/ctrlProps/ctrlProp1457.xml" ContentType="application/vnd.ms-excel.controlproperties+xml"/>
  <Override PartName="/xl/ctrlProps/ctrlProp1458.xml" ContentType="application/vnd.ms-excel.controlproperties+xml"/>
  <Override PartName="/xl/ctrlProps/ctrlProp1459.xml" ContentType="application/vnd.ms-excel.controlproperties+xml"/>
  <Override PartName="/xl/ctrlProps/ctrlProp1460.xml" ContentType="application/vnd.ms-excel.controlproperties+xml"/>
  <Override PartName="/xl/ctrlProps/ctrlProp1461.xml" ContentType="application/vnd.ms-excel.controlproperties+xml"/>
  <Override PartName="/xl/ctrlProps/ctrlProp1462.xml" ContentType="application/vnd.ms-excel.controlproperties+xml"/>
  <Override PartName="/xl/ctrlProps/ctrlProp1463.xml" ContentType="application/vnd.ms-excel.controlproperties+xml"/>
  <Override PartName="/xl/ctrlProps/ctrlProp1464.xml" ContentType="application/vnd.ms-excel.controlproperties+xml"/>
  <Override PartName="/xl/ctrlProps/ctrlProp1465.xml" ContentType="application/vnd.ms-excel.controlproperties+xml"/>
  <Override PartName="/xl/ctrlProps/ctrlProp1466.xml" ContentType="application/vnd.ms-excel.controlproperties+xml"/>
  <Override PartName="/xl/ctrlProps/ctrlProp1467.xml" ContentType="application/vnd.ms-excel.controlproperties+xml"/>
  <Override PartName="/xl/ctrlProps/ctrlProp1468.xml" ContentType="application/vnd.ms-excel.controlproperties+xml"/>
  <Override PartName="/xl/ctrlProps/ctrlProp1469.xml" ContentType="application/vnd.ms-excel.controlproperties+xml"/>
  <Override PartName="/xl/ctrlProps/ctrlProp1470.xml" ContentType="application/vnd.ms-excel.controlproperties+xml"/>
  <Override PartName="/xl/ctrlProps/ctrlProp1471.xml" ContentType="application/vnd.ms-excel.controlproperties+xml"/>
  <Override PartName="/xl/ctrlProps/ctrlProp1472.xml" ContentType="application/vnd.ms-excel.controlproperties+xml"/>
  <Override PartName="/xl/ctrlProps/ctrlProp1473.xml" ContentType="application/vnd.ms-excel.controlproperties+xml"/>
  <Override PartName="/xl/ctrlProps/ctrlProp1474.xml" ContentType="application/vnd.ms-excel.controlproperties+xml"/>
  <Override PartName="/xl/ctrlProps/ctrlProp1475.xml" ContentType="application/vnd.ms-excel.controlproperties+xml"/>
  <Override PartName="/xl/ctrlProps/ctrlProp1476.xml" ContentType="application/vnd.ms-excel.controlproperties+xml"/>
  <Override PartName="/xl/ctrlProps/ctrlProp1477.xml" ContentType="application/vnd.ms-excel.controlproperties+xml"/>
  <Override PartName="/xl/ctrlProps/ctrlProp1478.xml" ContentType="application/vnd.ms-excel.controlproperties+xml"/>
  <Override PartName="/xl/ctrlProps/ctrlProp1479.xml" ContentType="application/vnd.ms-excel.controlproperties+xml"/>
  <Override PartName="/xl/ctrlProps/ctrlProp1480.xml" ContentType="application/vnd.ms-excel.controlproperties+xml"/>
  <Override PartName="/xl/ctrlProps/ctrlProp1481.xml" ContentType="application/vnd.ms-excel.controlproperties+xml"/>
  <Override PartName="/xl/ctrlProps/ctrlProp1482.xml" ContentType="application/vnd.ms-excel.controlproperties+xml"/>
  <Override PartName="/xl/ctrlProps/ctrlProp1483.xml" ContentType="application/vnd.ms-excel.controlproperties+xml"/>
  <Override PartName="/xl/ctrlProps/ctrlProp1484.xml" ContentType="application/vnd.ms-excel.controlproperties+xml"/>
  <Override PartName="/xl/ctrlProps/ctrlProp1485.xml" ContentType="application/vnd.ms-excel.controlproperties+xml"/>
  <Override PartName="/xl/ctrlProps/ctrlProp1486.xml" ContentType="application/vnd.ms-excel.controlproperties+xml"/>
  <Override PartName="/xl/ctrlProps/ctrlProp1487.xml" ContentType="application/vnd.ms-excel.controlproperties+xml"/>
  <Override PartName="/xl/ctrlProps/ctrlProp1488.xml" ContentType="application/vnd.ms-excel.controlproperties+xml"/>
  <Override PartName="/xl/ctrlProps/ctrlProp1489.xml" ContentType="application/vnd.ms-excel.controlproperties+xml"/>
  <Override PartName="/xl/ctrlProps/ctrlProp1490.xml" ContentType="application/vnd.ms-excel.controlproperties+xml"/>
  <Override PartName="/xl/ctrlProps/ctrlProp1491.xml" ContentType="application/vnd.ms-excel.controlproperties+xml"/>
  <Override PartName="/xl/ctrlProps/ctrlProp1492.xml" ContentType="application/vnd.ms-excel.controlproperties+xml"/>
  <Override PartName="/xl/ctrlProps/ctrlProp1493.xml" ContentType="application/vnd.ms-excel.controlproperties+xml"/>
  <Override PartName="/xl/ctrlProps/ctrlProp1494.xml" ContentType="application/vnd.ms-excel.controlproperties+xml"/>
  <Override PartName="/xl/ctrlProps/ctrlProp1495.xml" ContentType="application/vnd.ms-excel.controlproperties+xml"/>
  <Override PartName="/xl/ctrlProps/ctrlProp1496.xml" ContentType="application/vnd.ms-excel.controlproperties+xml"/>
  <Override PartName="/xl/ctrlProps/ctrlProp1497.xml" ContentType="application/vnd.ms-excel.controlproperties+xml"/>
  <Override PartName="/xl/ctrlProps/ctrlProp1498.xml" ContentType="application/vnd.ms-excel.controlproperties+xml"/>
  <Override PartName="/xl/ctrlProps/ctrlProp1499.xml" ContentType="application/vnd.ms-excel.controlproperties+xml"/>
  <Override PartName="/xl/ctrlProps/ctrlProp1500.xml" ContentType="application/vnd.ms-excel.controlproperties+xml"/>
  <Override PartName="/xl/ctrlProps/ctrlProp1501.xml" ContentType="application/vnd.ms-excel.controlproperties+xml"/>
  <Override PartName="/xl/ctrlProps/ctrlProp1502.xml" ContentType="application/vnd.ms-excel.controlproperties+xml"/>
  <Override PartName="/xl/ctrlProps/ctrlProp1503.xml" ContentType="application/vnd.ms-excel.controlproperties+xml"/>
  <Override PartName="/xl/ctrlProps/ctrlProp1504.xml" ContentType="application/vnd.ms-excel.controlproperties+xml"/>
  <Override PartName="/xl/ctrlProps/ctrlProp1505.xml" ContentType="application/vnd.ms-excel.controlproperties+xml"/>
  <Override PartName="/xl/ctrlProps/ctrlProp1506.xml" ContentType="application/vnd.ms-excel.controlproperties+xml"/>
  <Override PartName="/xl/ctrlProps/ctrlProp1507.xml" ContentType="application/vnd.ms-excel.controlproperties+xml"/>
  <Override PartName="/xl/ctrlProps/ctrlProp1508.xml" ContentType="application/vnd.ms-excel.controlproperties+xml"/>
  <Override PartName="/xl/ctrlProps/ctrlProp1509.xml" ContentType="application/vnd.ms-excel.controlproperties+xml"/>
  <Override PartName="/xl/ctrlProps/ctrlProp1510.xml" ContentType="application/vnd.ms-excel.controlproperties+xml"/>
  <Override PartName="/xl/ctrlProps/ctrlProp1511.xml" ContentType="application/vnd.ms-excel.controlproperties+xml"/>
  <Override PartName="/xl/ctrlProps/ctrlProp1512.xml" ContentType="application/vnd.ms-excel.controlproperties+xml"/>
  <Override PartName="/xl/ctrlProps/ctrlProp1513.xml" ContentType="application/vnd.ms-excel.controlproperties+xml"/>
  <Override PartName="/xl/ctrlProps/ctrlProp1514.xml" ContentType="application/vnd.ms-excel.controlproperties+xml"/>
  <Override PartName="/xl/ctrlProps/ctrlProp1515.xml" ContentType="application/vnd.ms-excel.controlproperties+xml"/>
  <Override PartName="/xl/ctrlProps/ctrlProp1516.xml" ContentType="application/vnd.ms-excel.controlproperties+xml"/>
  <Override PartName="/xl/ctrlProps/ctrlProp1517.xml" ContentType="application/vnd.ms-excel.controlproperties+xml"/>
  <Override PartName="/xl/ctrlProps/ctrlProp1518.xml" ContentType="application/vnd.ms-excel.controlproperties+xml"/>
  <Override PartName="/xl/ctrlProps/ctrlProp1519.xml" ContentType="application/vnd.ms-excel.controlproperties+xml"/>
  <Override PartName="/xl/ctrlProps/ctrlProp1520.xml" ContentType="application/vnd.ms-excel.controlproperties+xml"/>
  <Override PartName="/xl/ctrlProps/ctrlProp1521.xml" ContentType="application/vnd.ms-excel.controlproperties+xml"/>
  <Override PartName="/xl/ctrlProps/ctrlProp1522.xml" ContentType="application/vnd.ms-excel.controlproperties+xml"/>
  <Override PartName="/xl/ctrlProps/ctrlProp1523.xml" ContentType="application/vnd.ms-excel.controlproperties+xml"/>
  <Override PartName="/xl/ctrlProps/ctrlProp1524.xml" ContentType="application/vnd.ms-excel.controlproperties+xml"/>
  <Override PartName="/xl/ctrlProps/ctrlProp1525.xml" ContentType="application/vnd.ms-excel.controlproperties+xml"/>
  <Override PartName="/xl/ctrlProps/ctrlProp1526.xml" ContentType="application/vnd.ms-excel.controlproperties+xml"/>
  <Override PartName="/xl/ctrlProps/ctrlProp1527.xml" ContentType="application/vnd.ms-excel.controlproperties+xml"/>
  <Override PartName="/xl/ctrlProps/ctrlProp1528.xml" ContentType="application/vnd.ms-excel.controlproperties+xml"/>
  <Override PartName="/xl/ctrlProps/ctrlProp1529.xml" ContentType="application/vnd.ms-excel.controlproperties+xml"/>
  <Override PartName="/xl/ctrlProps/ctrlProp1530.xml" ContentType="application/vnd.ms-excel.controlproperties+xml"/>
  <Override PartName="/xl/ctrlProps/ctrlProp1531.xml" ContentType="application/vnd.ms-excel.controlproperties+xml"/>
  <Override PartName="/xl/ctrlProps/ctrlProp1532.xml" ContentType="application/vnd.ms-excel.controlproperties+xml"/>
  <Override PartName="/xl/ctrlProps/ctrlProp1533.xml" ContentType="application/vnd.ms-excel.controlproperties+xml"/>
  <Override PartName="/xl/ctrlProps/ctrlProp1534.xml" ContentType="application/vnd.ms-excel.controlproperties+xml"/>
  <Override PartName="/xl/ctrlProps/ctrlProp1535.xml" ContentType="application/vnd.ms-excel.controlproperties+xml"/>
  <Override PartName="/xl/ctrlProps/ctrlProp1536.xml" ContentType="application/vnd.ms-excel.controlproperties+xml"/>
  <Override PartName="/xl/ctrlProps/ctrlProp1537.xml" ContentType="application/vnd.ms-excel.controlproperties+xml"/>
  <Override PartName="/xl/ctrlProps/ctrlProp1538.xml" ContentType="application/vnd.ms-excel.controlproperties+xml"/>
  <Override PartName="/xl/ctrlProps/ctrlProp1539.xml" ContentType="application/vnd.ms-excel.controlproperties+xml"/>
  <Override PartName="/xl/ctrlProps/ctrlProp1540.xml" ContentType="application/vnd.ms-excel.controlproperties+xml"/>
  <Override PartName="/xl/ctrlProps/ctrlProp1541.xml" ContentType="application/vnd.ms-excel.controlproperties+xml"/>
  <Override PartName="/xl/ctrlProps/ctrlProp1542.xml" ContentType="application/vnd.ms-excel.controlproperties+xml"/>
  <Override PartName="/xl/ctrlProps/ctrlProp1543.xml" ContentType="application/vnd.ms-excel.controlproperties+xml"/>
  <Override PartName="/xl/ctrlProps/ctrlProp1544.xml" ContentType="application/vnd.ms-excel.controlproperties+xml"/>
  <Override PartName="/xl/ctrlProps/ctrlProp1545.xml" ContentType="application/vnd.ms-excel.controlproperties+xml"/>
  <Override PartName="/xl/ctrlProps/ctrlProp1546.xml" ContentType="application/vnd.ms-excel.controlproperties+xml"/>
  <Override PartName="/xl/ctrlProps/ctrlProp1547.xml" ContentType="application/vnd.ms-excel.controlproperties+xml"/>
  <Override PartName="/xl/ctrlProps/ctrlProp1548.xml" ContentType="application/vnd.ms-excel.controlproperties+xml"/>
  <Override PartName="/xl/ctrlProps/ctrlProp1549.xml" ContentType="application/vnd.ms-excel.controlproperties+xml"/>
  <Override PartName="/xl/ctrlProps/ctrlProp1550.xml" ContentType="application/vnd.ms-excel.controlproperties+xml"/>
  <Override PartName="/xl/ctrlProps/ctrlProp1551.xml" ContentType="application/vnd.ms-excel.controlproperties+xml"/>
  <Override PartName="/xl/ctrlProps/ctrlProp1552.xml" ContentType="application/vnd.ms-excel.controlproperties+xml"/>
  <Override PartName="/xl/ctrlProps/ctrlProp1553.xml" ContentType="application/vnd.ms-excel.controlproperties+xml"/>
  <Override PartName="/xl/ctrlProps/ctrlProp1554.xml" ContentType="application/vnd.ms-excel.controlproperties+xml"/>
  <Override PartName="/xl/ctrlProps/ctrlProp1555.xml" ContentType="application/vnd.ms-excel.controlproperties+xml"/>
  <Override PartName="/xl/ctrlProps/ctrlProp1556.xml" ContentType="application/vnd.ms-excel.controlproperties+xml"/>
  <Override PartName="/xl/ctrlProps/ctrlProp1557.xml" ContentType="application/vnd.ms-excel.controlproperties+xml"/>
  <Override PartName="/xl/ctrlProps/ctrlProp1558.xml" ContentType="application/vnd.ms-excel.controlproperties+xml"/>
  <Override PartName="/xl/ctrlProps/ctrlProp1559.xml" ContentType="application/vnd.ms-excel.controlproperties+xml"/>
  <Override PartName="/xl/ctrlProps/ctrlProp1560.xml" ContentType="application/vnd.ms-excel.controlproperties+xml"/>
  <Override PartName="/xl/ctrlProps/ctrlProp1561.xml" ContentType="application/vnd.ms-excel.controlproperties+xml"/>
  <Override PartName="/xl/ctrlProps/ctrlProp1562.xml" ContentType="application/vnd.ms-excel.controlproperties+xml"/>
  <Override PartName="/xl/ctrlProps/ctrlProp1563.xml" ContentType="application/vnd.ms-excel.controlproperties+xml"/>
  <Override PartName="/xl/ctrlProps/ctrlProp1564.xml" ContentType="application/vnd.ms-excel.controlproperties+xml"/>
  <Override PartName="/xl/ctrlProps/ctrlProp1565.xml" ContentType="application/vnd.ms-excel.controlproperties+xml"/>
  <Override PartName="/xl/ctrlProps/ctrlProp1566.xml" ContentType="application/vnd.ms-excel.controlproperties+xml"/>
  <Override PartName="/xl/ctrlProps/ctrlProp1567.xml" ContentType="application/vnd.ms-excel.controlproperties+xml"/>
  <Override PartName="/xl/ctrlProps/ctrlProp1568.xml" ContentType="application/vnd.ms-excel.controlproperties+xml"/>
  <Override PartName="/xl/ctrlProps/ctrlProp1569.xml" ContentType="application/vnd.ms-excel.controlproperties+xml"/>
  <Override PartName="/xl/ctrlProps/ctrlProp1570.xml" ContentType="application/vnd.ms-excel.controlproperties+xml"/>
  <Override PartName="/xl/ctrlProps/ctrlProp1571.xml" ContentType="application/vnd.ms-excel.controlproperties+xml"/>
  <Override PartName="/xl/ctrlProps/ctrlProp1572.xml" ContentType="application/vnd.ms-excel.controlproperties+xml"/>
  <Override PartName="/xl/ctrlProps/ctrlProp1573.xml" ContentType="application/vnd.ms-excel.controlproperties+xml"/>
  <Override PartName="/xl/ctrlProps/ctrlProp1574.xml" ContentType="application/vnd.ms-excel.controlproperties+xml"/>
  <Override PartName="/xl/ctrlProps/ctrlProp1575.xml" ContentType="application/vnd.ms-excel.controlproperties+xml"/>
  <Override PartName="/xl/ctrlProps/ctrlProp1576.xml" ContentType="application/vnd.ms-excel.controlproperties+xml"/>
  <Override PartName="/xl/ctrlProps/ctrlProp1577.xml" ContentType="application/vnd.ms-excel.controlproperties+xml"/>
  <Override PartName="/xl/ctrlProps/ctrlProp1578.xml" ContentType="application/vnd.ms-excel.controlproperties+xml"/>
  <Override PartName="/xl/ctrlProps/ctrlProp1579.xml" ContentType="application/vnd.ms-excel.controlproperties+xml"/>
  <Override PartName="/xl/ctrlProps/ctrlProp1580.xml" ContentType="application/vnd.ms-excel.controlproperties+xml"/>
  <Override PartName="/xl/ctrlProps/ctrlProp1581.xml" ContentType="application/vnd.ms-excel.controlproperties+xml"/>
  <Override PartName="/xl/ctrlProps/ctrlProp1582.xml" ContentType="application/vnd.ms-excel.controlproperties+xml"/>
  <Override PartName="/xl/ctrlProps/ctrlProp1583.xml" ContentType="application/vnd.ms-excel.controlproperties+xml"/>
  <Override PartName="/xl/ctrlProps/ctrlProp1584.xml" ContentType="application/vnd.ms-excel.controlproperties+xml"/>
  <Override PartName="/xl/ctrlProps/ctrlProp1585.xml" ContentType="application/vnd.ms-excel.controlproperties+xml"/>
  <Override PartName="/xl/ctrlProps/ctrlProp1586.xml" ContentType="application/vnd.ms-excel.controlproperties+xml"/>
  <Override PartName="/xl/ctrlProps/ctrlProp1587.xml" ContentType="application/vnd.ms-excel.controlproperties+xml"/>
  <Override PartName="/xl/ctrlProps/ctrlProp1588.xml" ContentType="application/vnd.ms-excel.controlproperties+xml"/>
  <Override PartName="/xl/ctrlProps/ctrlProp1589.xml" ContentType="application/vnd.ms-excel.controlproperties+xml"/>
  <Override PartName="/xl/ctrlProps/ctrlProp1590.xml" ContentType="application/vnd.ms-excel.controlproperties+xml"/>
  <Override PartName="/xl/ctrlProps/ctrlProp1591.xml" ContentType="application/vnd.ms-excel.controlproperties+xml"/>
  <Override PartName="/xl/ctrlProps/ctrlProp1592.xml" ContentType="application/vnd.ms-excel.controlproperties+xml"/>
  <Override PartName="/xl/ctrlProps/ctrlProp1593.xml" ContentType="application/vnd.ms-excel.controlproperties+xml"/>
  <Override PartName="/xl/ctrlProps/ctrlProp1594.xml" ContentType="application/vnd.ms-excel.controlproperties+xml"/>
  <Override PartName="/xl/ctrlProps/ctrlProp1595.xml" ContentType="application/vnd.ms-excel.controlproperties+xml"/>
  <Override PartName="/xl/ctrlProps/ctrlProp1596.xml" ContentType="application/vnd.ms-excel.controlproperties+xml"/>
  <Override PartName="/xl/ctrlProps/ctrlProp1597.xml" ContentType="application/vnd.ms-excel.controlproperties+xml"/>
  <Override PartName="/xl/ctrlProps/ctrlProp1598.xml" ContentType="application/vnd.ms-excel.controlproperties+xml"/>
  <Override PartName="/xl/ctrlProps/ctrlProp1599.xml" ContentType="application/vnd.ms-excel.controlproperties+xml"/>
  <Override PartName="/xl/ctrlProps/ctrlProp1600.xml" ContentType="application/vnd.ms-excel.controlproperties+xml"/>
  <Override PartName="/xl/ctrlProps/ctrlProp1601.xml" ContentType="application/vnd.ms-excel.controlproperties+xml"/>
  <Override PartName="/xl/ctrlProps/ctrlProp1602.xml" ContentType="application/vnd.ms-excel.controlproperties+xml"/>
  <Override PartName="/xl/ctrlProps/ctrlProp1603.xml" ContentType="application/vnd.ms-excel.controlproperties+xml"/>
  <Override PartName="/xl/ctrlProps/ctrlProp1604.xml" ContentType="application/vnd.ms-excel.controlproperties+xml"/>
  <Override PartName="/xl/ctrlProps/ctrlProp1605.xml" ContentType="application/vnd.ms-excel.controlproperties+xml"/>
  <Override PartName="/xl/ctrlProps/ctrlProp1606.xml" ContentType="application/vnd.ms-excel.controlproperties+xml"/>
  <Override PartName="/xl/ctrlProps/ctrlProp1607.xml" ContentType="application/vnd.ms-excel.controlproperties+xml"/>
  <Override PartName="/xl/ctrlProps/ctrlProp1608.xml" ContentType="application/vnd.ms-excel.controlproperties+xml"/>
  <Override PartName="/xl/ctrlProps/ctrlProp1609.xml" ContentType="application/vnd.ms-excel.controlproperties+xml"/>
  <Override PartName="/xl/ctrlProps/ctrlProp1610.xml" ContentType="application/vnd.ms-excel.controlproperties+xml"/>
  <Override PartName="/xl/ctrlProps/ctrlProp1611.xml" ContentType="application/vnd.ms-excel.controlproperties+xml"/>
  <Override PartName="/xl/ctrlProps/ctrlProp1612.xml" ContentType="application/vnd.ms-excel.controlproperties+xml"/>
  <Override PartName="/xl/ctrlProps/ctrlProp1613.xml" ContentType="application/vnd.ms-excel.controlproperties+xml"/>
  <Override PartName="/xl/ctrlProps/ctrlProp1614.xml" ContentType="application/vnd.ms-excel.controlproperties+xml"/>
  <Override PartName="/xl/ctrlProps/ctrlProp1615.xml" ContentType="application/vnd.ms-excel.controlproperties+xml"/>
  <Override PartName="/xl/ctrlProps/ctrlProp1616.xml" ContentType="application/vnd.ms-excel.controlproperties+xml"/>
  <Override PartName="/xl/ctrlProps/ctrlProp1617.xml" ContentType="application/vnd.ms-excel.controlproperties+xml"/>
  <Override PartName="/xl/ctrlProps/ctrlProp1618.xml" ContentType="application/vnd.ms-excel.controlproperties+xml"/>
  <Override PartName="/xl/ctrlProps/ctrlProp1619.xml" ContentType="application/vnd.ms-excel.controlproperties+xml"/>
  <Override PartName="/xl/ctrlProps/ctrlProp1620.xml" ContentType="application/vnd.ms-excel.controlproperties+xml"/>
  <Override PartName="/xl/ctrlProps/ctrlProp1621.xml" ContentType="application/vnd.ms-excel.controlproperties+xml"/>
  <Override PartName="/xl/ctrlProps/ctrlProp1622.xml" ContentType="application/vnd.ms-excel.controlproperties+xml"/>
  <Override PartName="/xl/ctrlProps/ctrlProp1623.xml" ContentType="application/vnd.ms-excel.controlproperties+xml"/>
  <Override PartName="/xl/ctrlProps/ctrlProp1624.xml" ContentType="application/vnd.ms-excel.controlproperties+xml"/>
  <Override PartName="/xl/ctrlProps/ctrlProp1625.xml" ContentType="application/vnd.ms-excel.controlproperties+xml"/>
  <Override PartName="/xl/ctrlProps/ctrlProp1626.xml" ContentType="application/vnd.ms-excel.controlproperties+xml"/>
  <Override PartName="/xl/ctrlProps/ctrlProp1627.xml" ContentType="application/vnd.ms-excel.controlproperties+xml"/>
  <Override PartName="/xl/ctrlProps/ctrlProp1628.xml" ContentType="application/vnd.ms-excel.controlproperties+xml"/>
  <Override PartName="/xl/ctrlProps/ctrlProp1629.xml" ContentType="application/vnd.ms-excel.controlproperties+xml"/>
  <Override PartName="/xl/ctrlProps/ctrlProp1630.xml" ContentType="application/vnd.ms-excel.controlproperties+xml"/>
  <Override PartName="/xl/ctrlProps/ctrlProp1631.xml" ContentType="application/vnd.ms-excel.controlproperties+xml"/>
  <Override PartName="/xl/ctrlProps/ctrlProp1632.xml" ContentType="application/vnd.ms-excel.controlproperties+xml"/>
  <Override PartName="/xl/ctrlProps/ctrlProp1633.xml" ContentType="application/vnd.ms-excel.controlproperties+xml"/>
  <Override PartName="/xl/ctrlProps/ctrlProp1634.xml" ContentType="application/vnd.ms-excel.controlproperties+xml"/>
  <Override PartName="/xl/drawings/drawing5.xml" ContentType="application/vnd.openxmlformats-officedocument.drawing+xml"/>
  <Override PartName="/xl/ctrlProps/ctrlProp1635.xml" ContentType="application/vnd.ms-excel.controlproperties+xml"/>
  <Override PartName="/xl/ctrlProps/ctrlProp1636.xml" ContentType="application/vnd.ms-excel.controlproperties+xml"/>
  <Override PartName="/xl/ctrlProps/ctrlProp1637.xml" ContentType="application/vnd.ms-excel.controlproperties+xml"/>
  <Override PartName="/xl/ctrlProps/ctrlProp1638.xml" ContentType="application/vnd.ms-excel.controlproperties+xml"/>
  <Override PartName="/xl/ctrlProps/ctrlProp1639.xml" ContentType="application/vnd.ms-excel.controlproperties+xml"/>
  <Override PartName="/xl/ctrlProps/ctrlProp1640.xml" ContentType="application/vnd.ms-excel.controlproperties+xml"/>
  <Override PartName="/xl/ctrlProps/ctrlProp1641.xml" ContentType="application/vnd.ms-excel.controlproperties+xml"/>
  <Override PartName="/xl/ctrlProps/ctrlProp1642.xml" ContentType="application/vnd.ms-excel.controlproperties+xml"/>
  <Override PartName="/xl/ctrlProps/ctrlProp1643.xml" ContentType="application/vnd.ms-excel.controlproperties+xml"/>
  <Override PartName="/xl/ctrlProps/ctrlProp1644.xml" ContentType="application/vnd.ms-excel.controlproperties+xml"/>
  <Override PartName="/xl/ctrlProps/ctrlProp1645.xml" ContentType="application/vnd.ms-excel.controlproperties+xml"/>
  <Override PartName="/xl/ctrlProps/ctrlProp1646.xml" ContentType="application/vnd.ms-excel.controlproperties+xml"/>
  <Override PartName="/xl/ctrlProps/ctrlProp1647.xml" ContentType="application/vnd.ms-excel.controlproperties+xml"/>
  <Override PartName="/xl/ctrlProps/ctrlProp1648.xml" ContentType="application/vnd.ms-excel.controlproperties+xml"/>
  <Override PartName="/xl/ctrlProps/ctrlProp1649.xml" ContentType="application/vnd.ms-excel.controlproperties+xml"/>
  <Override PartName="/xl/ctrlProps/ctrlProp1650.xml" ContentType="application/vnd.ms-excel.controlproperties+xml"/>
  <Override PartName="/xl/ctrlProps/ctrlProp1651.xml" ContentType="application/vnd.ms-excel.controlproperties+xml"/>
  <Override PartName="/xl/ctrlProps/ctrlProp1652.xml" ContentType="application/vnd.ms-excel.controlproperties+xml"/>
  <Override PartName="/xl/ctrlProps/ctrlProp1653.xml" ContentType="application/vnd.ms-excel.controlproperties+xml"/>
  <Override PartName="/xl/ctrlProps/ctrlProp1654.xml" ContentType="application/vnd.ms-excel.controlproperties+xml"/>
  <Override PartName="/xl/ctrlProps/ctrlProp1655.xml" ContentType="application/vnd.ms-excel.controlproperties+xml"/>
  <Override PartName="/xl/ctrlProps/ctrlProp1656.xml" ContentType="application/vnd.ms-excel.controlproperties+xml"/>
  <Override PartName="/xl/ctrlProps/ctrlProp1657.xml" ContentType="application/vnd.ms-excel.controlproperties+xml"/>
  <Override PartName="/xl/ctrlProps/ctrlProp1658.xml" ContentType="application/vnd.ms-excel.controlproperties+xml"/>
  <Override PartName="/xl/ctrlProps/ctrlProp1659.xml" ContentType="application/vnd.ms-excel.controlproperties+xml"/>
  <Override PartName="/xl/ctrlProps/ctrlProp1660.xml" ContentType="application/vnd.ms-excel.controlproperties+xml"/>
  <Override PartName="/xl/ctrlProps/ctrlProp1661.xml" ContentType="application/vnd.ms-excel.controlproperties+xml"/>
  <Override PartName="/xl/ctrlProps/ctrlProp1662.xml" ContentType="application/vnd.ms-excel.controlproperties+xml"/>
  <Override PartName="/xl/ctrlProps/ctrlProp1663.xml" ContentType="application/vnd.ms-excel.controlproperties+xml"/>
  <Override PartName="/xl/ctrlProps/ctrlProp1664.xml" ContentType="application/vnd.ms-excel.controlproperties+xml"/>
  <Override PartName="/xl/ctrlProps/ctrlProp1665.xml" ContentType="application/vnd.ms-excel.controlproperties+xml"/>
  <Override PartName="/xl/ctrlProps/ctrlProp1666.xml" ContentType="application/vnd.ms-excel.controlproperties+xml"/>
  <Override PartName="/xl/ctrlProps/ctrlProp1667.xml" ContentType="application/vnd.ms-excel.controlproperties+xml"/>
  <Override PartName="/xl/ctrlProps/ctrlProp1668.xml" ContentType="application/vnd.ms-excel.controlproperties+xml"/>
  <Override PartName="/xl/ctrlProps/ctrlProp1669.xml" ContentType="application/vnd.ms-excel.controlproperties+xml"/>
  <Override PartName="/xl/ctrlProps/ctrlProp1670.xml" ContentType="application/vnd.ms-excel.controlproperties+xml"/>
  <Override PartName="/xl/ctrlProps/ctrlProp1671.xml" ContentType="application/vnd.ms-excel.controlproperties+xml"/>
  <Override PartName="/xl/ctrlProps/ctrlProp1672.xml" ContentType="application/vnd.ms-excel.controlproperties+xml"/>
  <Override PartName="/xl/ctrlProps/ctrlProp1673.xml" ContentType="application/vnd.ms-excel.controlproperties+xml"/>
  <Override PartName="/xl/ctrlProps/ctrlProp1674.xml" ContentType="application/vnd.ms-excel.controlproperties+xml"/>
  <Override PartName="/xl/ctrlProps/ctrlProp1675.xml" ContentType="application/vnd.ms-excel.controlproperties+xml"/>
  <Override PartName="/xl/ctrlProps/ctrlProp1676.xml" ContentType="application/vnd.ms-excel.controlproperties+xml"/>
  <Override PartName="/xl/ctrlProps/ctrlProp1677.xml" ContentType="application/vnd.ms-excel.controlproperties+xml"/>
  <Override PartName="/xl/ctrlProps/ctrlProp1678.xml" ContentType="application/vnd.ms-excel.controlproperties+xml"/>
  <Override PartName="/xl/ctrlProps/ctrlProp1679.xml" ContentType="application/vnd.ms-excel.controlproperties+xml"/>
  <Override PartName="/xl/ctrlProps/ctrlProp1680.xml" ContentType="application/vnd.ms-excel.controlproperties+xml"/>
  <Override PartName="/xl/ctrlProps/ctrlProp1681.xml" ContentType="application/vnd.ms-excel.controlproperties+xml"/>
  <Override PartName="/xl/ctrlProps/ctrlProp1682.xml" ContentType="application/vnd.ms-excel.controlproperties+xml"/>
  <Override PartName="/xl/ctrlProps/ctrlProp1683.xml" ContentType="application/vnd.ms-excel.controlproperties+xml"/>
  <Override PartName="/xl/ctrlProps/ctrlProp1684.xml" ContentType="application/vnd.ms-excel.controlproperties+xml"/>
  <Override PartName="/xl/ctrlProps/ctrlProp1685.xml" ContentType="application/vnd.ms-excel.controlproperties+xml"/>
  <Override PartName="/xl/ctrlProps/ctrlProp1686.xml" ContentType="application/vnd.ms-excel.controlproperties+xml"/>
  <Override PartName="/xl/ctrlProps/ctrlProp1687.xml" ContentType="application/vnd.ms-excel.controlproperties+xml"/>
  <Override PartName="/xl/ctrlProps/ctrlProp1688.xml" ContentType="application/vnd.ms-excel.controlproperties+xml"/>
  <Override PartName="/xl/ctrlProps/ctrlProp1689.xml" ContentType="application/vnd.ms-excel.controlproperties+xml"/>
  <Override PartName="/xl/ctrlProps/ctrlProp1690.xml" ContentType="application/vnd.ms-excel.controlproperties+xml"/>
  <Override PartName="/xl/ctrlProps/ctrlProp1691.xml" ContentType="application/vnd.ms-excel.controlproperties+xml"/>
  <Override PartName="/xl/ctrlProps/ctrlProp1692.xml" ContentType="application/vnd.ms-excel.controlproperties+xml"/>
  <Override PartName="/xl/ctrlProps/ctrlProp1693.xml" ContentType="application/vnd.ms-excel.controlproperties+xml"/>
  <Override PartName="/xl/ctrlProps/ctrlProp1694.xml" ContentType="application/vnd.ms-excel.controlproperties+xml"/>
  <Override PartName="/xl/ctrlProps/ctrlProp1695.xml" ContentType="application/vnd.ms-excel.controlproperties+xml"/>
  <Override PartName="/xl/ctrlProps/ctrlProp1696.xml" ContentType="application/vnd.ms-excel.controlproperties+xml"/>
  <Override PartName="/xl/ctrlProps/ctrlProp1697.xml" ContentType="application/vnd.ms-excel.controlproperties+xml"/>
  <Override PartName="/xl/ctrlProps/ctrlProp1698.xml" ContentType="application/vnd.ms-excel.controlproperties+xml"/>
  <Override PartName="/xl/ctrlProps/ctrlProp1699.xml" ContentType="application/vnd.ms-excel.controlproperties+xml"/>
  <Override PartName="/xl/ctrlProps/ctrlProp1700.xml" ContentType="application/vnd.ms-excel.controlproperties+xml"/>
  <Override PartName="/xl/ctrlProps/ctrlProp1701.xml" ContentType="application/vnd.ms-excel.controlproperties+xml"/>
  <Override PartName="/xl/ctrlProps/ctrlProp1702.xml" ContentType="application/vnd.ms-excel.controlproperties+xml"/>
  <Override PartName="/xl/ctrlProps/ctrlProp1703.xml" ContentType="application/vnd.ms-excel.controlproperties+xml"/>
  <Override PartName="/xl/ctrlProps/ctrlProp1704.xml" ContentType="application/vnd.ms-excel.controlproperties+xml"/>
  <Override PartName="/xl/ctrlProps/ctrlProp1705.xml" ContentType="application/vnd.ms-excel.controlproperties+xml"/>
  <Override PartName="/xl/ctrlProps/ctrlProp1706.xml" ContentType="application/vnd.ms-excel.controlproperties+xml"/>
  <Override PartName="/xl/ctrlProps/ctrlProp1707.xml" ContentType="application/vnd.ms-excel.controlproperties+xml"/>
  <Override PartName="/xl/ctrlProps/ctrlProp1708.xml" ContentType="application/vnd.ms-excel.controlproperties+xml"/>
  <Override PartName="/xl/ctrlProps/ctrlProp1709.xml" ContentType="application/vnd.ms-excel.controlproperties+xml"/>
  <Override PartName="/xl/ctrlProps/ctrlProp1710.xml" ContentType="application/vnd.ms-excel.controlproperties+xml"/>
  <Override PartName="/xl/ctrlProps/ctrlProp1711.xml" ContentType="application/vnd.ms-excel.controlproperties+xml"/>
  <Override PartName="/xl/ctrlProps/ctrlProp1712.xml" ContentType="application/vnd.ms-excel.controlproperties+xml"/>
  <Override PartName="/xl/ctrlProps/ctrlProp1713.xml" ContentType="application/vnd.ms-excel.controlproperties+xml"/>
  <Override PartName="/xl/ctrlProps/ctrlProp1714.xml" ContentType="application/vnd.ms-excel.controlproperties+xml"/>
  <Override PartName="/xl/ctrlProps/ctrlProp1715.xml" ContentType="application/vnd.ms-excel.controlproperties+xml"/>
  <Override PartName="/xl/ctrlProps/ctrlProp1716.xml" ContentType="application/vnd.ms-excel.controlproperties+xml"/>
  <Override PartName="/xl/ctrlProps/ctrlProp1717.xml" ContentType="application/vnd.ms-excel.controlproperties+xml"/>
  <Override PartName="/xl/ctrlProps/ctrlProp1718.xml" ContentType="application/vnd.ms-excel.controlproperties+xml"/>
  <Override PartName="/xl/ctrlProps/ctrlProp1719.xml" ContentType="application/vnd.ms-excel.controlproperties+xml"/>
  <Override PartName="/xl/ctrlProps/ctrlProp1720.xml" ContentType="application/vnd.ms-excel.controlproperties+xml"/>
  <Override PartName="/xl/ctrlProps/ctrlProp1721.xml" ContentType="application/vnd.ms-excel.controlproperties+xml"/>
  <Override PartName="/xl/ctrlProps/ctrlProp1722.xml" ContentType="application/vnd.ms-excel.controlproperties+xml"/>
  <Override PartName="/xl/ctrlProps/ctrlProp1723.xml" ContentType="application/vnd.ms-excel.controlproperties+xml"/>
  <Override PartName="/xl/ctrlProps/ctrlProp1724.xml" ContentType="application/vnd.ms-excel.controlproperties+xml"/>
  <Override PartName="/xl/ctrlProps/ctrlProp1725.xml" ContentType="application/vnd.ms-excel.controlproperties+xml"/>
  <Override PartName="/xl/ctrlProps/ctrlProp1726.xml" ContentType="application/vnd.ms-excel.controlproperties+xml"/>
  <Override PartName="/xl/ctrlProps/ctrlProp1727.xml" ContentType="application/vnd.ms-excel.controlproperties+xml"/>
  <Override PartName="/xl/ctrlProps/ctrlProp1728.xml" ContentType="application/vnd.ms-excel.controlproperties+xml"/>
  <Override PartName="/xl/ctrlProps/ctrlProp1729.xml" ContentType="application/vnd.ms-excel.controlproperties+xml"/>
  <Override PartName="/xl/ctrlProps/ctrlProp1730.xml" ContentType="application/vnd.ms-excel.controlproperties+xml"/>
  <Override PartName="/xl/ctrlProps/ctrlProp1731.xml" ContentType="application/vnd.ms-excel.controlproperties+xml"/>
  <Override PartName="/xl/ctrlProps/ctrlProp1732.xml" ContentType="application/vnd.ms-excel.controlproperties+xml"/>
  <Override PartName="/xl/ctrlProps/ctrlProp1733.xml" ContentType="application/vnd.ms-excel.controlproperties+xml"/>
  <Override PartName="/xl/ctrlProps/ctrlProp1734.xml" ContentType="application/vnd.ms-excel.controlproperties+xml"/>
  <Override PartName="/xl/ctrlProps/ctrlProp1735.xml" ContentType="application/vnd.ms-excel.controlproperties+xml"/>
  <Override PartName="/xl/ctrlProps/ctrlProp1736.xml" ContentType="application/vnd.ms-excel.controlproperties+xml"/>
  <Override PartName="/xl/ctrlProps/ctrlProp1737.xml" ContentType="application/vnd.ms-excel.controlproperties+xml"/>
  <Override PartName="/xl/ctrlProps/ctrlProp1738.xml" ContentType="application/vnd.ms-excel.controlproperties+xml"/>
  <Override PartName="/xl/ctrlProps/ctrlProp1739.xml" ContentType="application/vnd.ms-excel.controlproperties+xml"/>
  <Override PartName="/xl/ctrlProps/ctrlProp1740.xml" ContentType="application/vnd.ms-excel.controlproperties+xml"/>
  <Override PartName="/xl/ctrlProps/ctrlProp1741.xml" ContentType="application/vnd.ms-excel.controlproperties+xml"/>
  <Override PartName="/xl/ctrlProps/ctrlProp1742.xml" ContentType="application/vnd.ms-excel.controlproperties+xml"/>
  <Override PartName="/xl/ctrlProps/ctrlProp1743.xml" ContentType="application/vnd.ms-excel.controlproperties+xml"/>
  <Override PartName="/xl/ctrlProps/ctrlProp1744.xml" ContentType="application/vnd.ms-excel.controlproperties+xml"/>
  <Override PartName="/xl/ctrlProps/ctrlProp1745.xml" ContentType="application/vnd.ms-excel.controlproperties+xml"/>
  <Override PartName="/xl/ctrlProps/ctrlProp1746.xml" ContentType="application/vnd.ms-excel.controlproperties+xml"/>
  <Override PartName="/xl/ctrlProps/ctrlProp1747.xml" ContentType="application/vnd.ms-excel.controlproperties+xml"/>
  <Override PartName="/xl/ctrlProps/ctrlProp1748.xml" ContentType="application/vnd.ms-excel.controlproperties+xml"/>
  <Override PartName="/xl/ctrlProps/ctrlProp1749.xml" ContentType="application/vnd.ms-excel.controlproperties+xml"/>
  <Override PartName="/xl/ctrlProps/ctrlProp1750.xml" ContentType="application/vnd.ms-excel.controlproperties+xml"/>
  <Override PartName="/xl/ctrlProps/ctrlProp1751.xml" ContentType="application/vnd.ms-excel.controlproperties+xml"/>
  <Override PartName="/xl/ctrlProps/ctrlProp1752.xml" ContentType="application/vnd.ms-excel.controlproperties+xml"/>
  <Override PartName="/xl/ctrlProps/ctrlProp1753.xml" ContentType="application/vnd.ms-excel.controlproperties+xml"/>
  <Override PartName="/xl/ctrlProps/ctrlProp1754.xml" ContentType="application/vnd.ms-excel.controlproperties+xml"/>
  <Override PartName="/xl/ctrlProps/ctrlProp1755.xml" ContentType="application/vnd.ms-excel.controlproperties+xml"/>
  <Override PartName="/xl/ctrlProps/ctrlProp1756.xml" ContentType="application/vnd.ms-excel.controlproperties+xml"/>
  <Override PartName="/xl/ctrlProps/ctrlProp1757.xml" ContentType="application/vnd.ms-excel.controlproperties+xml"/>
  <Override PartName="/xl/ctrlProps/ctrlProp1758.xml" ContentType="application/vnd.ms-excel.controlproperties+xml"/>
  <Override PartName="/xl/ctrlProps/ctrlProp1759.xml" ContentType="application/vnd.ms-excel.controlproperties+xml"/>
  <Override PartName="/xl/ctrlProps/ctrlProp1760.xml" ContentType="application/vnd.ms-excel.controlproperties+xml"/>
  <Override PartName="/xl/ctrlProps/ctrlProp1761.xml" ContentType="application/vnd.ms-excel.controlproperties+xml"/>
  <Override PartName="/xl/ctrlProps/ctrlProp1762.xml" ContentType="application/vnd.ms-excel.controlproperties+xml"/>
  <Override PartName="/xl/ctrlProps/ctrlProp1763.xml" ContentType="application/vnd.ms-excel.controlproperties+xml"/>
  <Override PartName="/xl/ctrlProps/ctrlProp1764.xml" ContentType="application/vnd.ms-excel.controlproperties+xml"/>
  <Override PartName="/xl/ctrlProps/ctrlProp1765.xml" ContentType="application/vnd.ms-excel.controlproperties+xml"/>
  <Override PartName="/xl/ctrlProps/ctrlProp1766.xml" ContentType="application/vnd.ms-excel.controlproperties+xml"/>
  <Override PartName="/xl/ctrlProps/ctrlProp1767.xml" ContentType="application/vnd.ms-excel.controlproperties+xml"/>
  <Override PartName="/xl/ctrlProps/ctrlProp1768.xml" ContentType="application/vnd.ms-excel.controlproperties+xml"/>
  <Override PartName="/xl/ctrlProps/ctrlProp1769.xml" ContentType="application/vnd.ms-excel.controlproperties+xml"/>
  <Override PartName="/xl/ctrlProps/ctrlProp1770.xml" ContentType="application/vnd.ms-excel.controlproperties+xml"/>
  <Override PartName="/xl/ctrlProps/ctrlProp1771.xml" ContentType="application/vnd.ms-excel.controlproperties+xml"/>
  <Override PartName="/xl/ctrlProps/ctrlProp1772.xml" ContentType="application/vnd.ms-excel.controlproperties+xml"/>
  <Override PartName="/xl/ctrlProps/ctrlProp1773.xml" ContentType="application/vnd.ms-excel.controlproperties+xml"/>
  <Override PartName="/xl/ctrlProps/ctrlProp1774.xml" ContentType="application/vnd.ms-excel.controlproperties+xml"/>
  <Override PartName="/xl/ctrlProps/ctrlProp1775.xml" ContentType="application/vnd.ms-excel.controlproperties+xml"/>
  <Override PartName="/xl/ctrlProps/ctrlProp1776.xml" ContentType="application/vnd.ms-excel.controlproperties+xml"/>
  <Override PartName="/xl/ctrlProps/ctrlProp1777.xml" ContentType="application/vnd.ms-excel.controlproperties+xml"/>
  <Override PartName="/xl/ctrlProps/ctrlProp1778.xml" ContentType="application/vnd.ms-excel.controlproperties+xml"/>
  <Override PartName="/xl/ctrlProps/ctrlProp1779.xml" ContentType="application/vnd.ms-excel.controlproperties+xml"/>
  <Override PartName="/xl/ctrlProps/ctrlProp1780.xml" ContentType="application/vnd.ms-excel.controlproperties+xml"/>
  <Override PartName="/xl/ctrlProps/ctrlProp1781.xml" ContentType="application/vnd.ms-excel.controlproperties+xml"/>
  <Override PartName="/xl/ctrlProps/ctrlProp1782.xml" ContentType="application/vnd.ms-excel.controlproperties+xml"/>
  <Override PartName="/xl/ctrlProps/ctrlProp1783.xml" ContentType="application/vnd.ms-excel.controlproperties+xml"/>
  <Override PartName="/xl/ctrlProps/ctrlProp1784.xml" ContentType="application/vnd.ms-excel.controlproperties+xml"/>
  <Override PartName="/xl/ctrlProps/ctrlProp1785.xml" ContentType="application/vnd.ms-excel.controlproperties+xml"/>
  <Override PartName="/xl/ctrlProps/ctrlProp1786.xml" ContentType="application/vnd.ms-excel.controlproperties+xml"/>
  <Override PartName="/xl/ctrlProps/ctrlProp1787.xml" ContentType="application/vnd.ms-excel.controlproperties+xml"/>
  <Override PartName="/xl/ctrlProps/ctrlProp1788.xml" ContentType="application/vnd.ms-excel.controlproperties+xml"/>
  <Override PartName="/xl/ctrlProps/ctrlProp1789.xml" ContentType="application/vnd.ms-excel.controlproperties+xml"/>
  <Override PartName="/xl/ctrlProps/ctrlProp1790.xml" ContentType="application/vnd.ms-excel.controlproperties+xml"/>
  <Override PartName="/xl/ctrlProps/ctrlProp1791.xml" ContentType="application/vnd.ms-excel.controlproperties+xml"/>
  <Override PartName="/xl/ctrlProps/ctrlProp1792.xml" ContentType="application/vnd.ms-excel.controlproperties+xml"/>
  <Override PartName="/xl/ctrlProps/ctrlProp1793.xml" ContentType="application/vnd.ms-excel.controlproperties+xml"/>
  <Override PartName="/xl/ctrlProps/ctrlProp1794.xml" ContentType="application/vnd.ms-excel.controlproperties+xml"/>
  <Override PartName="/xl/ctrlProps/ctrlProp1795.xml" ContentType="application/vnd.ms-excel.controlproperties+xml"/>
  <Override PartName="/xl/ctrlProps/ctrlProp1796.xml" ContentType="application/vnd.ms-excel.controlproperties+xml"/>
  <Override PartName="/xl/ctrlProps/ctrlProp1797.xml" ContentType="application/vnd.ms-excel.controlproperties+xml"/>
  <Override PartName="/xl/ctrlProps/ctrlProp1798.xml" ContentType="application/vnd.ms-excel.controlproperties+xml"/>
  <Override PartName="/xl/ctrlProps/ctrlProp1799.xml" ContentType="application/vnd.ms-excel.controlproperties+xml"/>
  <Override PartName="/xl/ctrlProps/ctrlProp1800.xml" ContentType="application/vnd.ms-excel.controlproperties+xml"/>
  <Override PartName="/xl/ctrlProps/ctrlProp1801.xml" ContentType="application/vnd.ms-excel.controlproperties+xml"/>
  <Override PartName="/xl/ctrlProps/ctrlProp1802.xml" ContentType="application/vnd.ms-excel.controlproperties+xml"/>
  <Override PartName="/xl/ctrlProps/ctrlProp1803.xml" ContentType="application/vnd.ms-excel.controlproperties+xml"/>
  <Override PartName="/xl/ctrlProps/ctrlProp1804.xml" ContentType="application/vnd.ms-excel.controlproperties+xml"/>
  <Override PartName="/xl/ctrlProps/ctrlProp1805.xml" ContentType="application/vnd.ms-excel.controlproperties+xml"/>
  <Override PartName="/xl/ctrlProps/ctrlProp1806.xml" ContentType="application/vnd.ms-excel.controlproperties+xml"/>
  <Override PartName="/xl/ctrlProps/ctrlProp1807.xml" ContentType="application/vnd.ms-excel.controlproperties+xml"/>
  <Override PartName="/xl/ctrlProps/ctrlProp1808.xml" ContentType="application/vnd.ms-excel.controlproperties+xml"/>
  <Override PartName="/xl/ctrlProps/ctrlProp1809.xml" ContentType="application/vnd.ms-excel.controlproperties+xml"/>
  <Override PartName="/xl/ctrlProps/ctrlProp1810.xml" ContentType="application/vnd.ms-excel.controlproperties+xml"/>
  <Override PartName="/xl/ctrlProps/ctrlProp1811.xml" ContentType="application/vnd.ms-excel.controlproperties+xml"/>
  <Override PartName="/xl/ctrlProps/ctrlProp1812.xml" ContentType="application/vnd.ms-excel.controlproperties+xml"/>
  <Override PartName="/xl/ctrlProps/ctrlProp1813.xml" ContentType="application/vnd.ms-excel.controlproperties+xml"/>
  <Override PartName="/xl/ctrlProps/ctrlProp1814.xml" ContentType="application/vnd.ms-excel.controlproperties+xml"/>
  <Override PartName="/xl/ctrlProps/ctrlProp1815.xml" ContentType="application/vnd.ms-excel.controlproperties+xml"/>
  <Override PartName="/xl/ctrlProps/ctrlProp1816.xml" ContentType="application/vnd.ms-excel.controlproperties+xml"/>
  <Override PartName="/xl/ctrlProps/ctrlProp1817.xml" ContentType="application/vnd.ms-excel.controlproperties+xml"/>
  <Override PartName="/xl/ctrlProps/ctrlProp1818.xml" ContentType="application/vnd.ms-excel.controlproperties+xml"/>
  <Override PartName="/xl/ctrlProps/ctrlProp1819.xml" ContentType="application/vnd.ms-excel.controlproperties+xml"/>
  <Override PartName="/xl/ctrlProps/ctrlProp1820.xml" ContentType="application/vnd.ms-excel.controlproperties+xml"/>
  <Override PartName="/xl/ctrlProps/ctrlProp1821.xml" ContentType="application/vnd.ms-excel.controlproperties+xml"/>
  <Override PartName="/xl/ctrlProps/ctrlProp1822.xml" ContentType="application/vnd.ms-excel.controlproperties+xml"/>
  <Override PartName="/xl/ctrlProps/ctrlProp1823.xml" ContentType="application/vnd.ms-excel.controlproperties+xml"/>
  <Override PartName="/xl/ctrlProps/ctrlProp1824.xml" ContentType="application/vnd.ms-excel.controlproperties+xml"/>
  <Override PartName="/xl/ctrlProps/ctrlProp1825.xml" ContentType="application/vnd.ms-excel.controlproperties+xml"/>
  <Override PartName="/xl/ctrlProps/ctrlProp1826.xml" ContentType="application/vnd.ms-excel.controlproperties+xml"/>
  <Override PartName="/xl/ctrlProps/ctrlProp1827.xml" ContentType="application/vnd.ms-excel.controlproperties+xml"/>
  <Override PartName="/xl/ctrlProps/ctrlProp1828.xml" ContentType="application/vnd.ms-excel.controlproperties+xml"/>
  <Override PartName="/xl/ctrlProps/ctrlProp1829.xml" ContentType="application/vnd.ms-excel.controlproperties+xml"/>
  <Override PartName="/xl/ctrlProps/ctrlProp1830.xml" ContentType="application/vnd.ms-excel.controlproperties+xml"/>
  <Override PartName="/xl/ctrlProps/ctrlProp1831.xml" ContentType="application/vnd.ms-excel.controlproperties+xml"/>
  <Override PartName="/xl/ctrlProps/ctrlProp1832.xml" ContentType="application/vnd.ms-excel.controlproperties+xml"/>
  <Override PartName="/xl/ctrlProps/ctrlProp1833.xml" ContentType="application/vnd.ms-excel.controlproperties+xml"/>
  <Override PartName="/xl/ctrlProps/ctrlProp1834.xml" ContentType="application/vnd.ms-excel.controlproperties+xml"/>
  <Override PartName="/xl/ctrlProps/ctrlProp1835.xml" ContentType="application/vnd.ms-excel.controlproperties+xml"/>
  <Override PartName="/xl/ctrlProps/ctrlProp1836.xml" ContentType="application/vnd.ms-excel.controlproperties+xml"/>
  <Override PartName="/xl/ctrlProps/ctrlProp1837.xml" ContentType="application/vnd.ms-excel.controlproperties+xml"/>
  <Override PartName="/xl/ctrlProps/ctrlProp1838.xml" ContentType="application/vnd.ms-excel.controlproperties+xml"/>
  <Override PartName="/xl/ctrlProps/ctrlProp1839.xml" ContentType="application/vnd.ms-excel.controlproperties+xml"/>
  <Override PartName="/xl/ctrlProps/ctrlProp1840.xml" ContentType="application/vnd.ms-excel.controlproperties+xml"/>
  <Override PartName="/xl/ctrlProps/ctrlProp1841.xml" ContentType="application/vnd.ms-excel.controlproperties+xml"/>
  <Override PartName="/xl/ctrlProps/ctrlProp1842.xml" ContentType="application/vnd.ms-excel.controlproperties+xml"/>
  <Override PartName="/xl/ctrlProps/ctrlProp1843.xml" ContentType="application/vnd.ms-excel.controlproperties+xml"/>
  <Override PartName="/xl/ctrlProps/ctrlProp1844.xml" ContentType="application/vnd.ms-excel.controlproperties+xml"/>
  <Override PartName="/xl/ctrlProps/ctrlProp1845.xml" ContentType="application/vnd.ms-excel.controlproperties+xml"/>
  <Override PartName="/xl/ctrlProps/ctrlProp1846.xml" ContentType="application/vnd.ms-excel.controlproperties+xml"/>
  <Override PartName="/xl/ctrlProps/ctrlProp1847.xml" ContentType="application/vnd.ms-excel.controlproperties+xml"/>
  <Override PartName="/xl/ctrlProps/ctrlProp1848.xml" ContentType="application/vnd.ms-excel.controlproperties+xml"/>
  <Override PartName="/xl/ctrlProps/ctrlProp1849.xml" ContentType="application/vnd.ms-excel.controlproperties+xml"/>
  <Override PartName="/xl/ctrlProps/ctrlProp1850.xml" ContentType="application/vnd.ms-excel.controlproperties+xml"/>
  <Override PartName="/xl/ctrlProps/ctrlProp1851.xml" ContentType="application/vnd.ms-excel.controlproperties+xml"/>
  <Override PartName="/xl/ctrlProps/ctrlProp1852.xml" ContentType="application/vnd.ms-excel.controlproperties+xml"/>
  <Override PartName="/xl/ctrlProps/ctrlProp1853.xml" ContentType="application/vnd.ms-excel.controlproperties+xml"/>
  <Override PartName="/xl/ctrlProps/ctrlProp1854.xml" ContentType="application/vnd.ms-excel.controlproperties+xml"/>
  <Override PartName="/xl/ctrlProps/ctrlProp1855.xml" ContentType="application/vnd.ms-excel.controlproperties+xml"/>
  <Override PartName="/xl/ctrlProps/ctrlProp1856.xml" ContentType="application/vnd.ms-excel.controlproperties+xml"/>
  <Override PartName="/xl/ctrlProps/ctrlProp1857.xml" ContentType="application/vnd.ms-excel.controlproperties+xml"/>
  <Override PartName="/xl/ctrlProps/ctrlProp1858.xml" ContentType="application/vnd.ms-excel.controlproperties+xml"/>
  <Override PartName="/xl/ctrlProps/ctrlProp1859.xml" ContentType="application/vnd.ms-excel.controlproperties+xml"/>
  <Override PartName="/xl/ctrlProps/ctrlProp1860.xml" ContentType="application/vnd.ms-excel.controlproperties+xml"/>
  <Override PartName="/xl/ctrlProps/ctrlProp1861.xml" ContentType="application/vnd.ms-excel.controlproperties+xml"/>
  <Override PartName="/xl/ctrlProps/ctrlProp1862.xml" ContentType="application/vnd.ms-excel.controlproperties+xml"/>
  <Override PartName="/xl/ctrlProps/ctrlProp1863.xml" ContentType="application/vnd.ms-excel.controlproperties+xml"/>
  <Override PartName="/xl/ctrlProps/ctrlProp1864.xml" ContentType="application/vnd.ms-excel.controlproperties+xml"/>
  <Override PartName="/xl/ctrlProps/ctrlProp1865.xml" ContentType="application/vnd.ms-excel.controlproperties+xml"/>
  <Override PartName="/xl/ctrlProps/ctrlProp1866.xml" ContentType="application/vnd.ms-excel.controlproperties+xml"/>
  <Override PartName="/xl/ctrlProps/ctrlProp1867.xml" ContentType="application/vnd.ms-excel.controlproperties+xml"/>
  <Override PartName="/xl/ctrlProps/ctrlProp1868.xml" ContentType="application/vnd.ms-excel.controlproperties+xml"/>
  <Override PartName="/xl/ctrlProps/ctrlProp1869.xml" ContentType="application/vnd.ms-excel.controlproperties+xml"/>
  <Override PartName="/xl/ctrlProps/ctrlProp1870.xml" ContentType="application/vnd.ms-excel.controlproperties+xml"/>
  <Override PartName="/xl/ctrlProps/ctrlProp1871.xml" ContentType="application/vnd.ms-excel.controlproperties+xml"/>
  <Override PartName="/xl/ctrlProps/ctrlProp1872.xml" ContentType="application/vnd.ms-excel.controlproperties+xml"/>
  <Override PartName="/xl/ctrlProps/ctrlProp1873.xml" ContentType="application/vnd.ms-excel.controlproperties+xml"/>
  <Override PartName="/xl/ctrlProps/ctrlProp1874.xml" ContentType="application/vnd.ms-excel.controlproperties+xml"/>
  <Override PartName="/xl/ctrlProps/ctrlProp1875.xml" ContentType="application/vnd.ms-excel.controlproperties+xml"/>
  <Override PartName="/xl/ctrlProps/ctrlProp1876.xml" ContentType="application/vnd.ms-excel.controlproperties+xml"/>
  <Override PartName="/xl/ctrlProps/ctrlProp1877.xml" ContentType="application/vnd.ms-excel.controlproperties+xml"/>
  <Override PartName="/xl/ctrlProps/ctrlProp1878.xml" ContentType="application/vnd.ms-excel.controlproperties+xml"/>
  <Override PartName="/xl/ctrlProps/ctrlProp1879.xml" ContentType="application/vnd.ms-excel.controlproperties+xml"/>
  <Override PartName="/xl/ctrlProps/ctrlProp1880.xml" ContentType="application/vnd.ms-excel.controlproperties+xml"/>
  <Override PartName="/xl/ctrlProps/ctrlProp1881.xml" ContentType="application/vnd.ms-excel.controlproperties+xml"/>
  <Override PartName="/xl/ctrlProps/ctrlProp1882.xml" ContentType="application/vnd.ms-excel.controlproperties+xml"/>
  <Override PartName="/xl/ctrlProps/ctrlProp1883.xml" ContentType="application/vnd.ms-excel.controlproperties+xml"/>
  <Override PartName="/xl/ctrlProps/ctrlProp1884.xml" ContentType="application/vnd.ms-excel.controlproperties+xml"/>
  <Override PartName="/xl/ctrlProps/ctrlProp1885.xml" ContentType="application/vnd.ms-excel.controlproperties+xml"/>
  <Override PartName="/xl/ctrlProps/ctrlProp1886.xml" ContentType="application/vnd.ms-excel.controlproperties+xml"/>
  <Override PartName="/xl/ctrlProps/ctrlProp1887.xml" ContentType="application/vnd.ms-excel.controlproperties+xml"/>
  <Override PartName="/xl/ctrlProps/ctrlProp1888.xml" ContentType="application/vnd.ms-excel.controlproperties+xml"/>
  <Override PartName="/xl/ctrlProps/ctrlProp1889.xml" ContentType="application/vnd.ms-excel.controlproperties+xml"/>
  <Override PartName="/xl/ctrlProps/ctrlProp1890.xml" ContentType="application/vnd.ms-excel.controlproperties+xml"/>
  <Override PartName="/xl/ctrlProps/ctrlProp1891.xml" ContentType="application/vnd.ms-excel.controlproperties+xml"/>
  <Override PartName="/xl/ctrlProps/ctrlProp1892.xml" ContentType="application/vnd.ms-excel.controlproperties+xml"/>
  <Override PartName="/xl/ctrlProps/ctrlProp1893.xml" ContentType="application/vnd.ms-excel.controlproperties+xml"/>
  <Override PartName="/xl/ctrlProps/ctrlProp1894.xml" ContentType="application/vnd.ms-excel.controlproperties+xml"/>
  <Override PartName="/xl/ctrlProps/ctrlProp1895.xml" ContentType="application/vnd.ms-excel.controlproperties+xml"/>
  <Override PartName="/xl/ctrlProps/ctrlProp1896.xml" ContentType="application/vnd.ms-excel.controlproperties+xml"/>
  <Override PartName="/xl/ctrlProps/ctrlProp1897.xml" ContentType="application/vnd.ms-excel.controlproperties+xml"/>
  <Override PartName="/xl/ctrlProps/ctrlProp1898.xml" ContentType="application/vnd.ms-excel.controlproperties+xml"/>
  <Override PartName="/xl/ctrlProps/ctrlProp1899.xml" ContentType="application/vnd.ms-excel.controlproperties+xml"/>
  <Override PartName="/xl/ctrlProps/ctrlProp1900.xml" ContentType="application/vnd.ms-excel.controlproperties+xml"/>
  <Override PartName="/xl/ctrlProps/ctrlProp1901.xml" ContentType="application/vnd.ms-excel.controlproperties+xml"/>
  <Override PartName="/xl/ctrlProps/ctrlProp1902.xml" ContentType="application/vnd.ms-excel.controlproperties+xml"/>
  <Override PartName="/xl/ctrlProps/ctrlProp1903.xml" ContentType="application/vnd.ms-excel.controlproperties+xml"/>
  <Override PartName="/xl/ctrlProps/ctrlProp1904.xml" ContentType="application/vnd.ms-excel.controlproperties+xml"/>
  <Override PartName="/xl/ctrlProps/ctrlProp1905.xml" ContentType="application/vnd.ms-excel.controlproperties+xml"/>
  <Override PartName="/xl/ctrlProps/ctrlProp1906.xml" ContentType="application/vnd.ms-excel.controlproperties+xml"/>
  <Override PartName="/xl/ctrlProps/ctrlProp1907.xml" ContentType="application/vnd.ms-excel.controlproperties+xml"/>
  <Override PartName="/xl/ctrlProps/ctrlProp1908.xml" ContentType="application/vnd.ms-excel.controlproperties+xml"/>
  <Override PartName="/xl/ctrlProps/ctrlProp1909.xml" ContentType="application/vnd.ms-excel.controlproperties+xml"/>
  <Override PartName="/xl/ctrlProps/ctrlProp1910.xml" ContentType="application/vnd.ms-excel.controlproperties+xml"/>
  <Override PartName="/xl/ctrlProps/ctrlProp1911.xml" ContentType="application/vnd.ms-excel.controlproperties+xml"/>
  <Override PartName="/xl/ctrlProps/ctrlProp1912.xml" ContentType="application/vnd.ms-excel.controlproperties+xml"/>
  <Override PartName="/xl/ctrlProps/ctrlProp1913.xml" ContentType="application/vnd.ms-excel.controlproperties+xml"/>
  <Override PartName="/xl/ctrlProps/ctrlProp1914.xml" ContentType="application/vnd.ms-excel.controlproperties+xml"/>
  <Override PartName="/xl/ctrlProps/ctrlProp1915.xml" ContentType="application/vnd.ms-excel.controlproperties+xml"/>
  <Override PartName="/xl/ctrlProps/ctrlProp1916.xml" ContentType="application/vnd.ms-excel.controlproperties+xml"/>
  <Override PartName="/xl/ctrlProps/ctrlProp1917.xml" ContentType="application/vnd.ms-excel.controlproperties+xml"/>
  <Override PartName="/xl/ctrlProps/ctrlProp1918.xml" ContentType="application/vnd.ms-excel.controlproperties+xml"/>
  <Override PartName="/xl/ctrlProps/ctrlProp1919.xml" ContentType="application/vnd.ms-excel.controlproperties+xml"/>
  <Override PartName="/xl/ctrlProps/ctrlProp1920.xml" ContentType="application/vnd.ms-excel.controlproperties+xml"/>
  <Override PartName="/xl/ctrlProps/ctrlProp1921.xml" ContentType="application/vnd.ms-excel.controlproperties+xml"/>
  <Override PartName="/xl/ctrlProps/ctrlProp1922.xml" ContentType="application/vnd.ms-excel.controlproperties+xml"/>
  <Override PartName="/xl/ctrlProps/ctrlProp1923.xml" ContentType="application/vnd.ms-excel.controlproperties+xml"/>
  <Override PartName="/xl/ctrlProps/ctrlProp1924.xml" ContentType="application/vnd.ms-excel.controlproperties+xml"/>
  <Override PartName="/xl/ctrlProps/ctrlProp1925.xml" ContentType="application/vnd.ms-excel.controlproperties+xml"/>
  <Override PartName="/xl/ctrlProps/ctrlProp1926.xml" ContentType="application/vnd.ms-excel.controlproperties+xml"/>
  <Override PartName="/xl/ctrlProps/ctrlProp1927.xml" ContentType="application/vnd.ms-excel.controlproperties+xml"/>
  <Override PartName="/xl/ctrlProps/ctrlProp1928.xml" ContentType="application/vnd.ms-excel.controlproperties+xml"/>
  <Override PartName="/xl/ctrlProps/ctrlProp1929.xml" ContentType="application/vnd.ms-excel.controlproperties+xml"/>
  <Override PartName="/xl/ctrlProps/ctrlProp1930.xml" ContentType="application/vnd.ms-excel.controlproperties+xml"/>
  <Override PartName="/xl/ctrlProps/ctrlProp1931.xml" ContentType="application/vnd.ms-excel.controlproperties+xml"/>
  <Override PartName="/xl/ctrlProps/ctrlProp1932.xml" ContentType="application/vnd.ms-excel.controlproperties+xml"/>
  <Override PartName="/xl/ctrlProps/ctrlProp1933.xml" ContentType="application/vnd.ms-excel.controlproperties+xml"/>
  <Override PartName="/xl/ctrlProps/ctrlProp1934.xml" ContentType="application/vnd.ms-excel.controlproperties+xml"/>
  <Override PartName="/xl/ctrlProps/ctrlProp1935.xml" ContentType="application/vnd.ms-excel.controlproperties+xml"/>
  <Override PartName="/xl/ctrlProps/ctrlProp1936.xml" ContentType="application/vnd.ms-excel.controlproperties+xml"/>
  <Override PartName="/xl/ctrlProps/ctrlProp1937.xml" ContentType="application/vnd.ms-excel.controlproperties+xml"/>
  <Override PartName="/xl/ctrlProps/ctrlProp1938.xml" ContentType="application/vnd.ms-excel.controlproperties+xml"/>
  <Override PartName="/xl/ctrlProps/ctrlProp1939.xml" ContentType="application/vnd.ms-excel.controlproperties+xml"/>
  <Override PartName="/xl/ctrlProps/ctrlProp1940.xml" ContentType="application/vnd.ms-excel.controlproperties+xml"/>
  <Override PartName="/xl/ctrlProps/ctrlProp1941.xml" ContentType="application/vnd.ms-excel.controlproperties+xml"/>
  <Override PartName="/xl/ctrlProps/ctrlProp1942.xml" ContentType="application/vnd.ms-excel.controlproperties+xml"/>
  <Override PartName="/xl/ctrlProps/ctrlProp1943.xml" ContentType="application/vnd.ms-excel.controlproperties+xml"/>
  <Override PartName="/xl/ctrlProps/ctrlProp1944.xml" ContentType="application/vnd.ms-excel.controlproperties+xml"/>
  <Override PartName="/xl/ctrlProps/ctrlProp1945.xml" ContentType="application/vnd.ms-excel.controlproperties+xml"/>
  <Override PartName="/xl/ctrlProps/ctrlProp1946.xml" ContentType="application/vnd.ms-excel.controlproperties+xml"/>
  <Override PartName="/xl/ctrlProps/ctrlProp1947.xml" ContentType="application/vnd.ms-excel.controlproperties+xml"/>
  <Override PartName="/xl/ctrlProps/ctrlProp1948.xml" ContentType="application/vnd.ms-excel.controlproperties+xml"/>
  <Override PartName="/xl/ctrlProps/ctrlProp1949.xml" ContentType="application/vnd.ms-excel.controlproperties+xml"/>
  <Override PartName="/xl/ctrlProps/ctrlProp1950.xml" ContentType="application/vnd.ms-excel.controlproperties+xml"/>
  <Override PartName="/xl/ctrlProps/ctrlProp1951.xml" ContentType="application/vnd.ms-excel.controlproperties+xml"/>
  <Override PartName="/xl/ctrlProps/ctrlProp1952.xml" ContentType="application/vnd.ms-excel.controlproperties+xml"/>
  <Override PartName="/xl/ctrlProps/ctrlProp1953.xml" ContentType="application/vnd.ms-excel.controlproperties+xml"/>
  <Override PartName="/xl/ctrlProps/ctrlProp1954.xml" ContentType="application/vnd.ms-excel.controlproperties+xml"/>
  <Override PartName="/xl/ctrlProps/ctrlProp1955.xml" ContentType="application/vnd.ms-excel.controlproperties+xml"/>
  <Override PartName="/xl/ctrlProps/ctrlProp1956.xml" ContentType="application/vnd.ms-excel.controlproperties+xml"/>
  <Override PartName="/xl/ctrlProps/ctrlProp1957.xml" ContentType="application/vnd.ms-excel.controlproperties+xml"/>
  <Override PartName="/xl/ctrlProps/ctrlProp1958.xml" ContentType="application/vnd.ms-excel.controlproperties+xml"/>
  <Override PartName="/xl/ctrlProps/ctrlProp1959.xml" ContentType="application/vnd.ms-excel.controlproperties+xml"/>
  <Override PartName="/xl/ctrlProps/ctrlProp1960.xml" ContentType="application/vnd.ms-excel.controlproperties+xml"/>
  <Override PartName="/xl/ctrlProps/ctrlProp1961.xml" ContentType="application/vnd.ms-excel.controlproperties+xml"/>
  <Override PartName="/xl/ctrlProps/ctrlProp1962.xml" ContentType="application/vnd.ms-excel.controlproperties+xml"/>
  <Override PartName="/xl/ctrlProps/ctrlProp1963.xml" ContentType="application/vnd.ms-excel.controlproperties+xml"/>
  <Override PartName="/xl/ctrlProps/ctrlProp1964.xml" ContentType="application/vnd.ms-excel.controlproperties+xml"/>
  <Override PartName="/xl/ctrlProps/ctrlProp1965.xml" ContentType="application/vnd.ms-excel.controlproperties+xml"/>
  <Override PartName="/xl/ctrlProps/ctrlProp1966.xml" ContentType="application/vnd.ms-excel.controlproperties+xml"/>
  <Override PartName="/xl/ctrlProps/ctrlProp1967.xml" ContentType="application/vnd.ms-excel.controlproperties+xml"/>
  <Override PartName="/xl/ctrlProps/ctrlProp1968.xml" ContentType="application/vnd.ms-excel.controlproperties+xml"/>
  <Override PartName="/xl/ctrlProps/ctrlProp1969.xml" ContentType="application/vnd.ms-excel.controlproperties+xml"/>
  <Override PartName="/xl/ctrlProps/ctrlProp1970.xml" ContentType="application/vnd.ms-excel.controlproperties+xml"/>
  <Override PartName="/xl/ctrlProps/ctrlProp1971.xml" ContentType="application/vnd.ms-excel.controlproperties+xml"/>
  <Override PartName="/xl/ctrlProps/ctrlProp1972.xml" ContentType="application/vnd.ms-excel.controlproperties+xml"/>
  <Override PartName="/xl/ctrlProps/ctrlProp1973.xml" ContentType="application/vnd.ms-excel.controlproperties+xml"/>
  <Override PartName="/xl/ctrlProps/ctrlProp1974.xml" ContentType="application/vnd.ms-excel.controlproperties+xml"/>
  <Override PartName="/xl/ctrlProps/ctrlProp1975.xml" ContentType="application/vnd.ms-excel.controlproperties+xml"/>
  <Override PartName="/xl/ctrlProps/ctrlProp1976.xml" ContentType="application/vnd.ms-excel.controlproperties+xml"/>
  <Override PartName="/xl/ctrlProps/ctrlProp1977.xml" ContentType="application/vnd.ms-excel.controlproperties+xml"/>
  <Override PartName="/xl/ctrlProps/ctrlProp1978.xml" ContentType="application/vnd.ms-excel.controlproperties+xml"/>
  <Override PartName="/xl/ctrlProps/ctrlProp1979.xml" ContentType="application/vnd.ms-excel.controlproperties+xml"/>
  <Override PartName="/xl/ctrlProps/ctrlProp1980.xml" ContentType="application/vnd.ms-excel.controlproperties+xml"/>
  <Override PartName="/xl/ctrlProps/ctrlProp1981.xml" ContentType="application/vnd.ms-excel.controlproperties+xml"/>
  <Override PartName="/xl/ctrlProps/ctrlProp1982.xml" ContentType="application/vnd.ms-excel.controlproperties+xml"/>
  <Override PartName="/xl/ctrlProps/ctrlProp1983.xml" ContentType="application/vnd.ms-excel.controlproperties+xml"/>
  <Override PartName="/xl/ctrlProps/ctrlProp1984.xml" ContentType="application/vnd.ms-excel.controlproperties+xml"/>
  <Override PartName="/xl/ctrlProps/ctrlProp1985.xml" ContentType="application/vnd.ms-excel.controlproperties+xml"/>
  <Override PartName="/xl/ctrlProps/ctrlProp1986.xml" ContentType="application/vnd.ms-excel.controlproperties+xml"/>
  <Override PartName="/xl/ctrlProps/ctrlProp1987.xml" ContentType="application/vnd.ms-excel.controlproperties+xml"/>
  <Override PartName="/xl/ctrlProps/ctrlProp1988.xml" ContentType="application/vnd.ms-excel.controlproperties+xml"/>
  <Override PartName="/xl/ctrlProps/ctrlProp1989.xml" ContentType="application/vnd.ms-excel.controlproperties+xml"/>
  <Override PartName="/xl/ctrlProps/ctrlProp1990.xml" ContentType="application/vnd.ms-excel.controlproperties+xml"/>
  <Override PartName="/xl/ctrlProps/ctrlProp1991.xml" ContentType="application/vnd.ms-excel.controlproperties+xml"/>
  <Override PartName="/xl/ctrlProps/ctrlProp1992.xml" ContentType="application/vnd.ms-excel.controlproperties+xml"/>
  <Override PartName="/xl/ctrlProps/ctrlProp1993.xml" ContentType="application/vnd.ms-excel.controlproperties+xml"/>
  <Override PartName="/xl/ctrlProps/ctrlProp1994.xml" ContentType="application/vnd.ms-excel.controlproperties+xml"/>
  <Override PartName="/xl/ctrlProps/ctrlProp1995.xml" ContentType="application/vnd.ms-excel.controlproperties+xml"/>
  <Override PartName="/xl/ctrlProps/ctrlProp1996.xml" ContentType="application/vnd.ms-excel.controlproperties+xml"/>
  <Override PartName="/xl/ctrlProps/ctrlProp1997.xml" ContentType="application/vnd.ms-excel.controlproperties+xml"/>
  <Override PartName="/xl/ctrlProps/ctrlProp1998.xml" ContentType="application/vnd.ms-excel.controlproperties+xml"/>
  <Override PartName="/xl/ctrlProps/ctrlProp1999.xml" ContentType="application/vnd.ms-excel.controlproperties+xml"/>
  <Override PartName="/xl/ctrlProps/ctrlProp2000.xml" ContentType="application/vnd.ms-excel.controlproperties+xml"/>
  <Override PartName="/xl/ctrlProps/ctrlProp2001.xml" ContentType="application/vnd.ms-excel.controlproperties+xml"/>
  <Override PartName="/xl/ctrlProps/ctrlProp2002.xml" ContentType="application/vnd.ms-excel.controlproperties+xml"/>
  <Override PartName="/xl/ctrlProps/ctrlProp2003.xml" ContentType="application/vnd.ms-excel.controlproperties+xml"/>
  <Override PartName="/xl/ctrlProps/ctrlProp2004.xml" ContentType="application/vnd.ms-excel.controlproperties+xml"/>
  <Override PartName="/xl/ctrlProps/ctrlProp2005.xml" ContentType="application/vnd.ms-excel.controlproperties+xml"/>
  <Override PartName="/xl/ctrlProps/ctrlProp2006.xml" ContentType="application/vnd.ms-excel.controlproperties+xml"/>
  <Override PartName="/xl/ctrlProps/ctrlProp2007.xml" ContentType="application/vnd.ms-excel.controlproperties+xml"/>
  <Override PartName="/xl/ctrlProps/ctrlProp2008.xml" ContentType="application/vnd.ms-excel.controlproperties+xml"/>
  <Override PartName="/xl/ctrlProps/ctrlProp2009.xml" ContentType="application/vnd.ms-excel.controlproperties+xml"/>
  <Override PartName="/xl/ctrlProps/ctrlProp2010.xml" ContentType="application/vnd.ms-excel.controlproperties+xml"/>
  <Override PartName="/xl/ctrlProps/ctrlProp2011.xml" ContentType="application/vnd.ms-excel.controlproperties+xml"/>
  <Override PartName="/xl/ctrlProps/ctrlProp2012.xml" ContentType="application/vnd.ms-excel.controlproperties+xml"/>
  <Override PartName="/xl/ctrlProps/ctrlProp2013.xml" ContentType="application/vnd.ms-excel.controlproperties+xml"/>
  <Override PartName="/xl/ctrlProps/ctrlProp2014.xml" ContentType="application/vnd.ms-excel.controlproperties+xml"/>
  <Override PartName="/xl/ctrlProps/ctrlProp2015.xml" ContentType="application/vnd.ms-excel.controlproperties+xml"/>
  <Override PartName="/xl/ctrlProps/ctrlProp2016.xml" ContentType="application/vnd.ms-excel.controlproperties+xml"/>
  <Override PartName="/xl/ctrlProps/ctrlProp2017.xml" ContentType="application/vnd.ms-excel.controlproperties+xml"/>
  <Override PartName="/xl/ctrlProps/ctrlProp2018.xml" ContentType="application/vnd.ms-excel.controlproperties+xml"/>
  <Override PartName="/xl/ctrlProps/ctrlProp2019.xml" ContentType="application/vnd.ms-excel.controlproperties+xml"/>
  <Override PartName="/xl/ctrlProps/ctrlProp2020.xml" ContentType="application/vnd.ms-excel.controlproperties+xml"/>
  <Override PartName="/xl/ctrlProps/ctrlProp2021.xml" ContentType="application/vnd.ms-excel.controlproperties+xml"/>
  <Override PartName="/xl/ctrlProps/ctrlProp2022.xml" ContentType="application/vnd.ms-excel.controlproperties+xml"/>
  <Override PartName="/xl/ctrlProps/ctrlProp2023.xml" ContentType="application/vnd.ms-excel.controlproperties+xml"/>
  <Override PartName="/xl/ctrlProps/ctrlProp2024.xml" ContentType="application/vnd.ms-excel.controlproperties+xml"/>
  <Override PartName="/xl/ctrlProps/ctrlProp2025.xml" ContentType="application/vnd.ms-excel.controlproperties+xml"/>
  <Override PartName="/xl/ctrlProps/ctrlProp2026.xml" ContentType="application/vnd.ms-excel.controlproperties+xml"/>
  <Override PartName="/xl/ctrlProps/ctrlProp2027.xml" ContentType="application/vnd.ms-excel.controlproperties+xml"/>
  <Override PartName="/xl/ctrlProps/ctrlProp2028.xml" ContentType="application/vnd.ms-excel.controlproperties+xml"/>
  <Override PartName="/xl/ctrlProps/ctrlProp2029.xml" ContentType="application/vnd.ms-excel.controlproperties+xml"/>
  <Override PartName="/xl/ctrlProps/ctrlProp2030.xml" ContentType="application/vnd.ms-excel.controlproperties+xml"/>
  <Override PartName="/xl/ctrlProps/ctrlProp2031.xml" ContentType="application/vnd.ms-excel.controlproperties+xml"/>
  <Override PartName="/xl/ctrlProps/ctrlProp2032.xml" ContentType="application/vnd.ms-excel.controlproperties+xml"/>
  <Override PartName="/xl/ctrlProps/ctrlProp2033.xml" ContentType="application/vnd.ms-excel.controlproperties+xml"/>
  <Override PartName="/xl/ctrlProps/ctrlProp2034.xml" ContentType="application/vnd.ms-excel.controlproperties+xml"/>
  <Override PartName="/xl/ctrlProps/ctrlProp2035.xml" ContentType="application/vnd.ms-excel.controlproperties+xml"/>
  <Override PartName="/xl/ctrlProps/ctrlProp2036.xml" ContentType="application/vnd.ms-excel.controlproperties+xml"/>
  <Override PartName="/xl/ctrlProps/ctrlProp2037.xml" ContentType="application/vnd.ms-excel.controlproperties+xml"/>
  <Override PartName="/xl/ctrlProps/ctrlProp2038.xml" ContentType="application/vnd.ms-excel.controlproperties+xml"/>
  <Override PartName="/xl/ctrlProps/ctrlProp2039.xml" ContentType="application/vnd.ms-excel.controlproperties+xml"/>
  <Override PartName="/xl/ctrlProps/ctrlProp2040.xml" ContentType="application/vnd.ms-excel.controlproperties+xml"/>
  <Override PartName="/xl/ctrlProps/ctrlProp2041.xml" ContentType="application/vnd.ms-excel.controlproperties+xml"/>
  <Override PartName="/xl/ctrlProps/ctrlProp2042.xml" ContentType="application/vnd.ms-excel.controlproperties+xml"/>
  <Override PartName="/xl/ctrlProps/ctrlProp2043.xml" ContentType="application/vnd.ms-excel.controlproperties+xml"/>
  <Override PartName="/xl/ctrlProps/ctrlProp2044.xml" ContentType="application/vnd.ms-excel.controlproperties+xml"/>
  <Override PartName="/xl/ctrlProps/ctrlProp2045.xml" ContentType="application/vnd.ms-excel.controlproperties+xml"/>
  <Override PartName="/xl/ctrlProps/ctrlProp2046.xml" ContentType="application/vnd.ms-excel.controlproperties+xml"/>
  <Override PartName="/xl/ctrlProps/ctrlProp2047.xml" ContentType="application/vnd.ms-excel.controlproperties+xml"/>
  <Override PartName="/xl/ctrlProps/ctrlProp2048.xml" ContentType="application/vnd.ms-excel.controlproperties+xml"/>
  <Override PartName="/xl/ctrlProps/ctrlProp2049.xml" ContentType="application/vnd.ms-excel.controlproperties+xml"/>
  <Override PartName="/xl/ctrlProps/ctrlProp2050.xml" ContentType="application/vnd.ms-excel.controlproperties+xml"/>
  <Override PartName="/xl/ctrlProps/ctrlProp2051.xml" ContentType="application/vnd.ms-excel.controlproperties+xml"/>
  <Override PartName="/xl/ctrlProps/ctrlProp2052.xml" ContentType="application/vnd.ms-excel.controlproperties+xml"/>
  <Override PartName="/xl/ctrlProps/ctrlProp2053.xml" ContentType="application/vnd.ms-excel.controlproperties+xml"/>
  <Override PartName="/xl/ctrlProps/ctrlProp2054.xml" ContentType="application/vnd.ms-excel.controlproperties+xml"/>
  <Override PartName="/xl/ctrlProps/ctrlProp2055.xml" ContentType="application/vnd.ms-excel.controlproperties+xml"/>
  <Override PartName="/xl/ctrlProps/ctrlProp2056.xml" ContentType="application/vnd.ms-excel.controlproperties+xml"/>
  <Override PartName="/xl/ctrlProps/ctrlProp2057.xml" ContentType="application/vnd.ms-excel.controlproperties+xml"/>
  <Override PartName="/xl/ctrlProps/ctrlProp2058.xml" ContentType="application/vnd.ms-excel.controlproperties+xml"/>
  <Override PartName="/xl/ctrlProps/ctrlProp2059.xml" ContentType="application/vnd.ms-excel.controlproperties+xml"/>
  <Override PartName="/xl/ctrlProps/ctrlProp2060.xml" ContentType="application/vnd.ms-excel.controlproperties+xml"/>
  <Override PartName="/xl/ctrlProps/ctrlProp2061.xml" ContentType="application/vnd.ms-excel.controlproperties+xml"/>
  <Override PartName="/xl/ctrlProps/ctrlProp2062.xml" ContentType="application/vnd.ms-excel.controlproperties+xml"/>
  <Override PartName="/xl/ctrlProps/ctrlProp2063.xml" ContentType="application/vnd.ms-excel.controlproperties+xml"/>
  <Override PartName="/xl/ctrlProps/ctrlProp2064.xml" ContentType="application/vnd.ms-excel.controlproperties+xml"/>
  <Override PartName="/xl/ctrlProps/ctrlProp2065.xml" ContentType="application/vnd.ms-excel.controlproperties+xml"/>
  <Override PartName="/xl/ctrlProps/ctrlProp2066.xml" ContentType="application/vnd.ms-excel.controlproperties+xml"/>
  <Override PartName="/xl/ctrlProps/ctrlProp2067.xml" ContentType="application/vnd.ms-excel.controlproperties+xml"/>
  <Override PartName="/xl/ctrlProps/ctrlProp2068.xml" ContentType="application/vnd.ms-excel.controlproperties+xml"/>
  <Override PartName="/xl/ctrlProps/ctrlProp2069.xml" ContentType="application/vnd.ms-excel.controlproperties+xml"/>
  <Override PartName="/xl/ctrlProps/ctrlProp2070.xml" ContentType="application/vnd.ms-excel.controlproperties+xml"/>
  <Override PartName="/xl/ctrlProps/ctrlProp2071.xml" ContentType="application/vnd.ms-excel.controlproperties+xml"/>
  <Override PartName="/xl/ctrlProps/ctrlProp2072.xml" ContentType="application/vnd.ms-excel.controlproperties+xml"/>
  <Override PartName="/xl/ctrlProps/ctrlProp2073.xml" ContentType="application/vnd.ms-excel.controlproperties+xml"/>
  <Override PartName="/xl/ctrlProps/ctrlProp2074.xml" ContentType="application/vnd.ms-excel.controlproperties+xml"/>
  <Override PartName="/xl/ctrlProps/ctrlProp2075.xml" ContentType="application/vnd.ms-excel.controlproperties+xml"/>
  <Override PartName="/xl/ctrlProps/ctrlProp2076.xml" ContentType="application/vnd.ms-excel.controlproperties+xml"/>
  <Override PartName="/xl/ctrlProps/ctrlProp2077.xml" ContentType="application/vnd.ms-excel.controlproperties+xml"/>
  <Override PartName="/xl/ctrlProps/ctrlProp2078.xml" ContentType="application/vnd.ms-excel.controlproperties+xml"/>
  <Override PartName="/xl/ctrlProps/ctrlProp2079.xml" ContentType="application/vnd.ms-excel.controlproperties+xml"/>
  <Override PartName="/xl/ctrlProps/ctrlProp2080.xml" ContentType="application/vnd.ms-excel.controlproperties+xml"/>
  <Override PartName="/xl/ctrlProps/ctrlProp2081.xml" ContentType="application/vnd.ms-excel.controlproperties+xml"/>
  <Override PartName="/xl/ctrlProps/ctrlProp2082.xml" ContentType="application/vnd.ms-excel.controlproperties+xml"/>
  <Override PartName="/xl/ctrlProps/ctrlProp2083.xml" ContentType="application/vnd.ms-excel.controlproperties+xml"/>
  <Override PartName="/xl/ctrlProps/ctrlProp2084.xml" ContentType="application/vnd.ms-excel.controlproperties+xml"/>
  <Override PartName="/xl/ctrlProps/ctrlProp2085.xml" ContentType="application/vnd.ms-excel.controlproperties+xml"/>
  <Override PartName="/xl/ctrlProps/ctrlProp2086.xml" ContentType="application/vnd.ms-excel.controlproperties+xml"/>
  <Override PartName="/xl/drawings/drawing6.xml" ContentType="application/vnd.openxmlformats-officedocument.drawing+xml"/>
  <Override PartName="/xl/ctrlProps/ctrlProp2087.xml" ContentType="application/vnd.ms-excel.controlproperties+xml"/>
  <Override PartName="/xl/ctrlProps/ctrlProp2088.xml" ContentType="application/vnd.ms-excel.controlproperties+xml"/>
  <Override PartName="/xl/ctrlProps/ctrlProp2089.xml" ContentType="application/vnd.ms-excel.controlproperties+xml"/>
  <Override PartName="/xl/ctrlProps/ctrlProp2090.xml" ContentType="application/vnd.ms-excel.controlproperties+xml"/>
  <Override PartName="/xl/ctrlProps/ctrlProp2091.xml" ContentType="application/vnd.ms-excel.controlproperties+xml"/>
  <Override PartName="/xl/ctrlProps/ctrlProp2092.xml" ContentType="application/vnd.ms-excel.controlproperties+xml"/>
  <Override PartName="/xl/ctrlProps/ctrlProp2093.xml" ContentType="application/vnd.ms-excel.controlproperties+xml"/>
  <Override PartName="/xl/ctrlProps/ctrlProp2094.xml" ContentType="application/vnd.ms-excel.controlproperties+xml"/>
  <Override PartName="/xl/ctrlProps/ctrlProp2095.xml" ContentType="application/vnd.ms-excel.controlproperties+xml"/>
  <Override PartName="/xl/ctrlProps/ctrlProp2096.xml" ContentType="application/vnd.ms-excel.controlproperties+xml"/>
  <Override PartName="/xl/ctrlProps/ctrlProp2097.xml" ContentType="application/vnd.ms-excel.controlproperties+xml"/>
  <Override PartName="/xl/ctrlProps/ctrlProp2098.xml" ContentType="application/vnd.ms-excel.controlproperties+xml"/>
  <Override PartName="/xl/ctrlProps/ctrlProp2099.xml" ContentType="application/vnd.ms-excel.controlproperties+xml"/>
  <Override PartName="/xl/ctrlProps/ctrlProp2100.xml" ContentType="application/vnd.ms-excel.controlproperties+xml"/>
  <Override PartName="/xl/ctrlProps/ctrlProp2101.xml" ContentType="application/vnd.ms-excel.controlproperties+xml"/>
  <Override PartName="/xl/ctrlProps/ctrlProp2102.xml" ContentType="application/vnd.ms-excel.controlproperties+xml"/>
  <Override PartName="/xl/ctrlProps/ctrlProp2103.xml" ContentType="application/vnd.ms-excel.controlproperties+xml"/>
  <Override PartName="/xl/ctrlProps/ctrlProp2104.xml" ContentType="application/vnd.ms-excel.controlproperties+xml"/>
  <Override PartName="/xl/ctrlProps/ctrlProp2105.xml" ContentType="application/vnd.ms-excel.controlproperties+xml"/>
  <Override PartName="/xl/ctrlProps/ctrlProp2106.xml" ContentType="application/vnd.ms-excel.controlproperties+xml"/>
  <Override PartName="/xl/ctrlProps/ctrlProp2107.xml" ContentType="application/vnd.ms-excel.controlproperties+xml"/>
  <Override PartName="/xl/ctrlProps/ctrlProp2108.xml" ContentType="application/vnd.ms-excel.controlproperties+xml"/>
  <Override PartName="/xl/ctrlProps/ctrlProp2109.xml" ContentType="application/vnd.ms-excel.controlproperties+xml"/>
  <Override PartName="/xl/ctrlProps/ctrlProp2110.xml" ContentType="application/vnd.ms-excel.controlproperties+xml"/>
  <Override PartName="/xl/ctrlProps/ctrlProp2111.xml" ContentType="application/vnd.ms-excel.controlproperties+xml"/>
  <Override PartName="/xl/ctrlProps/ctrlProp2112.xml" ContentType="application/vnd.ms-excel.controlproperties+xml"/>
  <Override PartName="/xl/ctrlProps/ctrlProp2113.xml" ContentType="application/vnd.ms-excel.controlproperties+xml"/>
  <Override PartName="/xl/ctrlProps/ctrlProp2114.xml" ContentType="application/vnd.ms-excel.controlproperties+xml"/>
  <Override PartName="/xl/ctrlProps/ctrlProp2115.xml" ContentType="application/vnd.ms-excel.controlproperties+xml"/>
  <Override PartName="/xl/ctrlProps/ctrlProp2116.xml" ContentType="application/vnd.ms-excel.controlproperties+xml"/>
  <Override PartName="/xl/ctrlProps/ctrlProp2117.xml" ContentType="application/vnd.ms-excel.controlproperties+xml"/>
  <Override PartName="/xl/ctrlProps/ctrlProp2118.xml" ContentType="application/vnd.ms-excel.controlproperties+xml"/>
  <Override PartName="/xl/ctrlProps/ctrlProp2119.xml" ContentType="application/vnd.ms-excel.controlproperties+xml"/>
  <Override PartName="/xl/ctrlProps/ctrlProp2120.xml" ContentType="application/vnd.ms-excel.controlproperties+xml"/>
  <Override PartName="/xl/ctrlProps/ctrlProp2121.xml" ContentType="application/vnd.ms-excel.controlproperties+xml"/>
  <Override PartName="/xl/ctrlProps/ctrlProp2122.xml" ContentType="application/vnd.ms-excel.controlproperties+xml"/>
  <Override PartName="/xl/ctrlProps/ctrlProp2123.xml" ContentType="application/vnd.ms-excel.controlproperties+xml"/>
  <Override PartName="/xl/ctrlProps/ctrlProp2124.xml" ContentType="application/vnd.ms-excel.controlproperties+xml"/>
  <Override PartName="/xl/ctrlProps/ctrlProp2125.xml" ContentType="application/vnd.ms-excel.controlproperties+xml"/>
  <Override PartName="/xl/ctrlProps/ctrlProp2126.xml" ContentType="application/vnd.ms-excel.controlproperties+xml"/>
  <Override PartName="/xl/ctrlProps/ctrlProp2127.xml" ContentType="application/vnd.ms-excel.controlproperties+xml"/>
  <Override PartName="/xl/ctrlProps/ctrlProp2128.xml" ContentType="application/vnd.ms-excel.controlproperties+xml"/>
  <Override PartName="/xl/ctrlProps/ctrlProp2129.xml" ContentType="application/vnd.ms-excel.controlproperties+xml"/>
  <Override PartName="/xl/ctrlProps/ctrlProp2130.xml" ContentType="application/vnd.ms-excel.controlproperties+xml"/>
  <Override PartName="/xl/ctrlProps/ctrlProp2131.xml" ContentType="application/vnd.ms-excel.controlproperties+xml"/>
  <Override PartName="/xl/ctrlProps/ctrlProp2132.xml" ContentType="application/vnd.ms-excel.controlproperties+xml"/>
  <Override PartName="/xl/ctrlProps/ctrlProp2133.xml" ContentType="application/vnd.ms-excel.controlproperties+xml"/>
  <Override PartName="/xl/ctrlProps/ctrlProp2134.xml" ContentType="application/vnd.ms-excel.controlproperties+xml"/>
  <Override PartName="/xl/ctrlProps/ctrlProp2135.xml" ContentType="application/vnd.ms-excel.controlproperties+xml"/>
  <Override PartName="/xl/ctrlProps/ctrlProp2136.xml" ContentType="application/vnd.ms-excel.controlproperties+xml"/>
  <Override PartName="/xl/ctrlProps/ctrlProp2137.xml" ContentType="application/vnd.ms-excel.controlproperties+xml"/>
  <Override PartName="/xl/ctrlProps/ctrlProp2138.xml" ContentType="application/vnd.ms-excel.controlproperties+xml"/>
  <Override PartName="/xl/ctrlProps/ctrlProp2139.xml" ContentType="application/vnd.ms-excel.controlproperties+xml"/>
  <Override PartName="/xl/ctrlProps/ctrlProp2140.xml" ContentType="application/vnd.ms-excel.controlproperties+xml"/>
  <Override PartName="/xl/ctrlProps/ctrlProp2141.xml" ContentType="application/vnd.ms-excel.controlproperties+xml"/>
  <Override PartName="/xl/ctrlProps/ctrlProp2142.xml" ContentType="application/vnd.ms-excel.controlproperties+xml"/>
  <Override PartName="/xl/ctrlProps/ctrlProp2143.xml" ContentType="application/vnd.ms-excel.controlproperties+xml"/>
  <Override PartName="/xl/ctrlProps/ctrlProp2144.xml" ContentType="application/vnd.ms-excel.controlproperties+xml"/>
  <Override PartName="/xl/ctrlProps/ctrlProp2145.xml" ContentType="application/vnd.ms-excel.controlproperties+xml"/>
  <Override PartName="/xl/ctrlProps/ctrlProp2146.xml" ContentType="application/vnd.ms-excel.controlproperties+xml"/>
  <Override PartName="/xl/ctrlProps/ctrlProp2147.xml" ContentType="application/vnd.ms-excel.controlproperties+xml"/>
  <Override PartName="/xl/ctrlProps/ctrlProp2148.xml" ContentType="application/vnd.ms-excel.controlproperties+xml"/>
  <Override PartName="/xl/ctrlProps/ctrlProp2149.xml" ContentType="application/vnd.ms-excel.controlproperties+xml"/>
  <Override PartName="/xl/ctrlProps/ctrlProp2150.xml" ContentType="application/vnd.ms-excel.controlproperties+xml"/>
  <Override PartName="/xl/ctrlProps/ctrlProp2151.xml" ContentType="application/vnd.ms-excel.controlproperties+xml"/>
  <Override PartName="/xl/ctrlProps/ctrlProp2152.xml" ContentType="application/vnd.ms-excel.controlproperties+xml"/>
  <Override PartName="/xl/ctrlProps/ctrlProp2153.xml" ContentType="application/vnd.ms-excel.controlproperties+xml"/>
  <Override PartName="/xl/ctrlProps/ctrlProp2154.xml" ContentType="application/vnd.ms-excel.controlproperties+xml"/>
  <Override PartName="/xl/ctrlProps/ctrlProp2155.xml" ContentType="application/vnd.ms-excel.controlproperties+xml"/>
  <Override PartName="/xl/ctrlProps/ctrlProp2156.xml" ContentType="application/vnd.ms-excel.controlproperties+xml"/>
  <Override PartName="/xl/ctrlProps/ctrlProp2157.xml" ContentType="application/vnd.ms-excel.controlproperties+xml"/>
  <Override PartName="/xl/ctrlProps/ctrlProp2158.xml" ContentType="application/vnd.ms-excel.controlproperties+xml"/>
  <Override PartName="/xl/ctrlProps/ctrlProp2159.xml" ContentType="application/vnd.ms-excel.controlproperties+xml"/>
  <Override PartName="/xl/ctrlProps/ctrlProp2160.xml" ContentType="application/vnd.ms-excel.controlproperties+xml"/>
  <Override PartName="/xl/ctrlProps/ctrlProp2161.xml" ContentType="application/vnd.ms-excel.controlproperties+xml"/>
  <Override PartName="/xl/ctrlProps/ctrlProp2162.xml" ContentType="application/vnd.ms-excel.controlproperties+xml"/>
  <Override PartName="/xl/ctrlProps/ctrlProp2163.xml" ContentType="application/vnd.ms-excel.controlproperties+xml"/>
  <Override PartName="/xl/ctrlProps/ctrlProp2164.xml" ContentType="application/vnd.ms-excel.controlproperties+xml"/>
  <Override PartName="/xl/ctrlProps/ctrlProp2165.xml" ContentType="application/vnd.ms-excel.controlproperties+xml"/>
  <Override PartName="/xl/ctrlProps/ctrlProp2166.xml" ContentType="application/vnd.ms-excel.controlproperties+xml"/>
  <Override PartName="/xl/ctrlProps/ctrlProp2167.xml" ContentType="application/vnd.ms-excel.controlproperties+xml"/>
  <Override PartName="/xl/ctrlProps/ctrlProp2168.xml" ContentType="application/vnd.ms-excel.controlproperties+xml"/>
  <Override PartName="/xl/ctrlProps/ctrlProp2169.xml" ContentType="application/vnd.ms-excel.controlproperties+xml"/>
  <Override PartName="/xl/ctrlProps/ctrlProp2170.xml" ContentType="application/vnd.ms-excel.controlproperties+xml"/>
  <Override PartName="/xl/ctrlProps/ctrlProp2171.xml" ContentType="application/vnd.ms-excel.controlproperties+xml"/>
  <Override PartName="/xl/ctrlProps/ctrlProp2172.xml" ContentType="application/vnd.ms-excel.controlproperties+xml"/>
  <Override PartName="/xl/ctrlProps/ctrlProp2173.xml" ContentType="application/vnd.ms-excel.controlproperties+xml"/>
  <Override PartName="/xl/ctrlProps/ctrlProp2174.xml" ContentType="application/vnd.ms-excel.controlproperties+xml"/>
  <Override PartName="/xl/ctrlProps/ctrlProp2175.xml" ContentType="application/vnd.ms-excel.controlproperties+xml"/>
  <Override PartName="/xl/ctrlProps/ctrlProp2176.xml" ContentType="application/vnd.ms-excel.controlproperties+xml"/>
  <Override PartName="/xl/ctrlProps/ctrlProp2177.xml" ContentType="application/vnd.ms-excel.controlproperties+xml"/>
  <Override PartName="/xl/ctrlProps/ctrlProp2178.xml" ContentType="application/vnd.ms-excel.controlproperties+xml"/>
  <Override PartName="/xl/ctrlProps/ctrlProp2179.xml" ContentType="application/vnd.ms-excel.controlproperties+xml"/>
  <Override PartName="/xl/ctrlProps/ctrlProp2180.xml" ContentType="application/vnd.ms-excel.controlproperties+xml"/>
  <Override PartName="/xl/ctrlProps/ctrlProp2181.xml" ContentType="application/vnd.ms-excel.controlproperties+xml"/>
  <Override PartName="/xl/ctrlProps/ctrlProp2182.xml" ContentType="application/vnd.ms-excel.controlproperties+xml"/>
  <Override PartName="/xl/ctrlProps/ctrlProp2183.xml" ContentType="application/vnd.ms-excel.controlproperties+xml"/>
  <Override PartName="/xl/ctrlProps/ctrlProp2184.xml" ContentType="application/vnd.ms-excel.controlproperties+xml"/>
  <Override PartName="/xl/ctrlProps/ctrlProp2185.xml" ContentType="application/vnd.ms-excel.controlproperties+xml"/>
  <Override PartName="/xl/ctrlProps/ctrlProp2186.xml" ContentType="application/vnd.ms-excel.controlproperties+xml"/>
  <Override PartName="/xl/ctrlProps/ctrlProp2187.xml" ContentType="application/vnd.ms-excel.controlproperties+xml"/>
  <Override PartName="/xl/ctrlProps/ctrlProp2188.xml" ContentType="application/vnd.ms-excel.controlproperties+xml"/>
  <Override PartName="/xl/ctrlProps/ctrlProp2189.xml" ContentType="application/vnd.ms-excel.controlproperties+xml"/>
  <Override PartName="/xl/ctrlProps/ctrlProp2190.xml" ContentType="application/vnd.ms-excel.controlproperties+xml"/>
  <Override PartName="/xl/ctrlProps/ctrlProp2191.xml" ContentType="application/vnd.ms-excel.controlproperties+xml"/>
  <Override PartName="/xl/ctrlProps/ctrlProp2192.xml" ContentType="application/vnd.ms-excel.controlproperties+xml"/>
  <Override PartName="/xl/ctrlProps/ctrlProp2193.xml" ContentType="application/vnd.ms-excel.controlproperties+xml"/>
  <Override PartName="/xl/ctrlProps/ctrlProp2194.xml" ContentType="application/vnd.ms-excel.controlproperties+xml"/>
  <Override PartName="/xl/ctrlProps/ctrlProp2195.xml" ContentType="application/vnd.ms-excel.controlproperties+xml"/>
  <Override PartName="/xl/ctrlProps/ctrlProp2196.xml" ContentType="application/vnd.ms-excel.controlproperties+xml"/>
  <Override PartName="/xl/ctrlProps/ctrlProp2197.xml" ContentType="application/vnd.ms-excel.controlproperties+xml"/>
  <Override PartName="/xl/ctrlProps/ctrlProp2198.xml" ContentType="application/vnd.ms-excel.controlproperties+xml"/>
  <Override PartName="/xl/ctrlProps/ctrlProp2199.xml" ContentType="application/vnd.ms-excel.controlproperties+xml"/>
  <Override PartName="/xl/ctrlProps/ctrlProp2200.xml" ContentType="application/vnd.ms-excel.controlproperties+xml"/>
  <Override PartName="/xl/ctrlProps/ctrlProp2201.xml" ContentType="application/vnd.ms-excel.controlproperties+xml"/>
  <Override PartName="/xl/ctrlProps/ctrlProp2202.xml" ContentType="application/vnd.ms-excel.controlproperties+xml"/>
  <Override PartName="/xl/ctrlProps/ctrlProp2203.xml" ContentType="application/vnd.ms-excel.controlproperties+xml"/>
  <Override PartName="/xl/ctrlProps/ctrlProp2204.xml" ContentType="application/vnd.ms-excel.controlproperties+xml"/>
  <Override PartName="/xl/ctrlProps/ctrlProp2205.xml" ContentType="application/vnd.ms-excel.controlproperties+xml"/>
  <Override PartName="/xl/ctrlProps/ctrlProp2206.xml" ContentType="application/vnd.ms-excel.controlproperties+xml"/>
  <Override PartName="/xl/ctrlProps/ctrlProp2207.xml" ContentType="application/vnd.ms-excel.controlproperties+xml"/>
  <Override PartName="/xl/ctrlProps/ctrlProp2208.xml" ContentType="application/vnd.ms-excel.controlproperties+xml"/>
  <Override PartName="/xl/ctrlProps/ctrlProp2209.xml" ContentType="application/vnd.ms-excel.controlproperties+xml"/>
  <Override PartName="/xl/ctrlProps/ctrlProp2210.xml" ContentType="application/vnd.ms-excel.controlproperties+xml"/>
  <Override PartName="/xl/ctrlProps/ctrlProp2211.xml" ContentType="application/vnd.ms-excel.controlproperties+xml"/>
  <Override PartName="/xl/ctrlProps/ctrlProp2212.xml" ContentType="application/vnd.ms-excel.controlproperties+xml"/>
  <Override PartName="/xl/ctrlProps/ctrlProp2213.xml" ContentType="application/vnd.ms-excel.controlproperties+xml"/>
  <Override PartName="/xl/ctrlProps/ctrlProp2214.xml" ContentType="application/vnd.ms-excel.controlproperties+xml"/>
  <Override PartName="/xl/ctrlProps/ctrlProp2215.xml" ContentType="application/vnd.ms-excel.controlproperties+xml"/>
  <Override PartName="/xl/ctrlProps/ctrlProp2216.xml" ContentType="application/vnd.ms-excel.controlproperties+xml"/>
  <Override PartName="/xl/ctrlProps/ctrlProp2217.xml" ContentType="application/vnd.ms-excel.controlproperties+xml"/>
  <Override PartName="/xl/ctrlProps/ctrlProp2218.xml" ContentType="application/vnd.ms-excel.controlproperties+xml"/>
  <Override PartName="/xl/ctrlProps/ctrlProp2219.xml" ContentType="application/vnd.ms-excel.controlproperties+xml"/>
  <Override PartName="/xl/ctrlProps/ctrlProp2220.xml" ContentType="application/vnd.ms-excel.controlproperties+xml"/>
  <Override PartName="/xl/ctrlProps/ctrlProp2221.xml" ContentType="application/vnd.ms-excel.controlproperties+xml"/>
  <Override PartName="/xl/ctrlProps/ctrlProp2222.xml" ContentType="application/vnd.ms-excel.controlproperties+xml"/>
  <Override PartName="/xl/ctrlProps/ctrlProp2223.xml" ContentType="application/vnd.ms-excel.controlproperties+xml"/>
  <Override PartName="/xl/ctrlProps/ctrlProp2224.xml" ContentType="application/vnd.ms-excel.controlproperties+xml"/>
  <Override PartName="/xl/ctrlProps/ctrlProp2225.xml" ContentType="application/vnd.ms-excel.controlproperties+xml"/>
  <Override PartName="/xl/ctrlProps/ctrlProp2226.xml" ContentType="application/vnd.ms-excel.controlproperties+xml"/>
  <Override PartName="/xl/ctrlProps/ctrlProp2227.xml" ContentType="application/vnd.ms-excel.controlproperties+xml"/>
  <Override PartName="/xl/ctrlProps/ctrlProp2228.xml" ContentType="application/vnd.ms-excel.controlproperties+xml"/>
  <Override PartName="/xl/ctrlProps/ctrlProp2229.xml" ContentType="application/vnd.ms-excel.controlproperties+xml"/>
  <Override PartName="/xl/ctrlProps/ctrlProp2230.xml" ContentType="application/vnd.ms-excel.controlproperties+xml"/>
  <Override PartName="/xl/ctrlProps/ctrlProp2231.xml" ContentType="application/vnd.ms-excel.controlproperties+xml"/>
  <Override PartName="/xl/ctrlProps/ctrlProp2232.xml" ContentType="application/vnd.ms-excel.controlproperties+xml"/>
  <Override PartName="/xl/ctrlProps/ctrlProp2233.xml" ContentType="application/vnd.ms-excel.controlproperties+xml"/>
  <Override PartName="/xl/ctrlProps/ctrlProp2234.xml" ContentType="application/vnd.ms-excel.controlproperties+xml"/>
  <Override PartName="/xl/ctrlProps/ctrlProp2235.xml" ContentType="application/vnd.ms-excel.controlproperties+xml"/>
  <Override PartName="/xl/ctrlProps/ctrlProp2236.xml" ContentType="application/vnd.ms-excel.controlproperties+xml"/>
  <Override PartName="/xl/ctrlProps/ctrlProp2237.xml" ContentType="application/vnd.ms-excel.controlproperties+xml"/>
  <Override PartName="/xl/ctrlProps/ctrlProp2238.xml" ContentType="application/vnd.ms-excel.controlproperties+xml"/>
  <Override PartName="/xl/ctrlProps/ctrlProp2239.xml" ContentType="application/vnd.ms-excel.controlproperties+xml"/>
  <Override PartName="/xl/ctrlProps/ctrlProp2240.xml" ContentType="application/vnd.ms-excel.controlproperties+xml"/>
  <Override PartName="/xl/ctrlProps/ctrlProp2241.xml" ContentType="application/vnd.ms-excel.controlproperties+xml"/>
  <Override PartName="/xl/ctrlProps/ctrlProp2242.xml" ContentType="application/vnd.ms-excel.controlproperties+xml"/>
  <Override PartName="/xl/ctrlProps/ctrlProp2243.xml" ContentType="application/vnd.ms-excel.controlproperties+xml"/>
  <Override PartName="/xl/ctrlProps/ctrlProp2244.xml" ContentType="application/vnd.ms-excel.controlproperties+xml"/>
  <Override PartName="/xl/ctrlProps/ctrlProp2245.xml" ContentType="application/vnd.ms-excel.controlproperties+xml"/>
  <Override PartName="/xl/ctrlProps/ctrlProp2246.xml" ContentType="application/vnd.ms-excel.controlproperties+xml"/>
  <Override PartName="/xl/ctrlProps/ctrlProp2247.xml" ContentType="application/vnd.ms-excel.controlproperties+xml"/>
  <Override PartName="/xl/ctrlProps/ctrlProp2248.xml" ContentType="application/vnd.ms-excel.controlproperties+xml"/>
  <Override PartName="/xl/ctrlProps/ctrlProp2249.xml" ContentType="application/vnd.ms-excel.controlproperties+xml"/>
  <Override PartName="/xl/ctrlProps/ctrlProp2250.xml" ContentType="application/vnd.ms-excel.controlproperties+xml"/>
  <Override PartName="/xl/ctrlProps/ctrlProp2251.xml" ContentType="application/vnd.ms-excel.controlproperties+xml"/>
  <Override PartName="/xl/ctrlProps/ctrlProp2252.xml" ContentType="application/vnd.ms-excel.controlproperties+xml"/>
  <Override PartName="/xl/ctrlProps/ctrlProp2253.xml" ContentType="application/vnd.ms-excel.controlproperties+xml"/>
  <Override PartName="/xl/ctrlProps/ctrlProp2254.xml" ContentType="application/vnd.ms-excel.controlproperties+xml"/>
  <Override PartName="/xl/ctrlProps/ctrlProp2255.xml" ContentType="application/vnd.ms-excel.controlproperties+xml"/>
  <Override PartName="/xl/ctrlProps/ctrlProp2256.xml" ContentType="application/vnd.ms-excel.controlproperties+xml"/>
  <Override PartName="/xl/ctrlProps/ctrlProp2257.xml" ContentType="application/vnd.ms-excel.controlproperties+xml"/>
  <Override PartName="/xl/ctrlProps/ctrlProp2258.xml" ContentType="application/vnd.ms-excel.controlproperties+xml"/>
  <Override PartName="/xl/ctrlProps/ctrlProp2259.xml" ContentType="application/vnd.ms-excel.controlproperties+xml"/>
  <Override PartName="/xl/ctrlProps/ctrlProp2260.xml" ContentType="application/vnd.ms-excel.controlproperties+xml"/>
  <Override PartName="/xl/ctrlProps/ctrlProp2261.xml" ContentType="application/vnd.ms-excel.controlproperties+xml"/>
  <Override PartName="/xl/ctrlProps/ctrlProp2262.xml" ContentType="application/vnd.ms-excel.controlproperties+xml"/>
  <Override PartName="/xl/ctrlProps/ctrlProp2263.xml" ContentType="application/vnd.ms-excel.controlproperties+xml"/>
  <Override PartName="/xl/ctrlProps/ctrlProp2264.xml" ContentType="application/vnd.ms-excel.controlproperties+xml"/>
  <Override PartName="/xl/ctrlProps/ctrlProp2265.xml" ContentType="application/vnd.ms-excel.controlproperties+xml"/>
  <Override PartName="/xl/ctrlProps/ctrlProp2266.xml" ContentType="application/vnd.ms-excel.controlproperties+xml"/>
  <Override PartName="/xl/ctrlProps/ctrlProp2267.xml" ContentType="application/vnd.ms-excel.controlproperties+xml"/>
  <Override PartName="/xl/ctrlProps/ctrlProp2268.xml" ContentType="application/vnd.ms-excel.controlproperties+xml"/>
  <Override PartName="/xl/ctrlProps/ctrlProp2269.xml" ContentType="application/vnd.ms-excel.controlproperties+xml"/>
  <Override PartName="/xl/ctrlProps/ctrlProp2270.xml" ContentType="application/vnd.ms-excel.controlproperties+xml"/>
  <Override PartName="/xl/ctrlProps/ctrlProp2271.xml" ContentType="application/vnd.ms-excel.controlproperties+xml"/>
  <Override PartName="/xl/ctrlProps/ctrlProp2272.xml" ContentType="application/vnd.ms-excel.controlproperties+xml"/>
  <Override PartName="/xl/ctrlProps/ctrlProp2273.xml" ContentType="application/vnd.ms-excel.controlproperties+xml"/>
  <Override PartName="/xl/ctrlProps/ctrlProp2274.xml" ContentType="application/vnd.ms-excel.controlproperties+xml"/>
  <Override PartName="/xl/ctrlProps/ctrlProp2275.xml" ContentType="application/vnd.ms-excel.controlproperties+xml"/>
  <Override PartName="/xl/ctrlProps/ctrlProp2276.xml" ContentType="application/vnd.ms-excel.controlproperties+xml"/>
  <Override PartName="/xl/ctrlProps/ctrlProp2277.xml" ContentType="application/vnd.ms-excel.controlproperties+xml"/>
  <Override PartName="/xl/ctrlProps/ctrlProp2278.xml" ContentType="application/vnd.ms-excel.controlproperties+xml"/>
  <Override PartName="/xl/ctrlProps/ctrlProp2279.xml" ContentType="application/vnd.ms-excel.controlproperties+xml"/>
  <Override PartName="/xl/ctrlProps/ctrlProp2280.xml" ContentType="application/vnd.ms-excel.controlproperties+xml"/>
  <Override PartName="/xl/ctrlProps/ctrlProp2281.xml" ContentType="application/vnd.ms-excel.controlproperties+xml"/>
  <Override PartName="/xl/ctrlProps/ctrlProp2282.xml" ContentType="application/vnd.ms-excel.controlproperties+xml"/>
  <Override PartName="/xl/ctrlProps/ctrlProp2283.xml" ContentType="application/vnd.ms-excel.controlproperties+xml"/>
  <Override PartName="/xl/ctrlProps/ctrlProp2284.xml" ContentType="application/vnd.ms-excel.controlproperties+xml"/>
  <Override PartName="/xl/ctrlProps/ctrlProp2285.xml" ContentType="application/vnd.ms-excel.controlproperties+xml"/>
  <Override PartName="/xl/ctrlProps/ctrlProp2286.xml" ContentType="application/vnd.ms-excel.controlproperties+xml"/>
  <Override PartName="/xl/ctrlProps/ctrlProp2287.xml" ContentType="application/vnd.ms-excel.controlproperties+xml"/>
  <Override PartName="/xl/ctrlProps/ctrlProp2288.xml" ContentType="application/vnd.ms-excel.controlproperties+xml"/>
  <Override PartName="/xl/ctrlProps/ctrlProp2289.xml" ContentType="application/vnd.ms-excel.controlproperties+xml"/>
  <Override PartName="/xl/ctrlProps/ctrlProp2290.xml" ContentType="application/vnd.ms-excel.controlproperties+xml"/>
  <Override PartName="/xl/ctrlProps/ctrlProp2291.xml" ContentType="application/vnd.ms-excel.controlproperties+xml"/>
  <Override PartName="/xl/ctrlProps/ctrlProp2292.xml" ContentType="application/vnd.ms-excel.controlproperties+xml"/>
  <Override PartName="/xl/ctrlProps/ctrlProp2293.xml" ContentType="application/vnd.ms-excel.controlproperties+xml"/>
  <Override PartName="/xl/ctrlProps/ctrlProp2294.xml" ContentType="application/vnd.ms-excel.controlproperties+xml"/>
  <Override PartName="/xl/ctrlProps/ctrlProp2295.xml" ContentType="application/vnd.ms-excel.controlproperties+xml"/>
  <Override PartName="/xl/ctrlProps/ctrlProp2296.xml" ContentType="application/vnd.ms-excel.controlproperties+xml"/>
  <Override PartName="/xl/ctrlProps/ctrlProp2297.xml" ContentType="application/vnd.ms-excel.controlproperties+xml"/>
  <Override PartName="/xl/ctrlProps/ctrlProp2298.xml" ContentType="application/vnd.ms-excel.controlproperties+xml"/>
  <Override PartName="/xl/ctrlProps/ctrlProp2299.xml" ContentType="application/vnd.ms-excel.controlproperties+xml"/>
  <Override PartName="/xl/ctrlProps/ctrlProp2300.xml" ContentType="application/vnd.ms-excel.controlproperties+xml"/>
  <Override PartName="/xl/ctrlProps/ctrlProp2301.xml" ContentType="application/vnd.ms-excel.controlproperties+xml"/>
  <Override PartName="/xl/ctrlProps/ctrlProp2302.xml" ContentType="application/vnd.ms-excel.controlproperties+xml"/>
  <Override PartName="/xl/ctrlProps/ctrlProp2303.xml" ContentType="application/vnd.ms-excel.controlproperties+xml"/>
  <Override PartName="/xl/ctrlProps/ctrlProp2304.xml" ContentType="application/vnd.ms-excel.controlproperties+xml"/>
  <Override PartName="/xl/ctrlProps/ctrlProp2305.xml" ContentType="application/vnd.ms-excel.controlproperties+xml"/>
  <Override PartName="/xl/ctrlProps/ctrlProp2306.xml" ContentType="application/vnd.ms-excel.controlproperties+xml"/>
  <Override PartName="/xl/ctrlProps/ctrlProp2307.xml" ContentType="application/vnd.ms-excel.controlproperties+xml"/>
  <Override PartName="/xl/ctrlProps/ctrlProp2308.xml" ContentType="application/vnd.ms-excel.controlproperties+xml"/>
  <Override PartName="/xl/ctrlProps/ctrlProp2309.xml" ContentType="application/vnd.ms-excel.controlproperties+xml"/>
  <Override PartName="/xl/ctrlProps/ctrlProp2310.xml" ContentType="application/vnd.ms-excel.controlproperties+xml"/>
  <Override PartName="/xl/ctrlProps/ctrlProp2311.xml" ContentType="application/vnd.ms-excel.controlproperties+xml"/>
  <Override PartName="/xl/ctrlProps/ctrlProp2312.xml" ContentType="application/vnd.ms-excel.controlproperties+xml"/>
  <Override PartName="/xl/ctrlProps/ctrlProp2313.xml" ContentType="application/vnd.ms-excel.controlproperties+xml"/>
  <Override PartName="/xl/ctrlProps/ctrlProp2314.xml" ContentType="application/vnd.ms-excel.controlproperties+xml"/>
  <Override PartName="/xl/ctrlProps/ctrlProp2315.xml" ContentType="application/vnd.ms-excel.controlproperties+xml"/>
  <Override PartName="/xl/ctrlProps/ctrlProp2316.xml" ContentType="application/vnd.ms-excel.controlproperties+xml"/>
  <Override PartName="/xl/ctrlProps/ctrlProp2317.xml" ContentType="application/vnd.ms-excel.controlproperties+xml"/>
  <Override PartName="/xl/ctrlProps/ctrlProp2318.xml" ContentType="application/vnd.ms-excel.controlproperties+xml"/>
  <Override PartName="/xl/ctrlProps/ctrlProp2319.xml" ContentType="application/vnd.ms-excel.controlproperties+xml"/>
  <Override PartName="/xl/ctrlProps/ctrlProp2320.xml" ContentType="application/vnd.ms-excel.controlproperties+xml"/>
  <Override PartName="/xl/ctrlProps/ctrlProp2321.xml" ContentType="application/vnd.ms-excel.controlproperties+xml"/>
  <Override PartName="/xl/ctrlProps/ctrlProp2322.xml" ContentType="application/vnd.ms-excel.controlproperties+xml"/>
  <Override PartName="/xl/ctrlProps/ctrlProp2323.xml" ContentType="application/vnd.ms-excel.controlproperties+xml"/>
  <Override PartName="/xl/ctrlProps/ctrlProp2324.xml" ContentType="application/vnd.ms-excel.controlproperties+xml"/>
  <Override PartName="/xl/ctrlProps/ctrlProp2325.xml" ContentType="application/vnd.ms-excel.controlproperties+xml"/>
  <Override PartName="/xl/ctrlProps/ctrlProp2326.xml" ContentType="application/vnd.ms-excel.controlproperties+xml"/>
  <Override PartName="/xl/ctrlProps/ctrlProp2327.xml" ContentType="application/vnd.ms-excel.controlproperties+xml"/>
  <Override PartName="/xl/ctrlProps/ctrlProp2328.xml" ContentType="application/vnd.ms-excel.controlproperties+xml"/>
  <Override PartName="/xl/ctrlProps/ctrlProp2329.xml" ContentType="application/vnd.ms-excel.controlproperties+xml"/>
  <Override PartName="/xl/ctrlProps/ctrlProp2330.xml" ContentType="application/vnd.ms-excel.controlproperties+xml"/>
  <Override PartName="/xl/ctrlProps/ctrlProp2331.xml" ContentType="application/vnd.ms-excel.controlproperties+xml"/>
  <Override PartName="/xl/ctrlProps/ctrlProp2332.xml" ContentType="application/vnd.ms-excel.controlproperties+xml"/>
  <Override PartName="/xl/ctrlProps/ctrlProp2333.xml" ContentType="application/vnd.ms-excel.controlproperties+xml"/>
  <Override PartName="/xl/ctrlProps/ctrlProp2334.xml" ContentType="application/vnd.ms-excel.controlproperties+xml"/>
  <Override PartName="/xl/ctrlProps/ctrlProp2335.xml" ContentType="application/vnd.ms-excel.controlproperties+xml"/>
  <Override PartName="/xl/ctrlProps/ctrlProp2336.xml" ContentType="application/vnd.ms-excel.controlproperties+xml"/>
  <Override PartName="/xl/ctrlProps/ctrlProp2337.xml" ContentType="application/vnd.ms-excel.controlproperties+xml"/>
  <Override PartName="/xl/ctrlProps/ctrlProp2338.xml" ContentType="application/vnd.ms-excel.controlproperties+xml"/>
  <Override PartName="/xl/ctrlProps/ctrlProp2339.xml" ContentType="application/vnd.ms-excel.controlproperties+xml"/>
  <Override PartName="/xl/ctrlProps/ctrlProp2340.xml" ContentType="application/vnd.ms-excel.controlproperties+xml"/>
  <Override PartName="/xl/ctrlProps/ctrlProp2341.xml" ContentType="application/vnd.ms-excel.controlproperties+xml"/>
  <Override PartName="/xl/ctrlProps/ctrlProp2342.xml" ContentType="application/vnd.ms-excel.controlproperties+xml"/>
  <Override PartName="/xl/ctrlProps/ctrlProp2343.xml" ContentType="application/vnd.ms-excel.controlproperties+xml"/>
  <Override PartName="/xl/ctrlProps/ctrlProp2344.xml" ContentType="application/vnd.ms-excel.controlproperties+xml"/>
  <Override PartName="/xl/ctrlProps/ctrlProp2345.xml" ContentType="application/vnd.ms-excel.controlproperties+xml"/>
  <Override PartName="/xl/ctrlProps/ctrlProp2346.xml" ContentType="application/vnd.ms-excel.controlproperties+xml"/>
  <Override PartName="/xl/ctrlProps/ctrlProp2347.xml" ContentType="application/vnd.ms-excel.controlproperties+xml"/>
  <Override PartName="/xl/ctrlProps/ctrlProp2348.xml" ContentType="application/vnd.ms-excel.controlproperties+xml"/>
  <Override PartName="/xl/ctrlProps/ctrlProp2349.xml" ContentType="application/vnd.ms-excel.controlproperties+xml"/>
  <Override PartName="/xl/ctrlProps/ctrlProp2350.xml" ContentType="application/vnd.ms-excel.controlproperties+xml"/>
  <Override PartName="/xl/ctrlProps/ctrlProp2351.xml" ContentType="application/vnd.ms-excel.controlproperties+xml"/>
  <Override PartName="/xl/ctrlProps/ctrlProp2352.xml" ContentType="application/vnd.ms-excel.controlproperties+xml"/>
  <Override PartName="/xl/ctrlProps/ctrlProp2353.xml" ContentType="application/vnd.ms-excel.controlproperties+xml"/>
  <Override PartName="/xl/ctrlProps/ctrlProp2354.xml" ContentType="application/vnd.ms-excel.controlproperties+xml"/>
  <Override PartName="/xl/ctrlProps/ctrlProp2355.xml" ContentType="application/vnd.ms-excel.controlproperties+xml"/>
  <Override PartName="/xl/ctrlProps/ctrlProp2356.xml" ContentType="application/vnd.ms-excel.controlproperties+xml"/>
  <Override PartName="/xl/ctrlProps/ctrlProp2357.xml" ContentType="application/vnd.ms-excel.controlproperties+xml"/>
  <Override PartName="/xl/ctrlProps/ctrlProp2358.xml" ContentType="application/vnd.ms-excel.controlproperties+xml"/>
  <Override PartName="/xl/ctrlProps/ctrlProp2359.xml" ContentType="application/vnd.ms-excel.controlproperties+xml"/>
  <Override PartName="/xl/ctrlProps/ctrlProp2360.xml" ContentType="application/vnd.ms-excel.controlproperties+xml"/>
  <Override PartName="/xl/ctrlProps/ctrlProp2361.xml" ContentType="application/vnd.ms-excel.controlproperties+xml"/>
  <Override PartName="/xl/ctrlProps/ctrlProp2362.xml" ContentType="application/vnd.ms-excel.controlproperties+xml"/>
  <Override PartName="/xl/ctrlProps/ctrlProp2363.xml" ContentType="application/vnd.ms-excel.controlproperties+xml"/>
  <Override PartName="/xl/ctrlProps/ctrlProp2364.xml" ContentType="application/vnd.ms-excel.controlproperties+xml"/>
  <Override PartName="/xl/ctrlProps/ctrlProp2365.xml" ContentType="application/vnd.ms-excel.controlproperties+xml"/>
  <Override PartName="/xl/ctrlProps/ctrlProp2366.xml" ContentType="application/vnd.ms-excel.controlproperties+xml"/>
  <Override PartName="/xl/ctrlProps/ctrlProp2367.xml" ContentType="application/vnd.ms-excel.controlproperties+xml"/>
  <Override PartName="/xl/ctrlProps/ctrlProp2368.xml" ContentType="application/vnd.ms-excel.controlproperties+xml"/>
  <Override PartName="/xl/ctrlProps/ctrlProp2369.xml" ContentType="application/vnd.ms-excel.controlproperties+xml"/>
  <Override PartName="/xl/ctrlProps/ctrlProp2370.xml" ContentType="application/vnd.ms-excel.controlproperties+xml"/>
  <Override PartName="/xl/ctrlProps/ctrlProp2371.xml" ContentType="application/vnd.ms-excel.controlproperties+xml"/>
  <Override PartName="/xl/ctrlProps/ctrlProp2372.xml" ContentType="application/vnd.ms-excel.controlproperties+xml"/>
  <Override PartName="/xl/ctrlProps/ctrlProp2373.xml" ContentType="application/vnd.ms-excel.controlproperties+xml"/>
  <Override PartName="/xl/ctrlProps/ctrlProp2374.xml" ContentType="application/vnd.ms-excel.controlproperties+xml"/>
  <Override PartName="/xl/ctrlProps/ctrlProp2375.xml" ContentType="application/vnd.ms-excel.controlproperties+xml"/>
  <Override PartName="/xl/ctrlProps/ctrlProp2376.xml" ContentType="application/vnd.ms-excel.controlproperties+xml"/>
  <Override PartName="/xl/ctrlProps/ctrlProp2377.xml" ContentType="application/vnd.ms-excel.controlproperties+xml"/>
  <Override PartName="/xl/ctrlProps/ctrlProp2378.xml" ContentType="application/vnd.ms-excel.controlproperties+xml"/>
  <Override PartName="/xl/ctrlProps/ctrlProp2379.xml" ContentType="application/vnd.ms-excel.controlproperties+xml"/>
  <Override PartName="/xl/ctrlProps/ctrlProp2380.xml" ContentType="application/vnd.ms-excel.controlproperties+xml"/>
  <Override PartName="/xl/ctrlProps/ctrlProp2381.xml" ContentType="application/vnd.ms-excel.controlproperties+xml"/>
  <Override PartName="/xl/ctrlProps/ctrlProp2382.xml" ContentType="application/vnd.ms-excel.controlproperties+xml"/>
  <Override PartName="/xl/ctrlProps/ctrlProp2383.xml" ContentType="application/vnd.ms-excel.controlproperties+xml"/>
  <Override PartName="/xl/ctrlProps/ctrlProp2384.xml" ContentType="application/vnd.ms-excel.controlproperties+xml"/>
  <Override PartName="/xl/ctrlProps/ctrlProp2385.xml" ContentType="application/vnd.ms-excel.controlproperties+xml"/>
  <Override PartName="/xl/ctrlProps/ctrlProp2386.xml" ContentType="application/vnd.ms-excel.controlproperties+xml"/>
  <Override PartName="/xl/ctrlProps/ctrlProp2387.xml" ContentType="application/vnd.ms-excel.controlproperties+xml"/>
  <Override PartName="/xl/ctrlProps/ctrlProp2388.xml" ContentType="application/vnd.ms-excel.controlproperties+xml"/>
  <Override PartName="/xl/ctrlProps/ctrlProp2389.xml" ContentType="application/vnd.ms-excel.controlproperties+xml"/>
  <Override PartName="/xl/ctrlProps/ctrlProp2390.xml" ContentType="application/vnd.ms-excel.controlproperties+xml"/>
  <Override PartName="/xl/ctrlProps/ctrlProp2391.xml" ContentType="application/vnd.ms-excel.controlproperties+xml"/>
  <Override PartName="/xl/ctrlProps/ctrlProp2392.xml" ContentType="application/vnd.ms-excel.controlproperties+xml"/>
  <Override PartName="/xl/ctrlProps/ctrlProp2393.xml" ContentType="application/vnd.ms-excel.controlproperties+xml"/>
  <Override PartName="/xl/ctrlProps/ctrlProp2394.xml" ContentType="application/vnd.ms-excel.controlproperties+xml"/>
  <Override PartName="/xl/ctrlProps/ctrlProp2395.xml" ContentType="application/vnd.ms-excel.controlproperties+xml"/>
  <Override PartName="/xl/ctrlProps/ctrlProp2396.xml" ContentType="application/vnd.ms-excel.controlproperties+xml"/>
  <Override PartName="/xl/ctrlProps/ctrlProp2397.xml" ContentType="application/vnd.ms-excel.controlproperties+xml"/>
  <Override PartName="/xl/ctrlProps/ctrlProp2398.xml" ContentType="application/vnd.ms-excel.controlproperties+xml"/>
  <Override PartName="/xl/ctrlProps/ctrlProp2399.xml" ContentType="application/vnd.ms-excel.controlproperties+xml"/>
  <Override PartName="/xl/ctrlProps/ctrlProp2400.xml" ContentType="application/vnd.ms-excel.controlproperties+xml"/>
  <Override PartName="/xl/ctrlProps/ctrlProp2401.xml" ContentType="application/vnd.ms-excel.controlproperties+xml"/>
  <Override PartName="/xl/ctrlProps/ctrlProp2402.xml" ContentType="application/vnd.ms-excel.controlproperties+xml"/>
  <Override PartName="/xl/ctrlProps/ctrlProp2403.xml" ContentType="application/vnd.ms-excel.controlproperties+xml"/>
  <Override PartName="/xl/ctrlProps/ctrlProp2404.xml" ContentType="application/vnd.ms-excel.controlproperties+xml"/>
  <Override PartName="/xl/ctrlProps/ctrlProp2405.xml" ContentType="application/vnd.ms-excel.controlproperties+xml"/>
  <Override PartName="/xl/ctrlProps/ctrlProp2406.xml" ContentType="application/vnd.ms-excel.controlproperties+xml"/>
  <Override PartName="/xl/ctrlProps/ctrlProp2407.xml" ContentType="application/vnd.ms-excel.controlproperties+xml"/>
  <Override PartName="/xl/ctrlProps/ctrlProp2408.xml" ContentType="application/vnd.ms-excel.controlproperties+xml"/>
  <Override PartName="/xl/ctrlProps/ctrlProp2409.xml" ContentType="application/vnd.ms-excel.controlproperties+xml"/>
  <Override PartName="/xl/ctrlProps/ctrlProp2410.xml" ContentType="application/vnd.ms-excel.controlproperties+xml"/>
  <Override PartName="/xl/ctrlProps/ctrlProp2411.xml" ContentType="application/vnd.ms-excel.controlproperties+xml"/>
  <Override PartName="/xl/ctrlProps/ctrlProp2412.xml" ContentType="application/vnd.ms-excel.controlproperties+xml"/>
  <Override PartName="/xl/ctrlProps/ctrlProp2413.xml" ContentType="application/vnd.ms-excel.controlproperties+xml"/>
  <Override PartName="/xl/ctrlProps/ctrlProp2414.xml" ContentType="application/vnd.ms-excel.controlproperties+xml"/>
  <Override PartName="/xl/ctrlProps/ctrlProp2415.xml" ContentType="application/vnd.ms-excel.controlproperties+xml"/>
  <Override PartName="/xl/ctrlProps/ctrlProp2416.xml" ContentType="application/vnd.ms-excel.controlproperties+xml"/>
  <Override PartName="/xl/ctrlProps/ctrlProp2417.xml" ContentType="application/vnd.ms-excel.controlproperties+xml"/>
  <Override PartName="/xl/ctrlProps/ctrlProp2418.xml" ContentType="application/vnd.ms-excel.controlproperties+xml"/>
  <Override PartName="/xl/ctrlProps/ctrlProp2419.xml" ContentType="application/vnd.ms-excel.controlproperties+xml"/>
  <Override PartName="/xl/ctrlProps/ctrlProp2420.xml" ContentType="application/vnd.ms-excel.controlproperties+xml"/>
  <Override PartName="/xl/ctrlProps/ctrlProp2421.xml" ContentType="application/vnd.ms-excel.controlproperties+xml"/>
  <Override PartName="/xl/ctrlProps/ctrlProp2422.xml" ContentType="application/vnd.ms-excel.controlproperties+xml"/>
  <Override PartName="/xl/ctrlProps/ctrlProp2423.xml" ContentType="application/vnd.ms-excel.controlproperties+xml"/>
  <Override PartName="/xl/ctrlProps/ctrlProp2424.xml" ContentType="application/vnd.ms-excel.controlproperties+xml"/>
  <Override PartName="/xl/ctrlProps/ctrlProp2425.xml" ContentType="application/vnd.ms-excel.controlproperties+xml"/>
  <Override PartName="/xl/ctrlProps/ctrlProp2426.xml" ContentType="application/vnd.ms-excel.controlproperties+xml"/>
  <Override PartName="/xl/ctrlProps/ctrlProp2427.xml" ContentType="application/vnd.ms-excel.controlproperties+xml"/>
  <Override PartName="/xl/ctrlProps/ctrlProp2428.xml" ContentType="application/vnd.ms-excel.controlproperties+xml"/>
  <Override PartName="/xl/ctrlProps/ctrlProp2429.xml" ContentType="application/vnd.ms-excel.controlproperties+xml"/>
  <Override PartName="/xl/ctrlProps/ctrlProp2430.xml" ContentType="application/vnd.ms-excel.controlproperties+xml"/>
  <Override PartName="/xl/ctrlProps/ctrlProp2431.xml" ContentType="application/vnd.ms-excel.controlproperties+xml"/>
  <Override PartName="/xl/ctrlProps/ctrlProp2432.xml" ContentType="application/vnd.ms-excel.controlproperties+xml"/>
  <Override PartName="/xl/ctrlProps/ctrlProp2433.xml" ContentType="application/vnd.ms-excel.controlproperties+xml"/>
  <Override PartName="/xl/ctrlProps/ctrlProp2434.xml" ContentType="application/vnd.ms-excel.controlproperties+xml"/>
  <Override PartName="/xl/ctrlProps/ctrlProp2435.xml" ContentType="application/vnd.ms-excel.controlproperties+xml"/>
  <Override PartName="/xl/ctrlProps/ctrlProp2436.xml" ContentType="application/vnd.ms-excel.controlproperties+xml"/>
  <Override PartName="/xl/ctrlProps/ctrlProp2437.xml" ContentType="application/vnd.ms-excel.controlproperties+xml"/>
  <Override PartName="/xl/ctrlProps/ctrlProp2438.xml" ContentType="application/vnd.ms-excel.controlproperties+xml"/>
  <Override PartName="/xl/ctrlProps/ctrlProp2439.xml" ContentType="application/vnd.ms-excel.controlproperties+xml"/>
  <Override PartName="/xl/ctrlProps/ctrlProp2440.xml" ContentType="application/vnd.ms-excel.controlproperties+xml"/>
  <Override PartName="/xl/ctrlProps/ctrlProp2441.xml" ContentType="application/vnd.ms-excel.controlproperties+xml"/>
  <Override PartName="/xl/ctrlProps/ctrlProp2442.xml" ContentType="application/vnd.ms-excel.controlproperties+xml"/>
  <Override PartName="/xl/ctrlProps/ctrlProp2443.xml" ContentType="application/vnd.ms-excel.controlproperties+xml"/>
  <Override PartName="/xl/ctrlProps/ctrlProp2444.xml" ContentType="application/vnd.ms-excel.controlproperties+xml"/>
  <Override PartName="/xl/ctrlProps/ctrlProp2445.xml" ContentType="application/vnd.ms-excel.controlproperties+xml"/>
  <Override PartName="/xl/ctrlProps/ctrlProp2446.xml" ContentType="application/vnd.ms-excel.controlproperties+xml"/>
  <Override PartName="/xl/ctrlProps/ctrlProp2447.xml" ContentType="application/vnd.ms-excel.controlproperties+xml"/>
  <Override PartName="/xl/ctrlProps/ctrlProp2448.xml" ContentType="application/vnd.ms-excel.controlproperties+xml"/>
  <Override PartName="/xl/ctrlProps/ctrlProp2449.xml" ContentType="application/vnd.ms-excel.controlproperties+xml"/>
  <Override PartName="/xl/ctrlProps/ctrlProp2450.xml" ContentType="application/vnd.ms-excel.controlproperties+xml"/>
  <Override PartName="/xl/ctrlProps/ctrlProp2451.xml" ContentType="application/vnd.ms-excel.controlproperties+xml"/>
  <Override PartName="/xl/ctrlProps/ctrlProp2452.xml" ContentType="application/vnd.ms-excel.controlproperties+xml"/>
  <Override PartName="/xl/ctrlProps/ctrlProp2453.xml" ContentType="application/vnd.ms-excel.controlproperties+xml"/>
  <Override PartName="/xl/ctrlProps/ctrlProp2454.xml" ContentType="application/vnd.ms-excel.controlproperties+xml"/>
  <Override PartName="/xl/ctrlProps/ctrlProp2455.xml" ContentType="application/vnd.ms-excel.controlproperties+xml"/>
  <Override PartName="/xl/ctrlProps/ctrlProp2456.xml" ContentType="application/vnd.ms-excel.controlproperties+xml"/>
  <Override PartName="/xl/drawings/drawing7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8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9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drawings/drawing10.xml" ContentType="application/vnd.openxmlformats-officedocument.drawing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drawings/drawing11.xml" ContentType="application/vnd.openxmlformats-officedocument.drawing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drawings/drawing12.xml" ContentType="application/vnd.openxmlformats-officedocument.drawing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029"/>
  <workbookPr/>
  <mc:AlternateContent xmlns:mc="http://schemas.openxmlformats.org/markup-compatibility/2006">
    <mc:Choice Requires="x15">
      <x15ac:absPath xmlns:x15ac="http://schemas.microsoft.com/office/spreadsheetml/2010/11/ac" url="C:\Users\jansa\Desktop\"/>
    </mc:Choice>
  </mc:AlternateContent>
  <xr:revisionPtr revIDLastSave="0" documentId="13_ncr:1_{5C5BB904-49E4-43B6-B3CD-012843EAE19C}" xr6:coauthVersionLast="45" xr6:coauthVersionMax="45" xr10:uidLastSave="{00000000-0000-0000-0000-000000000000}"/>
  <bookViews>
    <workbookView xWindow="-120" yWindow="-120" windowWidth="20730" windowHeight="11160" xr2:uid="{00000000-000D-0000-FFFF-FFFF00000000}"/>
  </bookViews>
  <sheets>
    <sheet name="Leden" sheetId="1" r:id="rId1"/>
    <sheet name="Únor" sheetId="2" r:id="rId2"/>
    <sheet name="Březen" sheetId="4" r:id="rId3"/>
    <sheet name="Duben" sheetId="5" r:id="rId4"/>
    <sheet name="Květen" sheetId="16" r:id="rId5"/>
    <sheet name="Červen" sheetId="7" r:id="rId6"/>
    <sheet name="VO1" sheetId="15" r:id="rId7"/>
    <sheet name="VO2" sheetId="17" r:id="rId8"/>
    <sheet name="VO3" sheetId="18" r:id="rId9"/>
    <sheet name="VO4" sheetId="19" r:id="rId10"/>
    <sheet name="VO5" sheetId="20" r:id="rId11"/>
    <sheet name="VO6" sheetId="21" r:id="rId1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H7" i="21" l="1"/>
  <c r="H6" i="21"/>
  <c r="H5" i="21"/>
  <c r="H4" i="21"/>
  <c r="G7" i="21"/>
  <c r="G6" i="21"/>
  <c r="G5" i="21"/>
  <c r="G4" i="21"/>
  <c r="F7" i="21"/>
  <c r="F6" i="21"/>
  <c r="F5" i="21"/>
  <c r="F4" i="21"/>
  <c r="E7" i="21"/>
  <c r="E6" i="21"/>
  <c r="E5" i="21"/>
  <c r="E4" i="21"/>
  <c r="H3" i="21"/>
  <c r="H8" i="21" s="1"/>
  <c r="G3" i="21"/>
  <c r="G8" i="21" s="1"/>
  <c r="F3" i="21"/>
  <c r="F8" i="21" s="1"/>
  <c r="E3" i="21"/>
  <c r="E8" i="21" s="1"/>
  <c r="D7" i="21"/>
  <c r="D6" i="21"/>
  <c r="D5" i="21"/>
  <c r="C4" i="21"/>
  <c r="D4" i="21"/>
  <c r="D3" i="21"/>
  <c r="D8" i="21" s="1"/>
  <c r="C7" i="21"/>
  <c r="C6" i="21"/>
  <c r="C5" i="21"/>
  <c r="C3" i="21"/>
  <c r="C8" i="21" s="1"/>
  <c r="B10" i="19" l="1"/>
  <c r="B11" i="19"/>
  <c r="B12" i="19"/>
  <c r="B13" i="19"/>
  <c r="B14" i="19"/>
  <c r="B15" i="19"/>
  <c r="B7" i="19"/>
  <c r="B6" i="19"/>
  <c r="B5" i="19"/>
  <c r="B4" i="19"/>
  <c r="B3" i="19"/>
  <c r="B2" i="19"/>
  <c r="L81" i="18" l="1"/>
  <c r="M81" i="18"/>
  <c r="N81" i="18"/>
  <c r="O81" i="18"/>
  <c r="P81" i="18"/>
  <c r="K81" i="18"/>
  <c r="L64" i="18"/>
  <c r="M64" i="18"/>
  <c r="N64" i="18"/>
  <c r="O64" i="18"/>
  <c r="P64" i="18"/>
  <c r="K64" i="18"/>
  <c r="C57" i="18"/>
  <c r="D57" i="18"/>
  <c r="E57" i="18"/>
  <c r="F57" i="18"/>
  <c r="G57" i="18"/>
  <c r="B57" i="18"/>
  <c r="G39" i="18"/>
  <c r="C39" i="18"/>
  <c r="D39" i="18"/>
  <c r="E39" i="18"/>
  <c r="F39" i="18"/>
  <c r="B39" i="18"/>
  <c r="C36" i="18"/>
  <c r="D36" i="18"/>
  <c r="E36" i="18"/>
  <c r="F36" i="18"/>
  <c r="G36" i="18"/>
  <c r="H36" i="18"/>
  <c r="B36" i="18"/>
  <c r="H34" i="18"/>
  <c r="H35" i="18"/>
  <c r="G35" i="18"/>
  <c r="F35" i="18"/>
  <c r="E35" i="18"/>
  <c r="D35" i="18"/>
  <c r="C35" i="18"/>
  <c r="B35" i="18"/>
  <c r="G213" i="7"/>
  <c r="G257" i="16"/>
  <c r="G228" i="5"/>
  <c r="I228" i="5"/>
  <c r="G257" i="4"/>
  <c r="G267" i="2"/>
  <c r="C101" i="18"/>
  <c r="D101" i="18"/>
  <c r="E101" i="18"/>
  <c r="F101" i="18"/>
  <c r="G101" i="18"/>
  <c r="B101" i="18"/>
  <c r="M47" i="18"/>
  <c r="N47" i="18"/>
  <c r="O47" i="18"/>
  <c r="P47" i="18"/>
  <c r="Q47" i="18"/>
  <c r="L47" i="18"/>
  <c r="B29" i="18"/>
  <c r="C29" i="18"/>
  <c r="D29" i="18"/>
  <c r="E29" i="18"/>
  <c r="F29" i="18"/>
  <c r="G29" i="18"/>
  <c r="H29" i="18"/>
  <c r="G33" i="18"/>
  <c r="F33" i="18"/>
  <c r="E33" i="18"/>
  <c r="D33" i="18"/>
  <c r="C33" i="18"/>
  <c r="B33" i="18"/>
  <c r="G31" i="18"/>
  <c r="F31" i="18"/>
  <c r="E31" i="18"/>
  <c r="D31" i="18"/>
  <c r="C31" i="18"/>
  <c r="B31" i="18"/>
  <c r="J213" i="7"/>
  <c r="K213" i="7"/>
  <c r="I213" i="7"/>
  <c r="J257" i="16"/>
  <c r="K257" i="16"/>
  <c r="I257" i="16"/>
  <c r="J228" i="5"/>
  <c r="K228" i="5"/>
  <c r="J257" i="4"/>
  <c r="K257" i="4"/>
  <c r="J267" i="2"/>
  <c r="K267" i="2"/>
  <c r="I267" i="2"/>
  <c r="J306" i="1"/>
  <c r="K306" i="1"/>
  <c r="I306" i="1"/>
  <c r="K4" i="18"/>
  <c r="J4" i="18"/>
  <c r="I4" i="18"/>
  <c r="H4" i="18"/>
  <c r="G4" i="18"/>
  <c r="F4" i="18"/>
  <c r="K3" i="18"/>
  <c r="J3" i="18"/>
  <c r="I3" i="18"/>
  <c r="H3" i="18"/>
  <c r="G3" i="18"/>
  <c r="F3" i="18"/>
  <c r="K2" i="18"/>
  <c r="J2" i="18"/>
  <c r="I2" i="18"/>
  <c r="H2" i="18"/>
  <c r="G2" i="18"/>
  <c r="F2" i="18"/>
  <c r="B30" i="18" l="1"/>
  <c r="L29" i="18" s="1"/>
  <c r="D30" i="18"/>
  <c r="N29" i="18" s="1"/>
  <c r="F30" i="18"/>
  <c r="P29" i="18" s="1"/>
  <c r="C30" i="18"/>
  <c r="M29" i="18" s="1"/>
  <c r="E30" i="18"/>
  <c r="O29" i="18" s="1"/>
  <c r="G30" i="18"/>
  <c r="Q29" i="18" s="1"/>
  <c r="H31" i="18"/>
  <c r="H33" i="18"/>
  <c r="C34" i="18" s="1"/>
  <c r="B6" i="18"/>
  <c r="I6" i="17"/>
  <c r="I7" i="17"/>
  <c r="I9" i="17"/>
  <c r="I10" i="17"/>
  <c r="I11" i="17"/>
  <c r="I12" i="17"/>
  <c r="I13" i="17"/>
  <c r="I14" i="17"/>
  <c r="I15" i="17"/>
  <c r="I16" i="17"/>
  <c r="I17" i="17"/>
  <c r="I18" i="17"/>
  <c r="I19" i="17"/>
  <c r="I20" i="17"/>
  <c r="I21" i="17"/>
  <c r="I22" i="17"/>
  <c r="I23" i="17"/>
  <c r="I24" i="17"/>
  <c r="I25" i="17"/>
  <c r="I4" i="17"/>
  <c r="D26" i="17"/>
  <c r="E26" i="17"/>
  <c r="G26" i="17"/>
  <c r="C26" i="17"/>
  <c r="H25" i="17"/>
  <c r="H24" i="17"/>
  <c r="H23" i="17"/>
  <c r="H22" i="17"/>
  <c r="H21" i="17"/>
  <c r="H20" i="17"/>
  <c r="H19" i="17"/>
  <c r="H18" i="17"/>
  <c r="H17" i="17"/>
  <c r="H16" i="17"/>
  <c r="H15" i="17"/>
  <c r="H14" i="17"/>
  <c r="H13" i="17"/>
  <c r="H12" i="17"/>
  <c r="H11" i="17"/>
  <c r="H10" i="17"/>
  <c r="H9" i="17"/>
  <c r="H8" i="17"/>
  <c r="I8" i="17" s="1"/>
  <c r="H7" i="17"/>
  <c r="H6" i="17"/>
  <c r="H5" i="17"/>
  <c r="H4" i="17"/>
  <c r="G25" i="17"/>
  <c r="G24" i="17"/>
  <c r="G23" i="17"/>
  <c r="G22" i="17"/>
  <c r="G21" i="17"/>
  <c r="G20" i="17"/>
  <c r="G19" i="17"/>
  <c r="G18" i="17"/>
  <c r="G17" i="17"/>
  <c r="G16" i="17"/>
  <c r="G15" i="17"/>
  <c r="G14" i="17"/>
  <c r="G13" i="17"/>
  <c r="G12" i="17"/>
  <c r="G11" i="17"/>
  <c r="G10" i="17"/>
  <c r="G9" i="17"/>
  <c r="G8" i="17"/>
  <c r="G7" i="17"/>
  <c r="G6" i="17"/>
  <c r="G5" i="17"/>
  <c r="G4" i="17"/>
  <c r="F25" i="17"/>
  <c r="F24" i="17"/>
  <c r="F23" i="17"/>
  <c r="F22" i="17"/>
  <c r="F21" i="17"/>
  <c r="F20" i="17"/>
  <c r="F19" i="17"/>
  <c r="F18" i="17"/>
  <c r="F17" i="17"/>
  <c r="F16" i="17"/>
  <c r="F15" i="17"/>
  <c r="F14" i="17"/>
  <c r="F13" i="17"/>
  <c r="F12" i="17"/>
  <c r="F11" i="17"/>
  <c r="F10" i="17"/>
  <c r="F9" i="17"/>
  <c r="F8" i="17"/>
  <c r="F7" i="17"/>
  <c r="F6" i="17"/>
  <c r="F5" i="17"/>
  <c r="I5" i="17" s="1"/>
  <c r="F4" i="17"/>
  <c r="E25" i="17"/>
  <c r="E24" i="17"/>
  <c r="E23" i="17"/>
  <c r="E22" i="17"/>
  <c r="E21" i="17"/>
  <c r="E20" i="17"/>
  <c r="E19" i="17"/>
  <c r="E18" i="17"/>
  <c r="E17" i="17"/>
  <c r="E16" i="17"/>
  <c r="E15" i="17"/>
  <c r="E14" i="17"/>
  <c r="E13" i="17"/>
  <c r="E12" i="17"/>
  <c r="E11" i="17"/>
  <c r="E10" i="17"/>
  <c r="E9" i="17"/>
  <c r="E8" i="17"/>
  <c r="E7" i="17"/>
  <c r="E6" i="17"/>
  <c r="E5" i="17"/>
  <c r="E4" i="17"/>
  <c r="D25" i="17"/>
  <c r="D24" i="17"/>
  <c r="D23" i="17"/>
  <c r="D22" i="17"/>
  <c r="D21" i="17"/>
  <c r="D20" i="17"/>
  <c r="D19" i="17"/>
  <c r="D18" i="17"/>
  <c r="D17" i="17"/>
  <c r="D15" i="17"/>
  <c r="D14" i="17"/>
  <c r="D13" i="17"/>
  <c r="D12" i="17"/>
  <c r="D11" i="17"/>
  <c r="D10" i="17"/>
  <c r="D9" i="17"/>
  <c r="D8" i="17"/>
  <c r="D7" i="17"/>
  <c r="D6" i="17"/>
  <c r="D5" i="17"/>
  <c r="D4" i="17"/>
  <c r="D16" i="17"/>
  <c r="C25" i="17"/>
  <c r="C24" i="17"/>
  <c r="C23" i="17"/>
  <c r="C22" i="17"/>
  <c r="C21" i="17"/>
  <c r="C20" i="17"/>
  <c r="C19" i="17"/>
  <c r="C18" i="17"/>
  <c r="C17" i="17"/>
  <c r="C16" i="17"/>
  <c r="C15" i="17"/>
  <c r="C14" i="17"/>
  <c r="C13" i="17"/>
  <c r="C12" i="17"/>
  <c r="C11" i="17"/>
  <c r="C10" i="17"/>
  <c r="C9" i="17"/>
  <c r="C8" i="17"/>
  <c r="C7" i="17"/>
  <c r="C6" i="17"/>
  <c r="C5" i="17"/>
  <c r="C4" i="17"/>
  <c r="I14" i="1"/>
  <c r="I13" i="1"/>
  <c r="I257" i="4"/>
  <c r="C35" i="15"/>
  <c r="C34" i="15"/>
  <c r="C33" i="15"/>
  <c r="C32" i="15"/>
  <c r="C30" i="15"/>
  <c r="H237" i="5"/>
  <c r="H266" i="4"/>
  <c r="H276" i="2"/>
  <c r="F315" i="1"/>
  <c r="H221" i="7"/>
  <c r="H220" i="7"/>
  <c r="H219" i="7"/>
  <c r="H218" i="7"/>
  <c r="H217" i="7"/>
  <c r="H216" i="7"/>
  <c r="H215" i="7"/>
  <c r="H214" i="7"/>
  <c r="H265" i="16"/>
  <c r="H264" i="16"/>
  <c r="H263" i="16"/>
  <c r="H262" i="16"/>
  <c r="H261" i="16"/>
  <c r="H260" i="16"/>
  <c r="H259" i="16"/>
  <c r="H258" i="16"/>
  <c r="H236" i="5"/>
  <c r="H235" i="5"/>
  <c r="H234" i="5"/>
  <c r="H233" i="5"/>
  <c r="H232" i="5"/>
  <c r="H231" i="5"/>
  <c r="H230" i="5"/>
  <c r="H229" i="5"/>
  <c r="H30" i="18" l="1"/>
  <c r="F26" i="17"/>
  <c r="B34" i="18"/>
  <c r="G34" i="18"/>
  <c r="H32" i="18"/>
  <c r="D32" i="18"/>
  <c r="F32" i="18"/>
  <c r="B32" i="18"/>
  <c r="E32" i="18"/>
  <c r="D34" i="18"/>
  <c r="F34" i="18"/>
  <c r="E34" i="18"/>
  <c r="G32" i="18"/>
  <c r="C32" i="18"/>
  <c r="H26" i="17"/>
  <c r="H265" i="4"/>
  <c r="H264" i="4"/>
  <c r="H263" i="4"/>
  <c r="H262" i="4"/>
  <c r="H261" i="4"/>
  <c r="H260" i="4"/>
  <c r="H259" i="4"/>
  <c r="H258" i="4"/>
  <c r="H275" i="2"/>
  <c r="B9" i="18" s="1"/>
  <c r="H274" i="2"/>
  <c r="B8" i="18" s="1"/>
  <c r="H273" i="2"/>
  <c r="B7" i="18" s="1"/>
  <c r="H272" i="2"/>
  <c r="H271" i="2"/>
  <c r="B5" i="18" s="1"/>
  <c r="H270" i="2"/>
  <c r="B4" i="18" s="1"/>
  <c r="H269" i="2"/>
  <c r="B3" i="18" s="1"/>
  <c r="H268" i="2"/>
  <c r="B2" i="18" s="1"/>
  <c r="F314" i="1"/>
  <c r="F313" i="1"/>
  <c r="F312" i="1"/>
  <c r="F311" i="1"/>
  <c r="F310" i="1"/>
  <c r="F309" i="1"/>
  <c r="F308" i="1"/>
  <c r="F307" i="1"/>
  <c r="H11" i="15"/>
  <c r="H10" i="15"/>
  <c r="H9" i="15"/>
  <c r="H8" i="15"/>
  <c r="H7" i="15"/>
  <c r="H6" i="15"/>
  <c r="H5" i="15"/>
  <c r="G12" i="15"/>
  <c r="G11" i="15"/>
  <c r="G10" i="15"/>
  <c r="G9" i="15"/>
  <c r="G8" i="15"/>
  <c r="G7" i="15"/>
  <c r="G6" i="15"/>
  <c r="G5" i="15"/>
  <c r="F12" i="15"/>
  <c r="F11" i="15"/>
  <c r="F10" i="15"/>
  <c r="F9" i="15"/>
  <c r="F8" i="15"/>
  <c r="F7" i="15"/>
  <c r="F6" i="15"/>
  <c r="F5" i="15"/>
  <c r="M3" i="5"/>
  <c r="H12" i="15" l="1"/>
  <c r="E11" i="15"/>
  <c r="E10" i="15"/>
  <c r="E9" i="15"/>
  <c r="E8" i="15"/>
  <c r="E7" i="15"/>
  <c r="E6" i="15"/>
  <c r="E5" i="15"/>
  <c r="D8" i="15" l="1"/>
  <c r="M8" i="15" s="1"/>
  <c r="D11" i="15"/>
  <c r="M11" i="15" s="1"/>
  <c r="D5" i="15"/>
  <c r="M5" i="15" s="1"/>
  <c r="D6" i="15"/>
  <c r="M6" i="15" s="1"/>
  <c r="D7" i="15"/>
  <c r="M7" i="15" s="1"/>
  <c r="D9" i="15"/>
  <c r="M9" i="15" s="1"/>
  <c r="D10" i="15"/>
  <c r="M10" i="15" s="1"/>
  <c r="C11" i="15"/>
  <c r="C10" i="15"/>
  <c r="C9" i="15"/>
  <c r="C8" i="15"/>
  <c r="C7" i="15"/>
  <c r="C5" i="15"/>
  <c r="C6" i="15"/>
  <c r="E12" i="15"/>
  <c r="D12" i="15" l="1"/>
  <c r="C12" i="15"/>
  <c r="C337" i="1"/>
  <c r="I12" i="15" l="1"/>
  <c r="C31" i="15"/>
</calcChain>
</file>

<file path=xl/sharedStrings.xml><?xml version="1.0" encoding="utf-8"?>
<sst xmlns="http://schemas.openxmlformats.org/spreadsheetml/2006/main" count="3911" uniqueCount="383">
  <si>
    <t>Datum</t>
  </si>
  <si>
    <t>foto</t>
  </si>
  <si>
    <t>neuvedeno</t>
  </si>
  <si>
    <t>Čas</t>
  </si>
  <si>
    <t>Typ příspěvku</t>
  </si>
  <si>
    <t>Like</t>
  </si>
  <si>
    <t>Komentáře</t>
  </si>
  <si>
    <t>Sdílení</t>
  </si>
  <si>
    <t>FP</t>
  </si>
  <si>
    <t>vysvětlivky</t>
  </si>
  <si>
    <t>foto příroda</t>
  </si>
  <si>
    <t>N</t>
  </si>
  <si>
    <t>Autor</t>
  </si>
  <si>
    <t>E. Dudová</t>
  </si>
  <si>
    <t>J. Dýma</t>
  </si>
  <si>
    <t>J.Žárská</t>
  </si>
  <si>
    <t>Počet fotek</t>
  </si>
  <si>
    <t>F.Winter</t>
  </si>
  <si>
    <t>I.Winterová</t>
  </si>
  <si>
    <t>J.Valentová</t>
  </si>
  <si>
    <t>H.Frydrychová</t>
  </si>
  <si>
    <t>B.Vavřenová</t>
  </si>
  <si>
    <t>H.Zak</t>
  </si>
  <si>
    <t>SF</t>
  </si>
  <si>
    <t>sdílení fotek</t>
  </si>
  <si>
    <t>M.Hojgová</t>
  </si>
  <si>
    <t>H.Mike</t>
  </si>
  <si>
    <t>F</t>
  </si>
  <si>
    <t>N.Otradovská</t>
  </si>
  <si>
    <t>J.Š.Štěpánek</t>
  </si>
  <si>
    <t>O</t>
  </si>
  <si>
    <t>odkaz</t>
  </si>
  <si>
    <t>M.Wenet</t>
  </si>
  <si>
    <t>M.Reider</t>
  </si>
  <si>
    <t>M.Brandejs</t>
  </si>
  <si>
    <t>D.Fohler</t>
  </si>
  <si>
    <t>P.Lulek</t>
  </si>
  <si>
    <t>T.Šrejber</t>
  </si>
  <si>
    <t>J.Krejsová</t>
  </si>
  <si>
    <t>R.Plšková</t>
  </si>
  <si>
    <t>J.Dokládal</t>
  </si>
  <si>
    <t>M.Hajdanková</t>
  </si>
  <si>
    <t>D.Kovařík</t>
  </si>
  <si>
    <t>E.Molcarová</t>
  </si>
  <si>
    <t>J.Zavadil</t>
  </si>
  <si>
    <t>E.Dudová</t>
  </si>
  <si>
    <t>D.Mazánek</t>
  </si>
  <si>
    <t>J.Dýma</t>
  </si>
  <si>
    <t>M.Krákora</t>
  </si>
  <si>
    <t>I.Šrytrová</t>
  </si>
  <si>
    <t>R.Ledvina</t>
  </si>
  <si>
    <t>M.Musilová</t>
  </si>
  <si>
    <t>M.Baják</t>
  </si>
  <si>
    <t>R.Tučková</t>
  </si>
  <si>
    <t>L.Betášová</t>
  </si>
  <si>
    <t>D.Vaverková</t>
  </si>
  <si>
    <t>V.Poschel</t>
  </si>
  <si>
    <t>H.Vostřež</t>
  </si>
  <si>
    <t>L.Krtičková</t>
  </si>
  <si>
    <t>P.Dušan</t>
  </si>
  <si>
    <t>M.Štěpánková</t>
  </si>
  <si>
    <t>G.P.Bio</t>
  </si>
  <si>
    <t>F+V</t>
  </si>
  <si>
    <t>foto + video</t>
  </si>
  <si>
    <t>1+2</t>
  </si>
  <si>
    <t>F.Grežo</t>
  </si>
  <si>
    <t>P.Novák</t>
  </si>
  <si>
    <t>P.Kubíček</t>
  </si>
  <si>
    <t>J.Nyč</t>
  </si>
  <si>
    <t>J.Skřívánková</t>
  </si>
  <si>
    <t>Z</t>
  </si>
  <si>
    <t>zpráva</t>
  </si>
  <si>
    <t>R.Barťon</t>
  </si>
  <si>
    <t>C.Martina</t>
  </si>
  <si>
    <t>M.Habart</t>
  </si>
  <si>
    <t>M.Hrubý</t>
  </si>
  <si>
    <t>T.Stawiak</t>
  </si>
  <si>
    <t>V.Vaisarová</t>
  </si>
  <si>
    <t>V.Linhart</t>
  </si>
  <si>
    <t>FC</t>
  </si>
  <si>
    <t>foto z akce</t>
  </si>
  <si>
    <t>J.Hlávka</t>
  </si>
  <si>
    <t>M.Sagnerová</t>
  </si>
  <si>
    <t>M.Raková</t>
  </si>
  <si>
    <t>D.Vacek</t>
  </si>
  <si>
    <t>S.Vebr</t>
  </si>
  <si>
    <t>J.Rejl</t>
  </si>
  <si>
    <t>M.Zicha</t>
  </si>
  <si>
    <t>D.Dušánková</t>
  </si>
  <si>
    <t>J.Havel</t>
  </si>
  <si>
    <t>V.Brádler</t>
  </si>
  <si>
    <t>S.Malkowski</t>
  </si>
  <si>
    <t>38, 3</t>
  </si>
  <si>
    <t>B.Lábusová</t>
  </si>
  <si>
    <t>Z.Zelený</t>
  </si>
  <si>
    <t>P.Mazanec</t>
  </si>
  <si>
    <t>P.Lábus</t>
  </si>
  <si>
    <t>M.Kava</t>
  </si>
  <si>
    <t>Výzkumné otázky</t>
  </si>
  <si>
    <t>Jaký typ příspěvku je z hlediska like nejlepší?</t>
  </si>
  <si>
    <t>Jaký uživatel je neproduktivnější z hlediska počtu příspěvků za rok?</t>
  </si>
  <si>
    <t>Jaké typy obsahů se v této skupině objevují nejčastěji?</t>
  </si>
  <si>
    <t>Jaký/é datum bylo z hlediska like/komentářů/sdílení  nejproduktivnější?</t>
  </si>
  <si>
    <t>kolik procent uživatelů je aktivních (dávají příspěvky) z hlediska všech uživatelů skupiny?</t>
  </si>
  <si>
    <t>Kolik příspěvků je celkově/za měsíc/denně (v průměru)?</t>
  </si>
  <si>
    <t>Jaké období je z hlediska počtu příspěvků nejaktivnější a naopak?</t>
  </si>
  <si>
    <t>rozdělení na části :)</t>
  </si>
  <si>
    <t>Dok.</t>
  </si>
  <si>
    <t>Odrz.</t>
  </si>
  <si>
    <t>L</t>
  </si>
  <si>
    <t>ED</t>
  </si>
  <si>
    <t>dokumentační</t>
  </si>
  <si>
    <t>odrazující</t>
  </si>
  <si>
    <t>Lákavé</t>
  </si>
  <si>
    <t>Edukativní</t>
  </si>
  <si>
    <t>Typ fotek</t>
  </si>
  <si>
    <t>Pro interní použití</t>
  </si>
  <si>
    <t>PIP</t>
  </si>
  <si>
    <t>Oblast</t>
  </si>
  <si>
    <t xml:space="preserve">Pondělí </t>
  </si>
  <si>
    <t>Úterý</t>
  </si>
  <si>
    <t>Středa</t>
  </si>
  <si>
    <t>Čtvrtek</t>
  </si>
  <si>
    <t>Pátek</t>
  </si>
  <si>
    <t>Sobota</t>
  </si>
  <si>
    <t>Neděle</t>
  </si>
  <si>
    <t>Celkem</t>
  </si>
  <si>
    <t>COUNTIF</t>
  </si>
  <si>
    <t>Leden</t>
  </si>
  <si>
    <t>Únor</t>
  </si>
  <si>
    <t>Březen</t>
  </si>
  <si>
    <t>Duben</t>
  </si>
  <si>
    <t>Květen</t>
  </si>
  <si>
    <t>Červen</t>
  </si>
  <si>
    <t>Den</t>
  </si>
  <si>
    <t>Počet příspěvků</t>
  </si>
  <si>
    <t>neurčeno</t>
  </si>
  <si>
    <t>Ostaš</t>
  </si>
  <si>
    <t>Broumovské stěny</t>
  </si>
  <si>
    <t>Polické stěny</t>
  </si>
  <si>
    <t>Adršpašsko-Teplické skály</t>
  </si>
  <si>
    <t>E.S.Vlček</t>
  </si>
  <si>
    <t>V</t>
  </si>
  <si>
    <t>Kočičí skály</t>
  </si>
  <si>
    <t>Adršpasšsko-Teplické skály</t>
  </si>
  <si>
    <t xml:space="preserve">N </t>
  </si>
  <si>
    <t>Teplice nad Metují</t>
  </si>
  <si>
    <t>L.Šretrová</t>
  </si>
  <si>
    <t>Suchý Důl</t>
  </si>
  <si>
    <t>P.Zagzil</t>
  </si>
  <si>
    <t>F + V</t>
  </si>
  <si>
    <t>26, 1</t>
  </si>
  <si>
    <t>P.Kopřiva</t>
  </si>
  <si>
    <t>A.Marková</t>
  </si>
  <si>
    <t>E.Malcarová</t>
  </si>
  <si>
    <t>J.Hrubý</t>
  </si>
  <si>
    <t>J.Klimeš</t>
  </si>
  <si>
    <t>P.Valentová</t>
  </si>
  <si>
    <t>Z.Zdena</t>
  </si>
  <si>
    <t>M.Hanus</t>
  </si>
  <si>
    <t>J.Hloušek</t>
  </si>
  <si>
    <t>V.Chylokova</t>
  </si>
  <si>
    <t>M.Krákorka</t>
  </si>
  <si>
    <t>P.Smola</t>
  </si>
  <si>
    <t>D.Frodová</t>
  </si>
  <si>
    <t>J.Zitka</t>
  </si>
  <si>
    <t>M.Kleiner</t>
  </si>
  <si>
    <t>J.Skřivánková</t>
  </si>
  <si>
    <t>J.Čáp</t>
  </si>
  <si>
    <t>L.Conky</t>
  </si>
  <si>
    <t>M.Keiner</t>
  </si>
  <si>
    <t>D.Pohlová</t>
  </si>
  <si>
    <t>M.Procházka</t>
  </si>
  <si>
    <t>V.Sýkorová</t>
  </si>
  <si>
    <t>K.Solc</t>
  </si>
  <si>
    <t>V.Klimt</t>
  </si>
  <si>
    <t>J.Z.Záleský</t>
  </si>
  <si>
    <t>M.Hanč</t>
  </si>
  <si>
    <t>J.Vlachová</t>
  </si>
  <si>
    <t>P.Kerhartová</t>
  </si>
  <si>
    <t>H.B.Černá</t>
  </si>
  <si>
    <t>D.Kalfařová</t>
  </si>
  <si>
    <t>B.Klasová</t>
  </si>
  <si>
    <t>M.Winter</t>
  </si>
  <si>
    <t>K.Pohlová</t>
  </si>
  <si>
    <t>Z.Halíř</t>
  </si>
  <si>
    <t>J.Zítka</t>
  </si>
  <si>
    <t>J.Koranda</t>
  </si>
  <si>
    <t>P.Valášková</t>
  </si>
  <si>
    <t>D.Peroutka</t>
  </si>
  <si>
    <t>J.Rudolová</t>
  </si>
  <si>
    <t>M.Brendy</t>
  </si>
  <si>
    <t>D.Kunová</t>
  </si>
  <si>
    <t>J.Králová</t>
  </si>
  <si>
    <t>H.Muller</t>
  </si>
  <si>
    <t>T.Pavelec</t>
  </si>
  <si>
    <t>P.Švejdar</t>
  </si>
  <si>
    <t>M.S.Zítková</t>
  </si>
  <si>
    <t>M.Švědíková</t>
  </si>
  <si>
    <t>Z.Sedláčková</t>
  </si>
  <si>
    <t>P.Dušna</t>
  </si>
  <si>
    <t>R.Branda</t>
  </si>
  <si>
    <t>A.Růžička</t>
  </si>
  <si>
    <t>M.M.Lajerová</t>
  </si>
  <si>
    <t>A.Vočáldová</t>
  </si>
  <si>
    <t>J.Vojkuvka</t>
  </si>
  <si>
    <t>L.Rudol</t>
  </si>
  <si>
    <t>M.Drašnarová</t>
  </si>
  <si>
    <t>J.Jenka</t>
  </si>
  <si>
    <t>P.Nováček</t>
  </si>
  <si>
    <t>M.Netík</t>
  </si>
  <si>
    <t>B.Bekrová</t>
  </si>
  <si>
    <t>J.Martincová</t>
  </si>
  <si>
    <t>L.Doulík</t>
  </si>
  <si>
    <t>A.Hannausková</t>
  </si>
  <si>
    <t>J.Hudeček</t>
  </si>
  <si>
    <t>M.Hojgrová</t>
  </si>
  <si>
    <t>E.Babka</t>
  </si>
  <si>
    <t>H.Kuchtová</t>
  </si>
  <si>
    <t>2+1</t>
  </si>
  <si>
    <t>A.Hannusková</t>
  </si>
  <si>
    <t>H.S.M.Kolber</t>
  </si>
  <si>
    <t>B.Zabinski</t>
  </si>
  <si>
    <t>K.Bednář</t>
  </si>
  <si>
    <t>M.Výleťák</t>
  </si>
  <si>
    <t>Č.Černý</t>
  </si>
  <si>
    <t>H.S.M.Klober</t>
  </si>
  <si>
    <t>Jvalentová</t>
  </si>
  <si>
    <t>L.F.Vacek</t>
  </si>
  <si>
    <t>E.Martínková</t>
  </si>
  <si>
    <t>J.Skřivánek</t>
  </si>
  <si>
    <t>L.Růčková</t>
  </si>
  <si>
    <t>A.N.Lhotská</t>
  </si>
  <si>
    <t>I.Jakubková</t>
  </si>
  <si>
    <t>M.Schitio</t>
  </si>
  <si>
    <t>J.Pachole</t>
  </si>
  <si>
    <t>B.Havelková</t>
  </si>
  <si>
    <t>M.Schuster</t>
  </si>
  <si>
    <t>L.Patočková</t>
  </si>
  <si>
    <t>R.S.Regentová</t>
  </si>
  <si>
    <t>L.M.G</t>
  </si>
  <si>
    <t>V.Kristalova</t>
  </si>
  <si>
    <t>L.šretrová</t>
  </si>
  <si>
    <t>J.Sokol</t>
  </si>
  <si>
    <t>N.Gutzerová</t>
  </si>
  <si>
    <t>P.Milova</t>
  </si>
  <si>
    <t>P.Nýč</t>
  </si>
  <si>
    <t>D.Poulová</t>
  </si>
  <si>
    <t>Hlavňov</t>
  </si>
  <si>
    <t>M.Kosackova</t>
  </si>
  <si>
    <t>O.Smrčková</t>
  </si>
  <si>
    <t>R.Bartoň</t>
  </si>
  <si>
    <t>K.Bašová</t>
  </si>
  <si>
    <t>K.Záleský</t>
  </si>
  <si>
    <t>J.S.špelda</t>
  </si>
  <si>
    <t>B.Toman</t>
  </si>
  <si>
    <t>I.Hejzlarová</t>
  </si>
  <si>
    <t>S.Slezák</t>
  </si>
  <si>
    <t>J.S.Brusenbauchová</t>
  </si>
  <si>
    <t>L.Kolinke</t>
  </si>
  <si>
    <t>M.Cest</t>
  </si>
  <si>
    <t>3+1</t>
  </si>
  <si>
    <t>K.S.Matysová</t>
  </si>
  <si>
    <t>M.Vávrová</t>
  </si>
  <si>
    <t>V.Kalvach</t>
  </si>
  <si>
    <t>K.Chalupničková</t>
  </si>
  <si>
    <t>K.Zalesky</t>
  </si>
  <si>
    <t>M.Hájek</t>
  </si>
  <si>
    <t>Pozvánka na akci</t>
  </si>
  <si>
    <t>M.Houdek</t>
  </si>
  <si>
    <t>J.Š.Spelda</t>
  </si>
  <si>
    <t>J.Chejn</t>
  </si>
  <si>
    <t>V.Dvořáčková</t>
  </si>
  <si>
    <t>T.Němota</t>
  </si>
  <si>
    <t>I.Fišer</t>
  </si>
  <si>
    <t>F.Kopecký</t>
  </si>
  <si>
    <t>M.Svobodová</t>
  </si>
  <si>
    <t>Z.Grimová</t>
  </si>
  <si>
    <t>P.Mílová</t>
  </si>
  <si>
    <t>M,Procházka</t>
  </si>
  <si>
    <t>A.Kieda</t>
  </si>
  <si>
    <t>J.Uždil</t>
  </si>
  <si>
    <t>K.Jaroš</t>
  </si>
  <si>
    <t>O.Smarčková</t>
  </si>
  <si>
    <t>P.Gabriel</t>
  </si>
  <si>
    <t>L.Václavková</t>
  </si>
  <si>
    <t>J.Š.Špelda</t>
  </si>
  <si>
    <t>A.Oda</t>
  </si>
  <si>
    <t>O.Milan</t>
  </si>
  <si>
    <t>R.Hrubý</t>
  </si>
  <si>
    <t>R.Michalak</t>
  </si>
  <si>
    <t>E,Molcarová</t>
  </si>
  <si>
    <t>J.Štajerová</t>
  </si>
  <si>
    <t>D.Kovářík</t>
  </si>
  <si>
    <t>J.Valchová</t>
  </si>
  <si>
    <t>J.Jansová</t>
  </si>
  <si>
    <t>S.Makowski</t>
  </si>
  <si>
    <t>D.Kovářik</t>
  </si>
  <si>
    <t>Z.Říčařová</t>
  </si>
  <si>
    <t>V.Bednařík</t>
  </si>
  <si>
    <t>O.Tauchmann</t>
  </si>
  <si>
    <t>L.Pagač</t>
  </si>
  <si>
    <t>J.Hokův</t>
  </si>
  <si>
    <t>R.Švorčíková</t>
  </si>
  <si>
    <t>F.Blabol</t>
  </si>
  <si>
    <t>V.Lamka</t>
  </si>
  <si>
    <t>P.Freeman</t>
  </si>
  <si>
    <t>L.Vaclávková</t>
  </si>
  <si>
    <t>V.Lůů</t>
  </si>
  <si>
    <t>O.Páler</t>
  </si>
  <si>
    <t>B.Bergeon</t>
  </si>
  <si>
    <t>M.Outrata</t>
  </si>
  <si>
    <t>J.Stára</t>
  </si>
  <si>
    <t>V.Chylkova</t>
  </si>
  <si>
    <t>K.Kubecek</t>
  </si>
  <si>
    <t>M.Tengler</t>
  </si>
  <si>
    <t>J.Michl</t>
  </si>
  <si>
    <t>E.Fischerová</t>
  </si>
  <si>
    <t>Z.Thér</t>
  </si>
  <si>
    <t>V.Zajickova</t>
  </si>
  <si>
    <t>M.Šamderová</t>
  </si>
  <si>
    <t>M.Nýč</t>
  </si>
  <si>
    <t>Fp</t>
  </si>
  <si>
    <t>I.winterová</t>
  </si>
  <si>
    <t>P.Volhejn</t>
  </si>
  <si>
    <t>J.Děd</t>
  </si>
  <si>
    <t>L.Milu</t>
  </si>
  <si>
    <t>V.Dernerova</t>
  </si>
  <si>
    <t>I.I.Jančová</t>
  </si>
  <si>
    <t xml:space="preserve">Visual storytellers </t>
  </si>
  <si>
    <t>Conversation stars</t>
  </si>
  <si>
    <t>Rising stars</t>
  </si>
  <si>
    <t>K.Sochůrková</t>
  </si>
  <si>
    <t>J.Váňa</t>
  </si>
  <si>
    <t>Z.Beran</t>
  </si>
  <si>
    <t>L.Veselá</t>
  </si>
  <si>
    <t>J.Zelená</t>
  </si>
  <si>
    <t>M.Romančák</t>
  </si>
  <si>
    <t>D.Konová</t>
  </si>
  <si>
    <t>D.Zelrzán</t>
  </si>
  <si>
    <t>I.Čečovnová</t>
  </si>
  <si>
    <t>P.Brož</t>
  </si>
  <si>
    <t>T.šrejber</t>
  </si>
  <si>
    <t>M.Weber</t>
  </si>
  <si>
    <t>V.Zajíckova</t>
  </si>
  <si>
    <t>J.Cigániková</t>
  </si>
  <si>
    <t>D.Pešlová</t>
  </si>
  <si>
    <t>J.Wagnerová</t>
  </si>
  <si>
    <t>Pozvánka na výstavu</t>
  </si>
  <si>
    <t>D.Plešová</t>
  </si>
  <si>
    <t>J.Bradač</t>
  </si>
  <si>
    <t>L.Volhejn</t>
  </si>
  <si>
    <t>Petr Volhejn</t>
  </si>
  <si>
    <t xml:space="preserve">Pozvánka na akci </t>
  </si>
  <si>
    <t>J.Syr</t>
  </si>
  <si>
    <t>M.Šanderová</t>
  </si>
  <si>
    <t>L.Burianová</t>
  </si>
  <si>
    <t>J.Pour</t>
  </si>
  <si>
    <t>Pozvánka do skupiny Broumovsko historické</t>
  </si>
  <si>
    <t>F.Langer</t>
  </si>
  <si>
    <t>V.Nekrasov</t>
  </si>
  <si>
    <t>M.Reznicek</t>
  </si>
  <si>
    <t>I.Vítková</t>
  </si>
  <si>
    <t>M.ml Osoba</t>
  </si>
  <si>
    <t>H.Kučerová</t>
  </si>
  <si>
    <t>E.Nesnidalova</t>
  </si>
  <si>
    <t>A.Sokolová</t>
  </si>
  <si>
    <t>L.Mc. G</t>
  </si>
  <si>
    <t>M.Scharfnerová</t>
  </si>
  <si>
    <t>E.Nesnidalová</t>
  </si>
  <si>
    <t>Pondělí</t>
  </si>
  <si>
    <t>Pozvánka</t>
  </si>
  <si>
    <t>celkem</t>
  </si>
  <si>
    <t>E</t>
  </si>
  <si>
    <t>celkově</t>
  </si>
  <si>
    <t>like</t>
  </si>
  <si>
    <t>komentář</t>
  </si>
  <si>
    <t>sdílení</t>
  </si>
  <si>
    <t>Komentář</t>
  </si>
  <si>
    <t>počet fotek</t>
  </si>
  <si>
    <t>Počet Fotek</t>
  </si>
  <si>
    <t>VO4</t>
  </si>
  <si>
    <t>Visual stolytellers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</si>
</sst>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h:mm;@"/>
    <numFmt numFmtId="165" formatCode="[$-F800]dddd\,\ mmmm\ dd\,\ yyyy"/>
  </numFmts>
  <fonts count="4" x14ac:knownFonts="1">
    <font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11"/>
      <color theme="1"/>
      <name val="Calibri"/>
      <family val="2"/>
      <charset val="238"/>
      <scheme val="minor"/>
    </font>
    <font>
      <sz val="11"/>
      <color rgb="FFFF000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0000"/>
        <bgColor indexed="64"/>
      </patternFill>
    </fill>
  </fills>
  <borders count="10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/>
  </cellStyleXfs>
  <cellXfs count="43">
    <xf numFmtId="0" fontId="0" fillId="0" borderId="0" xfId="0"/>
    <xf numFmtId="14" fontId="0" fillId="0" borderId="0" xfId="0" applyNumberFormat="1"/>
    <xf numFmtId="164" fontId="0" fillId="0" borderId="0" xfId="0" applyNumberFormat="1"/>
    <xf numFmtId="20" fontId="0" fillId="0" borderId="0" xfId="0" applyNumberFormat="1"/>
    <xf numFmtId="0" fontId="0" fillId="0" borderId="0" xfId="0" applyAlignment="1">
      <alignment horizontal="right"/>
    </xf>
    <xf numFmtId="165" fontId="0" fillId="0" borderId="0" xfId="0" applyNumberFormat="1"/>
    <xf numFmtId="0" fontId="0" fillId="0" borderId="2" xfId="0" applyBorder="1"/>
    <xf numFmtId="0" fontId="0" fillId="0" borderId="4" xfId="0" applyBorder="1"/>
    <xf numFmtId="0" fontId="0" fillId="0" borderId="6" xfId="0" applyBorder="1"/>
    <xf numFmtId="164" fontId="2" fillId="0" borderId="7" xfId="0" applyNumberFormat="1" applyFont="1" applyBorder="1"/>
    <xf numFmtId="164" fontId="2" fillId="0" borderId="8" xfId="0" applyNumberFormat="1" applyFont="1" applyBorder="1"/>
    <xf numFmtId="0" fontId="2" fillId="0" borderId="5" xfId="0" applyFont="1" applyBorder="1"/>
    <xf numFmtId="0" fontId="2" fillId="0" borderId="1" xfId="0" applyFont="1" applyBorder="1"/>
    <xf numFmtId="0" fontId="2" fillId="0" borderId="3" xfId="0" applyFont="1" applyBorder="1"/>
    <xf numFmtId="0" fontId="0" fillId="0" borderId="0" xfId="0" applyAlignment="1">
      <alignment horizontal="left"/>
    </xf>
    <xf numFmtId="0" fontId="2" fillId="0" borderId="0" xfId="0" applyFont="1"/>
    <xf numFmtId="0" fontId="3" fillId="2" borderId="0" xfId="0" applyFont="1" applyFill="1"/>
    <xf numFmtId="20" fontId="3" fillId="2" borderId="0" xfId="0" applyNumberFormat="1" applyFont="1" applyFill="1"/>
    <xf numFmtId="164" fontId="3" fillId="2" borderId="0" xfId="0" applyNumberFormat="1" applyFont="1" applyFill="1"/>
    <xf numFmtId="0" fontId="0" fillId="2" borderId="0" xfId="0" applyFill="1"/>
    <xf numFmtId="20" fontId="0" fillId="2" borderId="0" xfId="0" applyNumberFormat="1" applyFill="1"/>
    <xf numFmtId="164" fontId="0" fillId="2" borderId="0" xfId="0" applyNumberFormat="1" applyFill="1"/>
    <xf numFmtId="14" fontId="0" fillId="2" borderId="0" xfId="0" applyNumberFormat="1" applyFill="1"/>
    <xf numFmtId="165" fontId="0" fillId="2" borderId="0" xfId="0" applyNumberFormat="1" applyFill="1"/>
    <xf numFmtId="165" fontId="0" fillId="0" borderId="0" xfId="0" applyNumberFormat="1" applyFill="1"/>
    <xf numFmtId="0" fontId="0" fillId="0" borderId="0" xfId="0" applyFill="1"/>
    <xf numFmtId="0" fontId="0" fillId="0" borderId="0" xfId="0" applyFill="1" applyAlignment="1">
      <alignment horizontal="center"/>
    </xf>
    <xf numFmtId="20" fontId="0" fillId="0" borderId="0" xfId="0" applyNumberFormat="1" applyFill="1"/>
    <xf numFmtId="0" fontId="0" fillId="0" borderId="0" xfId="0" applyFill="1" applyAlignment="1"/>
    <xf numFmtId="165" fontId="0" fillId="0" borderId="0" xfId="0" applyNumberFormat="1" applyFill="1" applyAlignment="1"/>
    <xf numFmtId="20" fontId="0" fillId="0" borderId="0" xfId="0" applyNumberFormat="1" applyFill="1" applyAlignment="1"/>
    <xf numFmtId="0" fontId="0" fillId="0" borderId="0" xfId="0" applyAlignment="1"/>
    <xf numFmtId="165" fontId="0" fillId="0" borderId="0" xfId="0" applyNumberFormat="1" applyAlignment="1"/>
    <xf numFmtId="20" fontId="0" fillId="0" borderId="0" xfId="0" applyNumberFormat="1" applyAlignment="1"/>
    <xf numFmtId="0" fontId="0" fillId="2" borderId="0" xfId="0" applyFill="1" applyAlignment="1"/>
    <xf numFmtId="165" fontId="0" fillId="2" borderId="0" xfId="0" applyNumberFormat="1" applyFill="1" applyAlignment="1"/>
    <xf numFmtId="165" fontId="0" fillId="2" borderId="0" xfId="0" applyNumberFormat="1" applyFill="1" applyAlignment="1">
      <alignment horizontal="center"/>
    </xf>
    <xf numFmtId="0" fontId="0" fillId="2" borderId="0" xfId="0" applyFill="1" applyAlignment="1">
      <alignment horizontal="center"/>
    </xf>
    <xf numFmtId="165" fontId="0" fillId="2" borderId="9" xfId="0" applyNumberFormat="1" applyFill="1" applyBorder="1"/>
    <xf numFmtId="0" fontId="0" fillId="2" borderId="9" xfId="0" applyFill="1" applyBorder="1"/>
    <xf numFmtId="20" fontId="0" fillId="0" borderId="0" xfId="0" applyNumberFormat="1" applyAlignment="1">
      <alignment horizontal="left"/>
    </xf>
    <xf numFmtId="10" fontId="0" fillId="0" borderId="0" xfId="0" applyNumberFormat="1"/>
    <xf numFmtId="3" fontId="0" fillId="0" borderId="0" xfId="0" applyNumberFormat="1"/>
  </cellXfs>
  <cellStyles count="1">
    <cellStyle name="Normální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cs-CZ"/>
              <a:t>NEJAKTIVNĚJŠÍ</a:t>
            </a:r>
            <a:r>
              <a:rPr lang="cs-CZ" baseline="0"/>
              <a:t> MESÍC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'VO1'!$B$30:$B$35</c:f>
              <c:strCache>
                <c:ptCount val="6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</c:strCache>
            </c:strRef>
          </c:cat>
          <c:val>
            <c:numRef>
              <c:f>'VO1'!$C$30:$C$35</c:f>
              <c:numCache>
                <c:formatCode>General</c:formatCode>
                <c:ptCount val="6"/>
                <c:pt idx="0">
                  <c:v>229</c:v>
                </c:pt>
                <c:pt idx="1">
                  <c:v>193</c:v>
                </c:pt>
                <c:pt idx="2">
                  <c:v>191</c:v>
                </c:pt>
                <c:pt idx="3">
                  <c:v>163</c:v>
                </c:pt>
                <c:pt idx="4">
                  <c:v>194</c:v>
                </c:pt>
                <c:pt idx="5">
                  <c:v>152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ACF-42D1-8F2E-C9D092467C7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535056240"/>
        <c:axId val="535053680"/>
      </c:barChart>
      <c:catAx>
        <c:axId val="5350562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535053680"/>
        <c:crosses val="autoZero"/>
        <c:auto val="1"/>
        <c:lblAlgn val="ctr"/>
        <c:lblOffset val="100"/>
        <c:noMultiLvlLbl val="0"/>
      </c:catAx>
      <c:valAx>
        <c:axId val="5350536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5350562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cs-CZ"/>
              <a:t>Procento</a:t>
            </a:r>
            <a:r>
              <a:rPr lang="cs-CZ" baseline="0"/>
              <a:t> komentářu za měsíc</a:t>
            </a:r>
            <a:endParaRPr lang="cs-CZ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'VO3'!$L$46:$Q$46</c:f>
              <c:strCache>
                <c:ptCount val="6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</c:strCache>
            </c:strRef>
          </c:cat>
          <c:val>
            <c:numRef>
              <c:f>'VO3'!$L$47:$Q$47</c:f>
              <c:numCache>
                <c:formatCode>0.00%</c:formatCode>
                <c:ptCount val="6"/>
                <c:pt idx="0">
                  <c:v>0.19713792252652357</c:v>
                </c:pt>
                <c:pt idx="1">
                  <c:v>0.20552677029360966</c:v>
                </c:pt>
                <c:pt idx="2">
                  <c:v>0.20478657784357265</c:v>
                </c:pt>
                <c:pt idx="3">
                  <c:v>9.9679249938317296E-2</c:v>
                </c:pt>
                <c:pt idx="4">
                  <c:v>0.17665926474216628</c:v>
                </c:pt>
                <c:pt idx="5">
                  <c:v>0.11621021465581051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63B-4A7E-AD3B-3C9AB50FD2A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572176688"/>
        <c:axId val="572177008"/>
      </c:barChart>
      <c:catAx>
        <c:axId val="572176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572177008"/>
        <c:crosses val="autoZero"/>
        <c:auto val="1"/>
        <c:lblAlgn val="ctr"/>
        <c:lblOffset val="100"/>
        <c:noMultiLvlLbl val="0"/>
      </c:catAx>
      <c:valAx>
        <c:axId val="5721770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5721766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cs-CZ"/>
              <a:t>Počet</a:t>
            </a:r>
            <a:r>
              <a:rPr lang="cs-CZ" baseline="0"/>
              <a:t> komentářů za období</a:t>
            </a:r>
            <a:endParaRPr lang="cs-CZ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'VO3'!$B$100:$G$100</c:f>
              <c:strCache>
                <c:ptCount val="6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</c:strCache>
            </c:strRef>
          </c:cat>
          <c:val>
            <c:numRef>
              <c:f>'VO3'!$B$101:$G$101</c:f>
              <c:numCache>
                <c:formatCode>General</c:formatCode>
                <c:ptCount val="6"/>
                <c:pt idx="0">
                  <c:v>799</c:v>
                </c:pt>
                <c:pt idx="1">
                  <c:v>833</c:v>
                </c:pt>
                <c:pt idx="2">
                  <c:v>830</c:v>
                </c:pt>
                <c:pt idx="3">
                  <c:v>404</c:v>
                </c:pt>
                <c:pt idx="4">
                  <c:v>716</c:v>
                </c:pt>
                <c:pt idx="5">
                  <c:v>471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47E-40C3-8ABB-6313A7A123A7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572183408"/>
        <c:axId val="572184368"/>
      </c:barChart>
      <c:catAx>
        <c:axId val="572183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572184368"/>
        <c:crosses val="autoZero"/>
        <c:auto val="1"/>
        <c:lblAlgn val="ctr"/>
        <c:lblOffset val="100"/>
        <c:noMultiLvlLbl val="0"/>
      </c:catAx>
      <c:valAx>
        <c:axId val="5721843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57218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cs-CZ"/>
              <a:t>Procento</a:t>
            </a:r>
            <a:r>
              <a:rPr lang="cs-CZ" baseline="0"/>
              <a:t> sdílení za období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>
        <c:manualLayout>
          <c:layoutTarget val="inner"/>
          <c:xMode val="edge"/>
          <c:yMode val="edge"/>
          <c:x val="3.0555555555555555E-2"/>
          <c:y val="0.19226851851851851"/>
          <c:w val="0.93888888888888888"/>
          <c:h val="0.7181864246135899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'VO3'!$A$39</c:f>
              <c:strCache>
                <c:ptCount val="1"/>
                <c:pt idx="0">
                  <c:v>sdílení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'VO3'!$B$38:$G$38</c:f>
              <c:strCache>
                <c:ptCount val="6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</c:strCache>
            </c:strRef>
          </c:cat>
          <c:val>
            <c:numRef>
              <c:f>'VO3'!$B$39:$G$39</c:f>
              <c:numCache>
                <c:formatCode>0.00%</c:formatCode>
                <c:ptCount val="6"/>
                <c:pt idx="0">
                  <c:v>0.27291409782161941</c:v>
                </c:pt>
                <c:pt idx="1">
                  <c:v>0.17796958487464037</c:v>
                </c:pt>
                <c:pt idx="2">
                  <c:v>0.16810521989313604</c:v>
                </c:pt>
                <c:pt idx="3">
                  <c:v>8.7135224003288117E-2</c:v>
                </c:pt>
                <c:pt idx="4">
                  <c:v>0.17570900123304561</c:v>
                </c:pt>
                <c:pt idx="5">
                  <c:v>0.11816687217427045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C9-4A8C-8FA9-F09D5464C75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673468656"/>
        <c:axId val="673468976"/>
      </c:barChart>
      <c:catAx>
        <c:axId val="673468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673468976"/>
        <c:crosses val="autoZero"/>
        <c:auto val="1"/>
        <c:lblAlgn val="ctr"/>
        <c:lblOffset val="100"/>
        <c:noMultiLvlLbl val="0"/>
      </c:catAx>
      <c:valAx>
        <c:axId val="6734689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6734686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cs-CZ"/>
              <a:t>Počet</a:t>
            </a:r>
            <a:r>
              <a:rPr lang="cs-CZ" baseline="0"/>
              <a:t> sdíleni za období</a:t>
            </a:r>
            <a:endParaRPr lang="cs-CZ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'VO3'!$B$56:$G$56</c:f>
              <c:strCache>
                <c:ptCount val="6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</c:strCache>
            </c:strRef>
          </c:cat>
          <c:val>
            <c:numRef>
              <c:f>'VO3'!$B$57:$G$57</c:f>
              <c:numCache>
                <c:formatCode>General</c:formatCode>
                <c:ptCount val="6"/>
                <c:pt idx="0">
                  <c:v>1328</c:v>
                </c:pt>
                <c:pt idx="1">
                  <c:v>866</c:v>
                </c:pt>
                <c:pt idx="2">
                  <c:v>818</c:v>
                </c:pt>
                <c:pt idx="3">
                  <c:v>424</c:v>
                </c:pt>
                <c:pt idx="4">
                  <c:v>855</c:v>
                </c:pt>
                <c:pt idx="5">
                  <c:v>575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A2A-40A3-9C5E-83DDF8B33F70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673476976"/>
        <c:axId val="673477296"/>
      </c:barChart>
      <c:catAx>
        <c:axId val="673476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673477296"/>
        <c:crosses val="autoZero"/>
        <c:auto val="1"/>
        <c:lblAlgn val="ctr"/>
        <c:lblOffset val="100"/>
        <c:noMultiLvlLbl val="0"/>
      </c:catAx>
      <c:valAx>
        <c:axId val="6734772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6734769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P</a:t>
            </a:r>
            <a:r>
              <a:rPr lang="cs-CZ"/>
              <a:t>rocento</a:t>
            </a:r>
            <a:r>
              <a:rPr lang="cs-CZ" baseline="0"/>
              <a:t> fotek za období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>
        <c:manualLayout>
          <c:layoutTarget val="inner"/>
          <c:xMode val="edge"/>
          <c:yMode val="edge"/>
          <c:x val="0.12158114610673666"/>
          <c:y val="0.18300925925925926"/>
          <c:w val="0.85341885389326333"/>
          <c:h val="0.709591353164187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'VO3'!$J$64</c:f>
              <c:strCache>
                <c:ptCount val="1"/>
                <c:pt idx="0">
                  <c:v>Počet fotek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'VO3'!$K$63:$P$63</c:f>
              <c:strCache>
                <c:ptCount val="6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</c:strCache>
            </c:strRef>
          </c:cat>
          <c:val>
            <c:numRef>
              <c:f>'VO3'!$K$64:$P$64</c:f>
              <c:numCache>
                <c:formatCode>0.00%</c:formatCode>
                <c:ptCount val="6"/>
                <c:pt idx="0">
                  <c:v>0.25058915946582877</c:v>
                </c:pt>
                <c:pt idx="1">
                  <c:v>0.18915946582875098</c:v>
                </c:pt>
                <c:pt idx="2">
                  <c:v>0.14249803613511391</c:v>
                </c:pt>
                <c:pt idx="3">
                  <c:v>0.13275726630007856</c:v>
                </c:pt>
                <c:pt idx="4">
                  <c:v>0.14438334642576592</c:v>
                </c:pt>
                <c:pt idx="5">
                  <c:v>0.14061272584446191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C0-41C1-8090-C4CF7386089D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673489456"/>
        <c:axId val="673487536"/>
      </c:barChart>
      <c:catAx>
        <c:axId val="6734894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673487536"/>
        <c:crosses val="autoZero"/>
        <c:auto val="1"/>
        <c:lblAlgn val="ctr"/>
        <c:lblOffset val="100"/>
        <c:noMultiLvlLbl val="0"/>
      </c:catAx>
      <c:valAx>
        <c:axId val="6734875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6734894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cs-CZ"/>
              <a:t>Počet</a:t>
            </a:r>
            <a:r>
              <a:rPr lang="cs-CZ" baseline="0"/>
              <a:t> fotek za období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'VO3'!$K$80:$P$80</c:f>
              <c:strCache>
                <c:ptCount val="6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</c:strCache>
            </c:strRef>
          </c:cat>
          <c:val>
            <c:numRef>
              <c:f>'VO3'!$K$81:$P$81</c:f>
              <c:numCache>
                <c:formatCode>General</c:formatCode>
                <c:ptCount val="6"/>
                <c:pt idx="0">
                  <c:v>1595</c:v>
                </c:pt>
                <c:pt idx="1">
                  <c:v>1204</c:v>
                </c:pt>
                <c:pt idx="2">
                  <c:v>907</c:v>
                </c:pt>
                <c:pt idx="3">
                  <c:v>845</c:v>
                </c:pt>
                <c:pt idx="4">
                  <c:v>919</c:v>
                </c:pt>
                <c:pt idx="5">
                  <c:v>895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17-407D-894D-5CC83DC86C4E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673499696"/>
        <c:axId val="673502896"/>
      </c:barChart>
      <c:catAx>
        <c:axId val="6734996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673502896"/>
        <c:crosses val="autoZero"/>
        <c:auto val="1"/>
        <c:lblAlgn val="ctr"/>
        <c:lblOffset val="100"/>
        <c:noMultiLvlLbl val="0"/>
      </c:catAx>
      <c:valAx>
        <c:axId val="6735028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6734996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cs-CZ"/>
              <a:t>Počet</a:t>
            </a:r>
            <a:r>
              <a:rPr lang="cs-CZ" baseline="0"/>
              <a:t> aktivních uživatelů</a:t>
            </a:r>
            <a:endParaRPr lang="cs-CZ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'VO4'!$A$2:$A$7</c:f>
              <c:strCache>
                <c:ptCount val="6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</c:strCache>
            </c:strRef>
          </c:cat>
          <c:val>
            <c:numRef>
              <c:f>'VO4'!$B$2:$B$7</c:f>
              <c:numCache>
                <c:formatCode>General</c:formatCode>
                <c:ptCount val="6"/>
                <c:pt idx="0">
                  <c:v>228</c:v>
                </c:pt>
                <c:pt idx="1">
                  <c:v>207</c:v>
                </c:pt>
                <c:pt idx="2">
                  <c:v>192</c:v>
                </c:pt>
                <c:pt idx="3">
                  <c:v>164</c:v>
                </c:pt>
                <c:pt idx="4">
                  <c:v>194</c:v>
                </c:pt>
                <c:pt idx="5">
                  <c:v>151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8D9-4169-9DDA-4DD67E532BB5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591455088"/>
        <c:axId val="591455408"/>
      </c:barChart>
      <c:catAx>
        <c:axId val="5914550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591455408"/>
        <c:crosses val="autoZero"/>
        <c:auto val="1"/>
        <c:lblAlgn val="ctr"/>
        <c:lblOffset val="100"/>
        <c:noMultiLvlLbl val="0"/>
      </c:catAx>
      <c:valAx>
        <c:axId val="591455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5914550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cs-CZ"/>
              <a:t>Procento</a:t>
            </a:r>
            <a:r>
              <a:rPr lang="cs-CZ" baseline="0"/>
              <a:t> aktivních uživatelů </a:t>
            </a:r>
            <a:endParaRPr lang="cs-CZ"/>
          </a:p>
        </c:rich>
      </c:tx>
      <c:layout>
        <c:manualLayout>
          <c:xMode val="edge"/>
          <c:yMode val="edge"/>
          <c:x val="0.16402077865266843"/>
          <c:y val="3.703703703703703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'VO4'!$A$10:$A$15</c:f>
              <c:strCache>
                <c:ptCount val="6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</c:strCache>
            </c:strRef>
          </c:cat>
          <c:val>
            <c:numRef>
              <c:f>'VO4'!$B$10:$B$15</c:f>
              <c:numCache>
                <c:formatCode>0.00%</c:formatCode>
                <c:ptCount val="6"/>
                <c:pt idx="0">
                  <c:v>5.1712406441369922E-2</c:v>
                </c:pt>
                <c:pt idx="1">
                  <c:v>4.6949421637559538E-2</c:v>
                </c:pt>
                <c:pt idx="2">
                  <c:v>4.3547289634837831E-2</c:v>
                </c:pt>
                <c:pt idx="3">
                  <c:v>3.7196643229757312E-2</c:v>
                </c:pt>
                <c:pt idx="4">
                  <c:v>4.4000907235200726E-2</c:v>
                </c:pt>
                <c:pt idx="5">
                  <c:v>3.42481288273985E-2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4F1-4786-8994-A2E147CB8EF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591460208"/>
        <c:axId val="591461808"/>
      </c:barChart>
      <c:catAx>
        <c:axId val="5914602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591461808"/>
        <c:crosses val="autoZero"/>
        <c:auto val="1"/>
        <c:lblAlgn val="ctr"/>
        <c:lblOffset val="100"/>
        <c:noMultiLvlLbl val="0"/>
      </c:catAx>
      <c:valAx>
        <c:axId val="5914618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5914602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cs-CZ"/>
              <a:t>Uživatelé</a:t>
            </a:r>
            <a:r>
              <a:rPr lang="cs-CZ" baseline="0"/>
              <a:t> s odznakem</a:t>
            </a:r>
            <a:endParaRPr lang="cs-CZ"/>
          </a:p>
        </c:rich>
      </c:tx>
      <c:layout>
        <c:manualLayout>
          <c:xMode val="edge"/>
          <c:yMode val="edge"/>
          <c:x val="0.25949300087489063"/>
          <c:y val="3.240740740740740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10F3-4F56-90CF-40CB3D6670E4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10F3-4F56-90CF-40CB3D6670E4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10F3-4F56-90CF-40CB3D6670E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'VO5'!$B$21:$D$21</c:f>
              <c:strCache>
                <c:ptCount val="3"/>
                <c:pt idx="0">
                  <c:v>Visual storytellers </c:v>
                </c:pt>
                <c:pt idx="1">
                  <c:v>Conversation stars</c:v>
                </c:pt>
                <c:pt idx="2">
                  <c:v>Rising stars</c:v>
                </c:pt>
              </c:strCache>
            </c:strRef>
          </c:cat>
          <c:val>
            <c:numRef>
              <c:f>'VO5'!$B$22:$D$22</c:f>
              <c:numCache>
                <c:formatCode>General</c:formatCode>
                <c:ptCount val="3"/>
                <c:pt idx="0">
                  <c:v>17</c:v>
                </c:pt>
                <c:pt idx="1">
                  <c:v>2</c:v>
                </c:pt>
                <c:pt idx="2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F2-40A2-89CD-2AE5BADC3464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cs-CZ"/>
              <a:t>Typy  fotek ve skupině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'VO6'!$B$3</c:f>
              <c:strCache>
                <c:ptCount val="1"/>
                <c:pt idx="0">
                  <c:v>Dok.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'VO6'!$C$2:$H$2</c:f>
              <c:strCache>
                <c:ptCount val="6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</c:strCache>
            </c:strRef>
          </c:cat>
          <c:val>
            <c:numRef>
              <c:f>'VO6'!$C$3:$H$3</c:f>
              <c:numCache>
                <c:formatCode>General</c:formatCode>
                <c:ptCount val="6"/>
                <c:pt idx="0">
                  <c:v>75</c:v>
                </c:pt>
                <c:pt idx="1">
                  <c:v>77</c:v>
                </c:pt>
                <c:pt idx="2">
                  <c:v>64</c:v>
                </c:pt>
                <c:pt idx="3">
                  <c:v>80</c:v>
                </c:pt>
                <c:pt idx="4">
                  <c:v>74</c:v>
                </c:pt>
                <c:pt idx="5">
                  <c:v>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31A-41CF-A31C-A72E42DF153A}"/>
            </c:ext>
          </c:extLst>
        </c:ser>
        <c:ser>
          <c:idx val="1"/>
          <c:order val="1"/>
          <c:tx>
            <c:strRef>
              <c:f>'VO6'!$B$4</c:f>
              <c:strCache>
                <c:ptCount val="1"/>
                <c:pt idx="0">
                  <c:v>Odrz.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atMod val="103000"/>
                    <a:lumMod val="102000"/>
                    <a:tint val="94000"/>
                  </a:schemeClr>
                </a:gs>
                <a:gs pos="50000">
                  <a:schemeClr val="accent2">
                    <a:satMod val="110000"/>
                    <a:lumMod val="100000"/>
                    <a:shade val="100000"/>
                  </a:schemeClr>
                </a:gs>
                <a:gs pos="100000">
                  <a:schemeClr val="accent2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'VO6'!$C$2:$H$2</c:f>
              <c:strCache>
                <c:ptCount val="6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</c:strCache>
            </c:strRef>
          </c:cat>
          <c:val>
            <c:numRef>
              <c:f>'VO6'!$C$4:$H$4</c:f>
              <c:numCache>
                <c:formatCode>General</c:formatCode>
                <c:ptCount val="6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31A-41CF-A31C-A72E42DF153A}"/>
            </c:ext>
          </c:extLst>
        </c:ser>
        <c:ser>
          <c:idx val="2"/>
          <c:order val="2"/>
          <c:tx>
            <c:strRef>
              <c:f>'VO6'!$B$5</c:f>
              <c:strCache>
                <c:ptCount val="1"/>
                <c:pt idx="0">
                  <c:v>L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'VO6'!$C$2:$H$2</c:f>
              <c:strCache>
                <c:ptCount val="6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</c:strCache>
            </c:strRef>
          </c:cat>
          <c:val>
            <c:numRef>
              <c:f>'VO6'!$C$5:$H$5</c:f>
              <c:numCache>
                <c:formatCode>General</c:formatCode>
                <c:ptCount val="6"/>
                <c:pt idx="0">
                  <c:v>148</c:v>
                </c:pt>
                <c:pt idx="1">
                  <c:v>122</c:v>
                </c:pt>
                <c:pt idx="2">
                  <c:v>119</c:v>
                </c:pt>
                <c:pt idx="3">
                  <c:v>82</c:v>
                </c:pt>
                <c:pt idx="4">
                  <c:v>113</c:v>
                </c:pt>
                <c:pt idx="5">
                  <c:v>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31A-41CF-A31C-A72E42DF153A}"/>
            </c:ext>
          </c:extLst>
        </c:ser>
        <c:ser>
          <c:idx val="3"/>
          <c:order val="3"/>
          <c:tx>
            <c:strRef>
              <c:f>'VO6'!$B$6</c:f>
              <c:strCache>
                <c:ptCount val="1"/>
                <c:pt idx="0">
                  <c:v>PIP</c:v>
                </c:pt>
              </c:strCache>
            </c:strRef>
          </c:tx>
          <c:spPr>
            <a:gradFill rotWithShape="1">
              <a:gsLst>
                <a:gs pos="0">
                  <a:schemeClr val="accent4">
                    <a:satMod val="103000"/>
                    <a:lumMod val="102000"/>
                    <a:tint val="94000"/>
                  </a:schemeClr>
                </a:gs>
                <a:gs pos="50000">
                  <a:schemeClr val="accent4">
                    <a:satMod val="110000"/>
                    <a:lumMod val="100000"/>
                    <a:shade val="100000"/>
                  </a:schemeClr>
                </a:gs>
                <a:gs pos="100000">
                  <a:schemeClr val="accent4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'VO6'!$C$2:$H$2</c:f>
              <c:strCache>
                <c:ptCount val="6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</c:strCache>
            </c:strRef>
          </c:cat>
          <c:val>
            <c:numRef>
              <c:f>'VO6'!$C$6:$H$6</c:f>
              <c:numCache>
                <c:formatCode>General</c:formatCode>
                <c:ptCount val="6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31A-41CF-A31C-A72E42DF153A}"/>
            </c:ext>
          </c:extLst>
        </c:ser>
        <c:ser>
          <c:idx val="4"/>
          <c:order val="4"/>
          <c:tx>
            <c:strRef>
              <c:f>'VO6'!$B$7</c:f>
              <c:strCache>
                <c:ptCount val="1"/>
                <c:pt idx="0">
                  <c:v>N</c:v>
                </c:pt>
              </c:strCache>
            </c:strRef>
          </c:tx>
          <c:spPr>
            <a:gradFill rotWithShape="1">
              <a:gsLst>
                <a:gs pos="0">
                  <a:schemeClr val="accent5">
                    <a:satMod val="103000"/>
                    <a:lumMod val="102000"/>
                    <a:tint val="94000"/>
                  </a:schemeClr>
                </a:gs>
                <a:gs pos="50000">
                  <a:schemeClr val="accent5">
                    <a:satMod val="110000"/>
                    <a:lumMod val="100000"/>
                    <a:shade val="100000"/>
                  </a:schemeClr>
                </a:gs>
                <a:gs pos="100000">
                  <a:schemeClr val="accent5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'VO6'!$C$2:$H$2</c:f>
              <c:strCache>
                <c:ptCount val="6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</c:strCache>
            </c:strRef>
          </c:cat>
          <c:val>
            <c:numRef>
              <c:f>'VO6'!$C$7:$H$7</c:f>
              <c:numCache>
                <c:formatCode>General</c:formatCode>
                <c:ptCount val="6"/>
                <c:pt idx="0">
                  <c:v>1</c:v>
                </c:pt>
                <c:pt idx="1">
                  <c:v>6</c:v>
                </c:pt>
                <c:pt idx="2">
                  <c:v>8</c:v>
                </c:pt>
                <c:pt idx="3">
                  <c:v>1</c:v>
                </c:pt>
                <c:pt idx="4">
                  <c:v>5</c:v>
                </c:pt>
                <c:pt idx="5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31A-41CF-A31C-A72E42DF153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588617712"/>
        <c:axId val="588619952"/>
      </c:barChart>
      <c:catAx>
        <c:axId val="588617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588619952"/>
        <c:crosses val="autoZero"/>
        <c:auto val="1"/>
        <c:lblAlgn val="ctr"/>
        <c:lblOffset val="100"/>
        <c:noMultiLvlLbl val="0"/>
      </c:catAx>
      <c:valAx>
        <c:axId val="5886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5886177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'VO1'!$L$5:$L$11</c:f>
              <c:strCache>
                <c:ptCount val="7"/>
                <c:pt idx="0">
                  <c:v>Pondělí</c:v>
                </c:pt>
                <c:pt idx="1">
                  <c:v>Úterý</c:v>
                </c:pt>
                <c:pt idx="2">
                  <c:v>Středa</c:v>
                </c:pt>
                <c:pt idx="3">
                  <c:v>Čtvrtek</c:v>
                </c:pt>
                <c:pt idx="4">
                  <c:v>Pátek</c:v>
                </c:pt>
                <c:pt idx="5">
                  <c:v>Sobota</c:v>
                </c:pt>
                <c:pt idx="6">
                  <c:v>Neděle</c:v>
                </c:pt>
              </c:strCache>
            </c:strRef>
          </c:cat>
          <c:val>
            <c:numRef>
              <c:f>'VO1'!$M$5:$M$11</c:f>
              <c:numCache>
                <c:formatCode>General</c:formatCode>
                <c:ptCount val="7"/>
                <c:pt idx="0">
                  <c:v>41</c:v>
                </c:pt>
                <c:pt idx="1">
                  <c:v>36</c:v>
                </c:pt>
                <c:pt idx="2">
                  <c:v>35</c:v>
                </c:pt>
                <c:pt idx="3">
                  <c:v>38</c:v>
                </c:pt>
                <c:pt idx="4">
                  <c:v>37</c:v>
                </c:pt>
                <c:pt idx="5">
                  <c:v>33</c:v>
                </c:pt>
                <c:pt idx="6">
                  <c:v>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ED-4774-8963-12CFD06B36A2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484083656"/>
        <c:axId val="484079816"/>
      </c:barChart>
      <c:catAx>
        <c:axId val="484083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484079816"/>
        <c:crosses val="autoZero"/>
        <c:auto val="1"/>
        <c:lblAlgn val="ctr"/>
        <c:lblOffset val="100"/>
        <c:noMultiLvlLbl val="0"/>
      </c:catAx>
      <c:valAx>
        <c:axId val="4840798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4840836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cs-CZ"/>
              <a:t>Typy</a:t>
            </a:r>
            <a:r>
              <a:rPr lang="cs-CZ" baseline="0"/>
              <a:t> uživatelů ve skupině</a:t>
            </a:r>
            <a:endParaRPr lang="cs-CZ"/>
          </a:p>
        </c:rich>
      </c:tx>
      <c:layout>
        <c:manualLayout>
          <c:xMode val="edge"/>
          <c:yMode val="edge"/>
          <c:x val="0.34361106822431509"/>
          <c:y val="2.77777777777777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'VO5'!$B$21</c:f>
              <c:strCache>
                <c:ptCount val="1"/>
                <c:pt idx="0">
                  <c:v>Visual storytellers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'VO5'!$B$22</c:f>
              <c:numCache>
                <c:formatCode>General</c:formatCode>
                <c:ptCount val="1"/>
                <c:pt idx="0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1C-4333-9AB9-E8F4D9E5FBA8}"/>
            </c:ext>
          </c:extLst>
        </c:ser>
        <c:ser>
          <c:idx val="1"/>
          <c:order val="1"/>
          <c:tx>
            <c:strRef>
              <c:f>'VO5'!$C$21</c:f>
              <c:strCache>
                <c:ptCount val="1"/>
                <c:pt idx="0">
                  <c:v>Conversation stars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'VO5'!$C$22</c:f>
              <c:numCache>
                <c:formatCode>General</c:formatCode>
                <c:ptCount val="1"/>
                <c:pt idx="0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01C-4333-9AB9-E8F4D9E5FBA8}"/>
            </c:ext>
          </c:extLst>
        </c:ser>
        <c:ser>
          <c:idx val="2"/>
          <c:order val="2"/>
          <c:tx>
            <c:strRef>
              <c:f>'VO5'!$D$21</c:f>
              <c:strCache>
                <c:ptCount val="1"/>
                <c:pt idx="0">
                  <c:v>Rising stars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val>
            <c:numRef>
              <c:f>'VO5'!$D$22</c:f>
              <c:numCache>
                <c:formatCode>General</c:formatCode>
                <c:ptCount val="1"/>
                <c:pt idx="0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01C-4333-9AB9-E8F4D9E5FB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620122736"/>
        <c:axId val="620132016"/>
      </c:barChart>
      <c:catAx>
        <c:axId val="62012273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620132016"/>
        <c:crosses val="autoZero"/>
        <c:auto val="1"/>
        <c:lblAlgn val="ctr"/>
        <c:lblOffset val="100"/>
        <c:noMultiLvlLbl val="0"/>
      </c:catAx>
      <c:valAx>
        <c:axId val="6201320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6201227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cs-CZ"/>
              <a:t>Uživatelé</a:t>
            </a:r>
            <a:r>
              <a:rPr lang="cs-CZ" baseline="0"/>
              <a:t> s nejvíce příspěvky</a:t>
            </a:r>
            <a:endParaRPr lang="cs-CZ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>
        <c:manualLayout>
          <c:layoutTarget val="inner"/>
          <c:xMode val="edge"/>
          <c:yMode val="edge"/>
          <c:x val="0.16276202974628171"/>
          <c:y val="0.19226851851851851"/>
          <c:w val="0.7940157480314961"/>
          <c:h val="0.70959135316418775"/>
        </c:manualLayout>
      </c:layout>
      <c:barChart>
        <c:barDir val="bar"/>
        <c:grouping val="stacked"/>
        <c:varyColors val="0"/>
        <c:ser>
          <c:idx val="0"/>
          <c:order val="0"/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cat>
            <c:strRef>
              <c:f>'VO2'!$L$4:$L$12</c:f>
              <c:strCache>
                <c:ptCount val="9"/>
                <c:pt idx="0">
                  <c:v>H.Mike</c:v>
                </c:pt>
                <c:pt idx="1">
                  <c:v>J.Čáp</c:v>
                </c:pt>
                <c:pt idx="2">
                  <c:v>M.Schuster</c:v>
                </c:pt>
                <c:pt idx="3">
                  <c:v>T.Šrejber</c:v>
                </c:pt>
                <c:pt idx="4">
                  <c:v>J.Skřivánek</c:v>
                </c:pt>
                <c:pt idx="5">
                  <c:v>M.Hanč</c:v>
                </c:pt>
                <c:pt idx="6">
                  <c:v>T.Pavelec</c:v>
                </c:pt>
                <c:pt idx="7">
                  <c:v>C.Martina</c:v>
                </c:pt>
                <c:pt idx="8">
                  <c:v>P.Valentová</c:v>
                </c:pt>
              </c:strCache>
            </c:strRef>
          </c:cat>
          <c:val>
            <c:numRef>
              <c:f>'VO2'!$M$4:$M$12</c:f>
              <c:numCache>
                <c:formatCode>General</c:formatCode>
                <c:ptCount val="9"/>
                <c:pt idx="0">
                  <c:v>55</c:v>
                </c:pt>
                <c:pt idx="1">
                  <c:v>48</c:v>
                </c:pt>
                <c:pt idx="2">
                  <c:v>28</c:v>
                </c:pt>
                <c:pt idx="3">
                  <c:v>20</c:v>
                </c:pt>
                <c:pt idx="4">
                  <c:v>12</c:v>
                </c:pt>
                <c:pt idx="5">
                  <c:v>8</c:v>
                </c:pt>
                <c:pt idx="6">
                  <c:v>6</c:v>
                </c:pt>
                <c:pt idx="7">
                  <c:v>3</c:v>
                </c:pt>
                <c:pt idx="8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A9-4929-86F6-EEDDFEE3B1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550669744"/>
        <c:axId val="550670064"/>
      </c:barChart>
      <c:valAx>
        <c:axId val="5506700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550669744"/>
        <c:crosses val="autoZero"/>
        <c:crossBetween val="between"/>
      </c:valAx>
      <c:catAx>
        <c:axId val="55066974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55067006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cs-CZ"/>
              <a:t>H.</a:t>
            </a:r>
            <a:r>
              <a:rPr lang="cs-CZ" baseline="0"/>
              <a:t> Mike - počet příspěvků za období</a:t>
            </a:r>
            <a:endParaRPr lang="cs-CZ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'VO2'!$I$29</c:f>
              <c:strCache>
                <c:ptCount val="1"/>
                <c:pt idx="0">
                  <c:v>H.Mike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'VO2'!$J$28:$O$28</c:f>
              <c:strCache>
                <c:ptCount val="6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</c:strCache>
            </c:strRef>
          </c:cat>
          <c:val>
            <c:numRef>
              <c:f>'VO2'!$J$29:$O$29</c:f>
              <c:numCache>
                <c:formatCode>General</c:formatCode>
                <c:ptCount val="6"/>
                <c:pt idx="0">
                  <c:v>11</c:v>
                </c:pt>
                <c:pt idx="1">
                  <c:v>15</c:v>
                </c:pt>
                <c:pt idx="2">
                  <c:v>7</c:v>
                </c:pt>
                <c:pt idx="3">
                  <c:v>6</c:v>
                </c:pt>
                <c:pt idx="4">
                  <c:v>10</c:v>
                </c:pt>
                <c:pt idx="5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4A-4E41-BEFF-D943A8D2F530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550685424"/>
        <c:axId val="550686064"/>
      </c:barChart>
      <c:dateAx>
        <c:axId val="550685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550686064"/>
        <c:crosses val="autoZero"/>
        <c:auto val="0"/>
        <c:lblOffset val="100"/>
        <c:baseTimeUnit val="days"/>
      </c:dateAx>
      <c:valAx>
        <c:axId val="5506860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5506854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cs-CZ"/>
              <a:t>Typy</a:t>
            </a:r>
            <a:r>
              <a:rPr lang="cs-CZ" baseline="0"/>
              <a:t> příspěvků</a:t>
            </a:r>
            <a:endParaRPr lang="cs-CZ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'VO3'!$A$2:$A$10</c:f>
              <c:strCache>
                <c:ptCount val="9"/>
                <c:pt idx="0">
                  <c:v>FP</c:v>
                </c:pt>
                <c:pt idx="1">
                  <c:v>O</c:v>
                </c:pt>
                <c:pt idx="2">
                  <c:v>F</c:v>
                </c:pt>
                <c:pt idx="3">
                  <c:v>SF</c:v>
                </c:pt>
                <c:pt idx="4">
                  <c:v>N</c:v>
                </c:pt>
                <c:pt idx="5">
                  <c:v>Z</c:v>
                </c:pt>
                <c:pt idx="6">
                  <c:v>F+V</c:v>
                </c:pt>
                <c:pt idx="7">
                  <c:v>FC</c:v>
                </c:pt>
                <c:pt idx="8">
                  <c:v>Pozvánka</c:v>
                </c:pt>
              </c:strCache>
            </c:strRef>
          </c:cat>
          <c:val>
            <c:numRef>
              <c:f>'VO3'!$B$2:$B$10</c:f>
              <c:numCache>
                <c:formatCode>General</c:formatCode>
                <c:ptCount val="9"/>
                <c:pt idx="0">
                  <c:v>913</c:v>
                </c:pt>
                <c:pt idx="1">
                  <c:v>26</c:v>
                </c:pt>
                <c:pt idx="2">
                  <c:v>107</c:v>
                </c:pt>
                <c:pt idx="3">
                  <c:v>57</c:v>
                </c:pt>
                <c:pt idx="4">
                  <c:v>0</c:v>
                </c:pt>
                <c:pt idx="5">
                  <c:v>5</c:v>
                </c:pt>
                <c:pt idx="6">
                  <c:v>7</c:v>
                </c:pt>
                <c:pt idx="7">
                  <c:v>5</c:v>
                </c:pt>
                <c:pt idx="8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D5-4992-BD30-C0079EA84C14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550708144"/>
        <c:axId val="550711344"/>
      </c:barChart>
      <c:catAx>
        <c:axId val="5507081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550711344"/>
        <c:crosses val="autoZero"/>
        <c:auto val="1"/>
        <c:lblAlgn val="ctr"/>
        <c:lblOffset val="100"/>
        <c:noMultiLvlLbl val="0"/>
      </c:catAx>
      <c:valAx>
        <c:axId val="5507113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5507081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cs-CZ"/>
              <a:t>Typy</a:t>
            </a:r>
            <a:r>
              <a:rPr lang="cs-CZ" baseline="0"/>
              <a:t> příspěvků v měsících</a:t>
            </a:r>
            <a:endParaRPr lang="cs-CZ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'VO3'!$E$2</c:f>
              <c:strCache>
                <c:ptCount val="1"/>
                <c:pt idx="0">
                  <c:v>FP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'VO3'!$F$1:$K$1</c:f>
              <c:strCache>
                <c:ptCount val="6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</c:strCache>
            </c:strRef>
          </c:cat>
          <c:val>
            <c:numRef>
              <c:f>'VO3'!$F$2:$K$2</c:f>
              <c:numCache>
                <c:formatCode>General</c:formatCode>
                <c:ptCount val="6"/>
                <c:pt idx="0">
                  <c:v>170</c:v>
                </c:pt>
                <c:pt idx="1">
                  <c:v>175</c:v>
                </c:pt>
                <c:pt idx="2">
                  <c:v>154</c:v>
                </c:pt>
                <c:pt idx="3">
                  <c:v>128</c:v>
                </c:pt>
                <c:pt idx="4">
                  <c:v>164</c:v>
                </c:pt>
                <c:pt idx="5">
                  <c:v>122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C2-4FBF-A116-2D0EF4B11142}"/>
            </c:ext>
          </c:extLst>
        </c:ser>
        <c:ser>
          <c:idx val="1"/>
          <c:order val="1"/>
          <c:tx>
            <c:strRef>
              <c:f>'VO3'!$E$3</c:f>
              <c:strCache>
                <c:ptCount val="1"/>
                <c:pt idx="0">
                  <c:v>F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atMod val="103000"/>
                    <a:lumMod val="102000"/>
                    <a:tint val="94000"/>
                  </a:schemeClr>
                </a:gs>
                <a:gs pos="50000">
                  <a:schemeClr val="accent2">
                    <a:satMod val="110000"/>
                    <a:lumMod val="100000"/>
                    <a:shade val="100000"/>
                  </a:schemeClr>
                </a:gs>
                <a:gs pos="100000">
                  <a:schemeClr val="accent2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'VO3'!$F$1:$K$1</c:f>
              <c:strCache>
                <c:ptCount val="6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</c:strCache>
            </c:strRef>
          </c:cat>
          <c:val>
            <c:numRef>
              <c:f>'VO3'!$F$3:$K$3</c:f>
              <c:numCache>
                <c:formatCode>General</c:formatCode>
                <c:ptCount val="6"/>
                <c:pt idx="0">
                  <c:v>17</c:v>
                </c:pt>
                <c:pt idx="1">
                  <c:v>23</c:v>
                </c:pt>
                <c:pt idx="2">
                  <c:v>26</c:v>
                </c:pt>
                <c:pt idx="3">
                  <c:v>18</c:v>
                </c:pt>
                <c:pt idx="4">
                  <c:v>13</c:v>
                </c:pt>
                <c:pt idx="5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4C2-4FBF-A116-2D0EF4B11142}"/>
            </c:ext>
          </c:extLst>
        </c:ser>
        <c:ser>
          <c:idx val="2"/>
          <c:order val="2"/>
          <c:tx>
            <c:strRef>
              <c:f>'VO3'!$E$4</c:f>
              <c:strCache>
                <c:ptCount val="1"/>
                <c:pt idx="0">
                  <c:v>SF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'VO3'!$F$1:$K$1</c:f>
              <c:strCache>
                <c:ptCount val="6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</c:strCache>
            </c:strRef>
          </c:cat>
          <c:val>
            <c:numRef>
              <c:f>'VO3'!$F$4:$K$4</c:f>
              <c:numCache>
                <c:formatCode>General</c:formatCode>
                <c:ptCount val="6"/>
                <c:pt idx="0">
                  <c:v>19</c:v>
                </c:pt>
                <c:pt idx="1">
                  <c:v>2</c:v>
                </c:pt>
                <c:pt idx="2">
                  <c:v>1</c:v>
                </c:pt>
                <c:pt idx="3">
                  <c:v>13</c:v>
                </c:pt>
                <c:pt idx="4">
                  <c:v>11</c:v>
                </c:pt>
                <c:pt idx="5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4C2-4FBF-A116-2D0EF4B11142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571987248"/>
        <c:axId val="571987888"/>
      </c:barChart>
      <c:catAx>
        <c:axId val="5719872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571987888"/>
        <c:crosses val="autoZero"/>
        <c:auto val="1"/>
        <c:lblAlgn val="ctr"/>
        <c:lblOffset val="100"/>
        <c:noMultiLvlLbl val="0"/>
      </c:catAx>
      <c:valAx>
        <c:axId val="571987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5719872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cs-CZ"/>
              <a:t>Procento</a:t>
            </a:r>
            <a:r>
              <a:rPr lang="cs-CZ" baseline="0"/>
              <a:t> liků za měsíc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>
        <c:manualLayout>
          <c:layoutTarget val="inner"/>
          <c:xMode val="edge"/>
          <c:yMode val="edge"/>
          <c:x val="0.14658114610673667"/>
          <c:y val="0.18300925925925926"/>
          <c:w val="0.85341885389326333"/>
          <c:h val="0.709591353164187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'VO3'!$K$29</c:f>
              <c:strCache>
                <c:ptCount val="1"/>
                <c:pt idx="0">
                  <c:v>Like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'VO3'!$L$28:$Q$28</c:f>
              <c:strCache>
                <c:ptCount val="6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</c:strCache>
            </c:strRef>
          </c:cat>
          <c:val>
            <c:numRef>
              <c:f>'VO3'!$L$29:$Q$29</c:f>
              <c:numCache>
                <c:formatCode>0.00%</c:formatCode>
                <c:ptCount val="6"/>
                <c:pt idx="0">
                  <c:v>0.21027077269280631</c:v>
                </c:pt>
                <c:pt idx="1">
                  <c:v>0.16941026832668835</c:v>
                </c:pt>
                <c:pt idx="2">
                  <c:v>0.17059658048577647</c:v>
                </c:pt>
                <c:pt idx="3">
                  <c:v>0.13788127094391311</c:v>
                </c:pt>
                <c:pt idx="4">
                  <c:v>0.17729863268351148</c:v>
                </c:pt>
                <c:pt idx="5">
                  <c:v>0.13454247486730425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1D-40FB-AAAB-CF6C221B732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572019248"/>
        <c:axId val="572017008"/>
      </c:barChart>
      <c:catAx>
        <c:axId val="5720192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572017008"/>
        <c:crosses val="autoZero"/>
        <c:auto val="1"/>
        <c:lblAlgn val="ctr"/>
        <c:lblOffset val="100"/>
        <c:noMultiLvlLbl val="0"/>
      </c:catAx>
      <c:valAx>
        <c:axId val="5720170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5720192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cs-CZ"/>
              <a:t>Počet liků za měsíc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'VO3'!$A$29</c:f>
              <c:strCache>
                <c:ptCount val="1"/>
                <c:pt idx="0">
                  <c:v>like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'VO3'!$B$28:$G$28</c:f>
              <c:strCache>
                <c:ptCount val="6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</c:strCache>
            </c:strRef>
          </c:cat>
          <c:val>
            <c:numRef>
              <c:f>'VO3'!$B$29:$G$29</c:f>
              <c:numCache>
                <c:formatCode>General</c:formatCode>
                <c:ptCount val="6"/>
                <c:pt idx="0">
                  <c:v>17193</c:v>
                </c:pt>
                <c:pt idx="1">
                  <c:v>13852</c:v>
                </c:pt>
                <c:pt idx="2">
                  <c:v>13949</c:v>
                </c:pt>
                <c:pt idx="3">
                  <c:v>11274</c:v>
                </c:pt>
                <c:pt idx="4">
                  <c:v>14497</c:v>
                </c:pt>
                <c:pt idx="5">
                  <c:v>11001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E48-4A56-9FD0-EBB8B9BFDE50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572175408"/>
        <c:axId val="572170608"/>
      </c:barChart>
      <c:catAx>
        <c:axId val="572175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572170608"/>
        <c:crosses val="autoZero"/>
        <c:auto val="1"/>
        <c:lblAlgn val="ctr"/>
        <c:lblOffset val="100"/>
        <c:noMultiLvlLbl val="0"/>
      </c:catAx>
      <c:valAx>
        <c:axId val="5721706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572175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9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lt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lt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209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lt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lt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1.xml><?xml version="1.0" encoding="utf-8"?>
<cs:chartStyle xmlns:cs="http://schemas.microsoft.com/office/drawing/2012/chartStyle" xmlns:a="http://schemas.openxmlformats.org/drawingml/2006/main" id="209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lt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lt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2.xml><?xml version="1.0" encoding="utf-8"?>
<cs:chartStyle xmlns:cs="http://schemas.microsoft.com/office/drawing/2012/chartStyle" xmlns:a="http://schemas.openxmlformats.org/drawingml/2006/main" id="209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lt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lt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3.xml><?xml version="1.0" encoding="utf-8"?>
<cs:chartStyle xmlns:cs="http://schemas.microsoft.com/office/drawing/2012/chartStyle" xmlns:a="http://schemas.openxmlformats.org/drawingml/2006/main" id="209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lt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lt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4.xml><?xml version="1.0" encoding="utf-8"?>
<cs:chartStyle xmlns:cs="http://schemas.microsoft.com/office/drawing/2012/chartStyle" xmlns:a="http://schemas.openxmlformats.org/drawingml/2006/main" id="209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lt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lt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5.xml><?xml version="1.0" encoding="utf-8"?>
<cs:chartStyle xmlns:cs="http://schemas.microsoft.com/office/drawing/2012/chartStyle" xmlns:a="http://schemas.openxmlformats.org/drawingml/2006/main" id="209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lt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lt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6.xml><?xml version="1.0" encoding="utf-8"?>
<cs:chartStyle xmlns:cs="http://schemas.microsoft.com/office/drawing/2012/chartStyle" xmlns:a="http://schemas.openxmlformats.org/drawingml/2006/main" id="209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lt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lt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7.xml><?xml version="1.0" encoding="utf-8"?>
<cs:chartStyle xmlns:cs="http://schemas.microsoft.com/office/drawing/2012/chartStyle" xmlns:a="http://schemas.openxmlformats.org/drawingml/2006/main" id="209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lt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lt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8.xml><?xml version="1.0" encoding="utf-8"?>
<cs:chartStyle xmlns:cs="http://schemas.microsoft.com/office/drawing/2012/chartStyle" xmlns:a="http://schemas.openxmlformats.org/drawingml/2006/main" id="257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9.xml><?xml version="1.0" encoding="utf-8"?>
<cs:chartStyle xmlns:cs="http://schemas.microsoft.com/office/drawing/2012/chartStyle" xmlns:a="http://schemas.openxmlformats.org/drawingml/2006/main" id="209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lt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lt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09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lt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lt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304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09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lt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lt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304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09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lt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lt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209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lt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lt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209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lt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lt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trlProps/ctrlProp1.xml><?xml version="1.0" encoding="utf-8"?>
<formControlPr xmlns="http://schemas.microsoft.com/office/spreadsheetml/2009/9/main" objectType="Drop" dropStyle="combo" dx="22" fmlaRange="$O$17:$P$24" noThreeD="1" sel="1" val="0"/>
</file>

<file path=xl/ctrlProps/ctrlProp10.xml><?xml version="1.0" encoding="utf-8"?>
<formControlPr xmlns="http://schemas.microsoft.com/office/spreadsheetml/2009/9/main" objectType="Drop" dropStyle="combo" dx="22" fmlaRange="$O$17:$P$23" noThreeD="1" sel="4" val="0"/>
</file>

<file path=xl/ctrlProps/ctrlProp100.xml><?xml version="1.0" encoding="utf-8"?>
<formControlPr xmlns="http://schemas.microsoft.com/office/spreadsheetml/2009/9/main" objectType="Drop" dropStyle="combo" dx="22" fmlaRange="$O$17:$P$23" noThreeD="1" sel="3" val="0"/>
</file>

<file path=xl/ctrlProps/ctrlProp1000.xml><?xml version="1.0" encoding="utf-8"?>
<formControlPr xmlns="http://schemas.microsoft.com/office/spreadsheetml/2009/9/main" objectType="Drop" dropStyle="combo" dx="22" fmlaRange="Leden!$O$17:$Q$24" noThreeD="1" sel="5" val="0"/>
</file>

<file path=xl/ctrlProps/ctrlProp1001.xml><?xml version="1.0" encoding="utf-8"?>
<formControlPr xmlns="http://schemas.microsoft.com/office/spreadsheetml/2009/9/main" objectType="Drop" dropStyle="combo" dx="22" fmlaRange="Leden!$O$17:$Q$24" noThreeD="1" sel="1" val="0"/>
</file>

<file path=xl/ctrlProps/ctrlProp1002.xml><?xml version="1.0" encoding="utf-8"?>
<formControlPr xmlns="http://schemas.microsoft.com/office/spreadsheetml/2009/9/main" objectType="Drop" dropStyle="combo" dx="22" fmlaRange="Leden!$O$17:$Q$24" noThreeD="1" sel="1" val="0"/>
</file>

<file path=xl/ctrlProps/ctrlProp1003.xml><?xml version="1.0" encoding="utf-8"?>
<formControlPr xmlns="http://schemas.microsoft.com/office/spreadsheetml/2009/9/main" objectType="Drop" dropStyle="combo" dx="22" fmlaRange="Leden!$O$17:$Q$24" noThreeD="1" sel="5" val="0"/>
</file>

<file path=xl/ctrlProps/ctrlProp1004.xml><?xml version="1.0" encoding="utf-8"?>
<formControlPr xmlns="http://schemas.microsoft.com/office/spreadsheetml/2009/9/main" objectType="Drop" dropStyle="combo" dx="22" fmlaRange="Leden!$O$17:$Q$24" noThreeD="1" sel="4" val="0"/>
</file>

<file path=xl/ctrlProps/ctrlProp1005.xml><?xml version="1.0" encoding="utf-8"?>
<formControlPr xmlns="http://schemas.microsoft.com/office/spreadsheetml/2009/9/main" objectType="Drop" dropStyle="combo" dx="22" fmlaRange="Leden!$O$17:$Q$24" noThreeD="1" sel="4" val="0"/>
</file>

<file path=xl/ctrlProps/ctrlProp1006.xml><?xml version="1.0" encoding="utf-8"?>
<formControlPr xmlns="http://schemas.microsoft.com/office/spreadsheetml/2009/9/main" objectType="Drop" dropStyle="combo" dx="22" fmlaRange="Leden!$O$17:$Q$24" noThreeD="1" sel="7" val="0"/>
</file>

<file path=xl/ctrlProps/ctrlProp1007.xml><?xml version="1.0" encoding="utf-8"?>
<formControlPr xmlns="http://schemas.microsoft.com/office/spreadsheetml/2009/9/main" objectType="Drop" dropStyle="combo" dx="22" fmlaRange="Leden!$O$17:$Q$24" noThreeD="1" sel="3" val="0"/>
</file>

<file path=xl/ctrlProps/ctrlProp1008.xml><?xml version="1.0" encoding="utf-8"?>
<formControlPr xmlns="http://schemas.microsoft.com/office/spreadsheetml/2009/9/main" objectType="Drop" dropStyle="combo" dx="22" fmlaRange="Leden!$O$17:$Q$24" noThreeD="1" sel="3" val="0"/>
</file>

<file path=xl/ctrlProps/ctrlProp1009.xml><?xml version="1.0" encoding="utf-8"?>
<formControlPr xmlns="http://schemas.microsoft.com/office/spreadsheetml/2009/9/main" objectType="Drop" dropStyle="combo" dx="22" fmlaRange="Leden!$O$17:$Q$24" noThreeD="1" sel="1" val="0"/>
</file>

<file path=xl/ctrlProps/ctrlProp101.xml><?xml version="1.0" encoding="utf-8"?>
<formControlPr xmlns="http://schemas.microsoft.com/office/spreadsheetml/2009/9/main" objectType="Drop" dropStyle="combo" dx="22" fmlaRange="$O$17:$P$23" noThreeD="1" sel="1" val="0"/>
</file>

<file path=xl/ctrlProps/ctrlProp1010.xml><?xml version="1.0" encoding="utf-8"?>
<formControlPr xmlns="http://schemas.microsoft.com/office/spreadsheetml/2009/9/main" objectType="Drop" dropStyle="combo" dx="22" fmlaRange="Leden!$O$17:$Q$24" noThreeD="1" sel="6" val="0"/>
</file>

<file path=xl/ctrlProps/ctrlProp1011.xml><?xml version="1.0" encoding="utf-8"?>
<formControlPr xmlns="http://schemas.microsoft.com/office/spreadsheetml/2009/9/main" objectType="Drop" dropStyle="combo" dx="22" fmlaRange="Leden!$O$17:$Q$24" noThreeD="1" sel="5" val="0"/>
</file>

<file path=xl/ctrlProps/ctrlProp1012.xml><?xml version="1.0" encoding="utf-8"?>
<formControlPr xmlns="http://schemas.microsoft.com/office/spreadsheetml/2009/9/main" objectType="Drop" dropStyle="combo" dx="22" fmlaRange="Leden!$O$17:$Q$24" noThreeD="1" sel="5" val="0"/>
</file>

<file path=xl/ctrlProps/ctrlProp1013.xml><?xml version="1.0" encoding="utf-8"?>
<formControlPr xmlns="http://schemas.microsoft.com/office/spreadsheetml/2009/9/main" objectType="Drop" dropStyle="combo" dx="22" fmlaRange="Leden!$O$17:$Q$24" noThreeD="1" sel="3" val="0"/>
</file>

<file path=xl/ctrlProps/ctrlProp1014.xml><?xml version="1.0" encoding="utf-8"?>
<formControlPr xmlns="http://schemas.microsoft.com/office/spreadsheetml/2009/9/main" objectType="Drop" dropStyle="combo" dx="22" fmlaRange="Leden!$O$17:$Q$24" noThreeD="1" sel="4" val="0"/>
</file>

<file path=xl/ctrlProps/ctrlProp1015.xml><?xml version="1.0" encoding="utf-8"?>
<formControlPr xmlns="http://schemas.microsoft.com/office/spreadsheetml/2009/9/main" objectType="Drop" dropStyle="combo" dx="22" fmlaRange="Leden!$O$17:$Q$24" noThreeD="1" sel="3" val="0"/>
</file>

<file path=xl/ctrlProps/ctrlProp1016.xml><?xml version="1.0" encoding="utf-8"?>
<formControlPr xmlns="http://schemas.microsoft.com/office/spreadsheetml/2009/9/main" objectType="Drop" dropStyle="combo" dx="22" fmlaRange="Leden!$O$17:$Q$24" noThreeD="1" sel="3" val="0"/>
</file>

<file path=xl/ctrlProps/ctrlProp1017.xml><?xml version="1.0" encoding="utf-8"?>
<formControlPr xmlns="http://schemas.microsoft.com/office/spreadsheetml/2009/9/main" objectType="Drop" dropStyle="combo" dx="22" fmlaRange="Leden!$O$17:$Q$24" noThreeD="1" sel="3" val="0"/>
</file>

<file path=xl/ctrlProps/ctrlProp1018.xml><?xml version="1.0" encoding="utf-8"?>
<formControlPr xmlns="http://schemas.microsoft.com/office/spreadsheetml/2009/9/main" objectType="Drop" dropStyle="combo" dx="22" fmlaRange="Leden!$O$17:$Q$24" noThreeD="1" sel="3" val="0"/>
</file>

<file path=xl/ctrlProps/ctrlProp1019.xml><?xml version="1.0" encoding="utf-8"?>
<formControlPr xmlns="http://schemas.microsoft.com/office/spreadsheetml/2009/9/main" objectType="Drop" dropStyle="combo" dx="22" fmlaRange="Leden!$O$17:$Q$24" noThreeD="1" sel="1" val="0"/>
</file>

<file path=xl/ctrlProps/ctrlProp102.xml><?xml version="1.0" encoding="utf-8"?>
<formControlPr xmlns="http://schemas.microsoft.com/office/spreadsheetml/2009/9/main" objectType="Drop" dropStyle="combo" dx="22" fmlaRange="$O$17:$P$23" noThreeD="1" sel="2" val="0"/>
</file>

<file path=xl/ctrlProps/ctrlProp1020.xml><?xml version="1.0" encoding="utf-8"?>
<formControlPr xmlns="http://schemas.microsoft.com/office/spreadsheetml/2009/9/main" objectType="Drop" dropStyle="combo" dx="22" fmlaRange="Leden!$O$17:$Q$24" noThreeD="1" sel="1" val="0"/>
</file>

<file path=xl/ctrlProps/ctrlProp1021.xml><?xml version="1.0" encoding="utf-8"?>
<formControlPr xmlns="http://schemas.microsoft.com/office/spreadsheetml/2009/9/main" objectType="Drop" dropStyle="combo" dx="22" fmlaRange="Leden!$O$17:$Q$24" noThreeD="1" sel="5" val="0"/>
</file>

<file path=xl/ctrlProps/ctrlProp1022.xml><?xml version="1.0" encoding="utf-8"?>
<formControlPr xmlns="http://schemas.microsoft.com/office/spreadsheetml/2009/9/main" objectType="Drop" dropStyle="combo" dx="22" fmlaRange="Leden!$O$17:$Q$24" noThreeD="1" sel="3" val="0"/>
</file>

<file path=xl/ctrlProps/ctrlProp1023.xml><?xml version="1.0" encoding="utf-8"?>
<formControlPr xmlns="http://schemas.microsoft.com/office/spreadsheetml/2009/9/main" objectType="Drop" dropStyle="combo" dx="22" fmlaRange="Leden!$O$17:$Q$24" noThreeD="1" sel="1" val="0"/>
</file>

<file path=xl/ctrlProps/ctrlProp1024.xml><?xml version="1.0" encoding="utf-8"?>
<formControlPr xmlns="http://schemas.microsoft.com/office/spreadsheetml/2009/9/main" objectType="Drop" dropStyle="combo" dx="22" fmlaRange="Leden!$O$17:$Q$24" noThreeD="1" sel="2" val="0"/>
</file>

<file path=xl/ctrlProps/ctrlProp1025.xml><?xml version="1.0" encoding="utf-8"?>
<formControlPr xmlns="http://schemas.microsoft.com/office/spreadsheetml/2009/9/main" objectType="Drop" dropStyle="combo" dx="22" fmlaRange="Leden!$O$17:$Q$24" noThreeD="1" sel="3" val="0"/>
</file>

<file path=xl/ctrlProps/ctrlProp1026.xml><?xml version="1.0" encoding="utf-8"?>
<formControlPr xmlns="http://schemas.microsoft.com/office/spreadsheetml/2009/9/main" objectType="Drop" dropStyle="combo" dx="22" fmlaRange="Leden!$O$17:$Q$24" noThreeD="1" sel="2" val="0"/>
</file>

<file path=xl/ctrlProps/ctrlProp1027.xml><?xml version="1.0" encoding="utf-8"?>
<formControlPr xmlns="http://schemas.microsoft.com/office/spreadsheetml/2009/9/main" objectType="Drop" dropStyle="combo" dx="22" fmlaRange="Leden!$O$17:$Q$24" noThreeD="1" sel="1" val="0"/>
</file>

<file path=xl/ctrlProps/ctrlProp1028.xml><?xml version="1.0" encoding="utf-8"?>
<formControlPr xmlns="http://schemas.microsoft.com/office/spreadsheetml/2009/9/main" objectType="Drop" dropStyle="combo" dx="22" fmlaRange="Leden!$O$17:$Q$24" noThreeD="1" sel="3" val="0"/>
</file>

<file path=xl/ctrlProps/ctrlProp1029.xml><?xml version="1.0" encoding="utf-8"?>
<formControlPr xmlns="http://schemas.microsoft.com/office/spreadsheetml/2009/9/main" objectType="Drop" dropStyle="combo" dx="22" fmlaRange="Leden!$O$17:$Q$24" noThreeD="1" sel="5" val="0"/>
</file>

<file path=xl/ctrlProps/ctrlProp103.xml><?xml version="1.0" encoding="utf-8"?>
<formControlPr xmlns="http://schemas.microsoft.com/office/spreadsheetml/2009/9/main" objectType="Drop" dropStyle="combo" dx="22" fmlaRange="$O$17:$P$23" noThreeD="1" sel="1" val="0"/>
</file>

<file path=xl/ctrlProps/ctrlProp1030.xml><?xml version="1.0" encoding="utf-8"?>
<formControlPr xmlns="http://schemas.microsoft.com/office/spreadsheetml/2009/9/main" objectType="Drop" dropStyle="combo" dx="22" fmlaRange="Leden!$O$17:$Q$24" noThreeD="1" sel="1" val="0"/>
</file>

<file path=xl/ctrlProps/ctrlProp1031.xml><?xml version="1.0" encoding="utf-8"?>
<formControlPr xmlns="http://schemas.microsoft.com/office/spreadsheetml/2009/9/main" objectType="Drop" dropStyle="combo" dx="22" fmlaRange="Leden!$O$17:$Q$24" noThreeD="1" sel="3" val="0"/>
</file>

<file path=xl/ctrlProps/ctrlProp1032.xml><?xml version="1.0" encoding="utf-8"?>
<formControlPr xmlns="http://schemas.microsoft.com/office/spreadsheetml/2009/9/main" objectType="Drop" dropStyle="combo" dx="22" fmlaRange="Leden!$O$17:$Q$24" noThreeD="1" sel="3" val="0"/>
</file>

<file path=xl/ctrlProps/ctrlProp1033.xml><?xml version="1.0" encoding="utf-8"?>
<formControlPr xmlns="http://schemas.microsoft.com/office/spreadsheetml/2009/9/main" objectType="Drop" dropStyle="combo" dx="22" fmlaRange="Leden!$O$17:$Q$24" noThreeD="1" sel="5" val="0"/>
</file>

<file path=xl/ctrlProps/ctrlProp1034.xml><?xml version="1.0" encoding="utf-8"?>
<formControlPr xmlns="http://schemas.microsoft.com/office/spreadsheetml/2009/9/main" objectType="Drop" dropStyle="combo" dx="22" fmlaRange="Leden!$O$17:$Q$24" noThreeD="1" sel="4" val="0"/>
</file>

<file path=xl/ctrlProps/ctrlProp1035.xml><?xml version="1.0" encoding="utf-8"?>
<formControlPr xmlns="http://schemas.microsoft.com/office/spreadsheetml/2009/9/main" objectType="Drop" dropStyle="combo" dx="22" fmlaRange="Leden!$O$17:$Q$24" noThreeD="1" sel="4" val="0"/>
</file>

<file path=xl/ctrlProps/ctrlProp1036.xml><?xml version="1.0" encoding="utf-8"?>
<formControlPr xmlns="http://schemas.microsoft.com/office/spreadsheetml/2009/9/main" objectType="Drop" dropStyle="combo" dx="22" fmlaRange="Leden!$O$17:$Q$24" noThreeD="1" sel="3" val="0"/>
</file>

<file path=xl/ctrlProps/ctrlProp1037.xml><?xml version="1.0" encoding="utf-8"?>
<formControlPr xmlns="http://schemas.microsoft.com/office/spreadsheetml/2009/9/main" objectType="Drop" dropStyle="combo" dx="22" fmlaRange="Leden!$O$17:$Q$24" noThreeD="1" sel="5" val="0"/>
</file>

<file path=xl/ctrlProps/ctrlProp1038.xml><?xml version="1.0" encoding="utf-8"?>
<formControlPr xmlns="http://schemas.microsoft.com/office/spreadsheetml/2009/9/main" objectType="Drop" dropStyle="combo" dx="22" fmlaRange="Leden!$O$17:$Q$24" noThreeD="1" sel="5" val="0"/>
</file>

<file path=xl/ctrlProps/ctrlProp1039.xml><?xml version="1.0" encoding="utf-8"?>
<formControlPr xmlns="http://schemas.microsoft.com/office/spreadsheetml/2009/9/main" objectType="Drop" dropStyle="combo" dx="22" fmlaRange="Leden!$O$17:$Q$24" noThreeD="1" sel="7" val="0"/>
</file>

<file path=xl/ctrlProps/ctrlProp104.xml><?xml version="1.0" encoding="utf-8"?>
<formControlPr xmlns="http://schemas.microsoft.com/office/spreadsheetml/2009/9/main" objectType="Drop" dropStyle="combo" dx="22" fmlaRange="$O$17:$P$23" noThreeD="1" sel="3" val="0"/>
</file>

<file path=xl/ctrlProps/ctrlProp1040.xml><?xml version="1.0" encoding="utf-8"?>
<formControlPr xmlns="http://schemas.microsoft.com/office/spreadsheetml/2009/9/main" objectType="Drop" dropStyle="combo" dx="22" fmlaRange="Leden!$O$17:$Q$24" noThreeD="1" sel="3" val="0"/>
</file>

<file path=xl/ctrlProps/ctrlProp1041.xml><?xml version="1.0" encoding="utf-8"?>
<formControlPr xmlns="http://schemas.microsoft.com/office/spreadsheetml/2009/9/main" objectType="Drop" dropStyle="combo" dx="22" fmlaRange="Leden!$O$17:$Q$24" noThreeD="1" sel="5" val="0"/>
</file>

<file path=xl/ctrlProps/ctrlProp1042.xml><?xml version="1.0" encoding="utf-8"?>
<formControlPr xmlns="http://schemas.microsoft.com/office/spreadsheetml/2009/9/main" objectType="Drop" dropStyle="combo" dx="22" fmlaRange="Leden!$O$17:$Q$24" noThreeD="1" sel="7" val="0"/>
</file>

<file path=xl/ctrlProps/ctrlProp1043.xml><?xml version="1.0" encoding="utf-8"?>
<formControlPr xmlns="http://schemas.microsoft.com/office/spreadsheetml/2009/9/main" objectType="Drop" dropStyle="combo" dx="22" fmlaRange="Leden!$O$17:$Q$24" noThreeD="1" sel="3" val="0"/>
</file>

<file path=xl/ctrlProps/ctrlProp1044.xml><?xml version="1.0" encoding="utf-8"?>
<formControlPr xmlns="http://schemas.microsoft.com/office/spreadsheetml/2009/9/main" objectType="Drop" dropStyle="combo" dx="22" fmlaRange="Leden!$O$17:$Q$24" noThreeD="1" sel="3" val="0"/>
</file>

<file path=xl/ctrlProps/ctrlProp1045.xml><?xml version="1.0" encoding="utf-8"?>
<formControlPr xmlns="http://schemas.microsoft.com/office/spreadsheetml/2009/9/main" objectType="Drop" dropStyle="combo" dx="22" fmlaRange="Leden!$O$17:$Q$24" noThreeD="1" sel="3" val="0"/>
</file>

<file path=xl/ctrlProps/ctrlProp1046.xml><?xml version="1.0" encoding="utf-8"?>
<formControlPr xmlns="http://schemas.microsoft.com/office/spreadsheetml/2009/9/main" objectType="Drop" dropStyle="combo" dx="22" fmlaRange="Leden!$O$17:$Q$24" noThreeD="1" sel="4" val="0"/>
</file>

<file path=xl/ctrlProps/ctrlProp1047.xml><?xml version="1.0" encoding="utf-8"?>
<formControlPr xmlns="http://schemas.microsoft.com/office/spreadsheetml/2009/9/main" objectType="Drop" dropStyle="combo" dx="22" fmlaRange="Leden!$O$17:$Q$24" noThreeD="1" sel="3" val="0"/>
</file>

<file path=xl/ctrlProps/ctrlProp1048.xml><?xml version="1.0" encoding="utf-8"?>
<formControlPr xmlns="http://schemas.microsoft.com/office/spreadsheetml/2009/9/main" objectType="Drop" dropStyle="combo" dx="22" fmlaRange="Leden!$O$17:$Q$24" noThreeD="1" sel="1" val="0"/>
</file>

<file path=xl/ctrlProps/ctrlProp1049.xml><?xml version="1.0" encoding="utf-8"?>
<formControlPr xmlns="http://schemas.microsoft.com/office/spreadsheetml/2009/9/main" objectType="Drop" dropStyle="combo" dx="22" fmlaRange="Leden!$O$17:$Q$24" noThreeD="1" sel="3" val="0"/>
</file>

<file path=xl/ctrlProps/ctrlProp105.xml><?xml version="1.0" encoding="utf-8"?>
<formControlPr xmlns="http://schemas.microsoft.com/office/spreadsheetml/2009/9/main" objectType="Drop" dropStyle="combo" dx="22" fmlaRange="$O$17:$P$23" noThreeD="1" sel="2" val="0"/>
</file>

<file path=xl/ctrlProps/ctrlProp1050.xml><?xml version="1.0" encoding="utf-8"?>
<formControlPr xmlns="http://schemas.microsoft.com/office/spreadsheetml/2009/9/main" objectType="Drop" dropStyle="combo" dx="22" fmlaRange="Leden!$O$17:$Q$24" noThreeD="1" sel="3" val="0"/>
</file>

<file path=xl/ctrlProps/ctrlProp1051.xml><?xml version="1.0" encoding="utf-8"?>
<formControlPr xmlns="http://schemas.microsoft.com/office/spreadsheetml/2009/9/main" objectType="Drop" dropStyle="combo" dx="22" fmlaRange="Leden!$O$17:$Q$24" noThreeD="1" sel="4" val="0"/>
</file>

<file path=xl/ctrlProps/ctrlProp1052.xml><?xml version="1.0" encoding="utf-8"?>
<formControlPr xmlns="http://schemas.microsoft.com/office/spreadsheetml/2009/9/main" objectType="Drop" dropStyle="combo" dx="22" fmlaRange="Leden!$O$17:$Q$24" noThreeD="1" sel="5" val="0"/>
</file>

<file path=xl/ctrlProps/ctrlProp1053.xml><?xml version="1.0" encoding="utf-8"?>
<formControlPr xmlns="http://schemas.microsoft.com/office/spreadsheetml/2009/9/main" objectType="Drop" dropStyle="combo" dx="22" fmlaRange="Leden!$O$17:$Q$24" noThreeD="1" sel="1" val="0"/>
</file>

<file path=xl/ctrlProps/ctrlProp1054.xml><?xml version="1.0" encoding="utf-8"?>
<formControlPr xmlns="http://schemas.microsoft.com/office/spreadsheetml/2009/9/main" objectType="Drop" dropStyle="combo" dx="22" fmlaRange="Leden!$O$17:$Q$24" noThreeD="1" sel="1" val="0"/>
</file>

<file path=xl/ctrlProps/ctrlProp1055.xml><?xml version="1.0" encoding="utf-8"?>
<formControlPr xmlns="http://schemas.microsoft.com/office/spreadsheetml/2009/9/main" objectType="Drop" dropStyle="combo" dx="22" fmlaRange="Leden!$O$17:$Q$24" noThreeD="1" sel="3" val="0"/>
</file>

<file path=xl/ctrlProps/ctrlProp1056.xml><?xml version="1.0" encoding="utf-8"?>
<formControlPr xmlns="http://schemas.microsoft.com/office/spreadsheetml/2009/9/main" objectType="Drop" dropStyle="combo" dx="22" fmlaRange="Leden!$O$17:$Q$24" noThreeD="1" sel="1" val="0"/>
</file>

<file path=xl/ctrlProps/ctrlProp1057.xml><?xml version="1.0" encoding="utf-8"?>
<formControlPr xmlns="http://schemas.microsoft.com/office/spreadsheetml/2009/9/main" objectType="Drop" dropStyle="combo" dx="22" fmlaRange="Leden!$O$17:$Q$24" noThreeD="1" sel="3" val="0"/>
</file>

<file path=xl/ctrlProps/ctrlProp1058.xml><?xml version="1.0" encoding="utf-8"?>
<formControlPr xmlns="http://schemas.microsoft.com/office/spreadsheetml/2009/9/main" objectType="Drop" dropStyle="combo" dx="22" fmlaRange="Leden!$O$17:$Q$24" noThreeD="1" sel="3" val="0"/>
</file>

<file path=xl/ctrlProps/ctrlProp1059.xml><?xml version="1.0" encoding="utf-8"?>
<formControlPr xmlns="http://schemas.microsoft.com/office/spreadsheetml/2009/9/main" objectType="Drop" dropStyle="combo" dx="22" fmlaRange="Leden!$O$17:$Q$24" noThreeD="1" sel="5" val="0"/>
</file>

<file path=xl/ctrlProps/ctrlProp106.xml><?xml version="1.0" encoding="utf-8"?>
<formControlPr xmlns="http://schemas.microsoft.com/office/spreadsheetml/2009/9/main" objectType="Drop" dropStyle="combo" dx="22" fmlaRange="$O$17:$P$23" noThreeD="1" sel="1" val="0"/>
</file>

<file path=xl/ctrlProps/ctrlProp1060.xml><?xml version="1.0" encoding="utf-8"?>
<formControlPr xmlns="http://schemas.microsoft.com/office/spreadsheetml/2009/9/main" objectType="Drop" dropStyle="combo" dx="22" fmlaRange="Leden!$O$17:$Q$24" noThreeD="1" sel="1" val="0"/>
</file>

<file path=xl/ctrlProps/ctrlProp1061.xml><?xml version="1.0" encoding="utf-8"?>
<formControlPr xmlns="http://schemas.microsoft.com/office/spreadsheetml/2009/9/main" objectType="Drop" dropStyle="combo" dx="22" fmlaRange="Leden!$O$17:$Q$24" noThreeD="1" sel="1" val="0"/>
</file>

<file path=xl/ctrlProps/ctrlProp1062.xml><?xml version="1.0" encoding="utf-8"?>
<formControlPr xmlns="http://schemas.microsoft.com/office/spreadsheetml/2009/9/main" objectType="Drop" dropStyle="combo" dx="22" fmlaRange="Leden!$O$17:$Q$24" noThreeD="1" sel="1" val="0"/>
</file>

<file path=xl/ctrlProps/ctrlProp1063.xml><?xml version="1.0" encoding="utf-8"?>
<formControlPr xmlns="http://schemas.microsoft.com/office/spreadsheetml/2009/9/main" objectType="Drop" dropStyle="combo" dx="22" fmlaRange="Leden!$O$17:$Q$24" noThreeD="1" sel="1" val="0"/>
</file>

<file path=xl/ctrlProps/ctrlProp1064.xml><?xml version="1.0" encoding="utf-8"?>
<formControlPr xmlns="http://schemas.microsoft.com/office/spreadsheetml/2009/9/main" objectType="Drop" dropStyle="combo" dx="22" fmlaRange="Leden!$O$17:$Q$25" noThreeD="1" sel="3" val="0"/>
</file>

<file path=xl/ctrlProps/ctrlProp1065.xml><?xml version="1.0" encoding="utf-8"?>
<formControlPr xmlns="http://schemas.microsoft.com/office/spreadsheetml/2009/9/main" objectType="Drop" dropStyle="combo" dx="22" fmlaRange="Leden!$O$17:$Q$24" noThreeD="1" sel="4" val="0"/>
</file>

<file path=xl/ctrlProps/ctrlProp1066.xml><?xml version="1.0" encoding="utf-8"?>
<formControlPr xmlns="http://schemas.microsoft.com/office/spreadsheetml/2009/9/main" objectType="Drop" dropStyle="combo" dx="22" fmlaRange="Leden!$O$17:$Q$24" noThreeD="1" sel="3" val="0"/>
</file>

<file path=xl/ctrlProps/ctrlProp1067.xml><?xml version="1.0" encoding="utf-8"?>
<formControlPr xmlns="http://schemas.microsoft.com/office/spreadsheetml/2009/9/main" objectType="Drop" dropStyle="combo" dx="22" fmlaRange="Leden!$O$17:$Q$24" noThreeD="1" sel="2" val="0"/>
</file>

<file path=xl/ctrlProps/ctrlProp1068.xml><?xml version="1.0" encoding="utf-8"?>
<formControlPr xmlns="http://schemas.microsoft.com/office/spreadsheetml/2009/9/main" objectType="Drop" dropStyle="combo" dx="22" fmlaRange="Leden!$O$17:$Q$24" noThreeD="1" sel="1" val="0"/>
</file>

<file path=xl/ctrlProps/ctrlProp1069.xml><?xml version="1.0" encoding="utf-8"?>
<formControlPr xmlns="http://schemas.microsoft.com/office/spreadsheetml/2009/9/main" objectType="Drop" dropStyle="combo" dx="22" fmlaRange="Leden!$O$17:$Q$24" noThreeD="1" sel="1" val="0"/>
</file>

<file path=xl/ctrlProps/ctrlProp107.xml><?xml version="1.0" encoding="utf-8"?>
<formControlPr xmlns="http://schemas.microsoft.com/office/spreadsheetml/2009/9/main" objectType="Drop" dropStyle="combo" dx="22" fmlaRange="$O$17:$P$23" noThreeD="1" sel="5" val="0"/>
</file>

<file path=xl/ctrlProps/ctrlProp1070.xml><?xml version="1.0" encoding="utf-8"?>
<formControlPr xmlns="http://schemas.microsoft.com/office/spreadsheetml/2009/9/main" objectType="Drop" dropStyle="combo" dx="22" fmlaRange="Leden!$O$17:$Q$24" noThreeD="1" sel="1" val="0"/>
</file>

<file path=xl/ctrlProps/ctrlProp1071.xml><?xml version="1.0" encoding="utf-8"?>
<formControlPr xmlns="http://schemas.microsoft.com/office/spreadsheetml/2009/9/main" objectType="Drop" dropStyle="combo" dx="22" fmlaRange="Leden!$O$17:$Q$24" noThreeD="1" sel="1" val="0"/>
</file>

<file path=xl/ctrlProps/ctrlProp1072.xml><?xml version="1.0" encoding="utf-8"?>
<formControlPr xmlns="http://schemas.microsoft.com/office/spreadsheetml/2009/9/main" objectType="Drop" dropStyle="combo" dx="22" fmlaRange="Leden!$O$17:$Q$24" noThreeD="1" sel="1" val="0"/>
</file>

<file path=xl/ctrlProps/ctrlProp1073.xml><?xml version="1.0" encoding="utf-8"?>
<formControlPr xmlns="http://schemas.microsoft.com/office/spreadsheetml/2009/9/main" objectType="Drop" dropStyle="combo" dx="22" fmlaRange="Leden!$O$17:$Q$24" noThreeD="1" sel="1" val="0"/>
</file>

<file path=xl/ctrlProps/ctrlProp1074.xml><?xml version="1.0" encoding="utf-8"?>
<formControlPr xmlns="http://schemas.microsoft.com/office/spreadsheetml/2009/9/main" objectType="Drop" dropStyle="combo" dx="22" fmlaRange="Leden!$O$17:$Q$24" noThreeD="1" sel="1" val="0"/>
</file>

<file path=xl/ctrlProps/ctrlProp1075.xml><?xml version="1.0" encoding="utf-8"?>
<formControlPr xmlns="http://schemas.microsoft.com/office/spreadsheetml/2009/9/main" objectType="Drop" dropStyle="combo" dx="22" fmlaRange="Leden!$O$17:$Q$24" noThreeD="1" sel="1" val="0"/>
</file>

<file path=xl/ctrlProps/ctrlProp1076.xml><?xml version="1.0" encoding="utf-8"?>
<formControlPr xmlns="http://schemas.microsoft.com/office/spreadsheetml/2009/9/main" objectType="Drop" dropStyle="combo" dx="22" fmlaRange="Leden!$O$17:$Q$24" noThreeD="1" sel="1" val="0"/>
</file>

<file path=xl/ctrlProps/ctrlProp1077.xml><?xml version="1.0" encoding="utf-8"?>
<formControlPr xmlns="http://schemas.microsoft.com/office/spreadsheetml/2009/9/main" objectType="Drop" dropStyle="combo" dx="22" fmlaRange="Leden!$O$17:$Q$24" noThreeD="1" sel="1" val="0"/>
</file>

<file path=xl/ctrlProps/ctrlProp1078.xml><?xml version="1.0" encoding="utf-8"?>
<formControlPr xmlns="http://schemas.microsoft.com/office/spreadsheetml/2009/9/main" objectType="Drop" dropStyle="combo" dx="22" fmlaRange="Leden!$O$17:$Q$24" noThreeD="1" sel="1" val="0"/>
</file>

<file path=xl/ctrlProps/ctrlProp1079.xml><?xml version="1.0" encoding="utf-8"?>
<formControlPr xmlns="http://schemas.microsoft.com/office/spreadsheetml/2009/9/main" objectType="Drop" dropStyle="combo" dx="22" fmlaRange="Leden!$O$17:$Q$24" noThreeD="1" sel="1" val="0"/>
</file>

<file path=xl/ctrlProps/ctrlProp108.xml><?xml version="1.0" encoding="utf-8"?>
<formControlPr xmlns="http://schemas.microsoft.com/office/spreadsheetml/2009/9/main" objectType="Drop" dropStyle="combo" dx="22" fmlaRange="$O$17:$P$23" noThreeD="1" sel="3" val="0"/>
</file>

<file path=xl/ctrlProps/ctrlProp1080.xml><?xml version="1.0" encoding="utf-8"?>
<formControlPr xmlns="http://schemas.microsoft.com/office/spreadsheetml/2009/9/main" objectType="Drop" dropStyle="combo" dx="22" fmlaRange="Leden!$O$17:$Q$24" noThreeD="1" sel="1" val="0"/>
</file>

<file path=xl/ctrlProps/ctrlProp1081.xml><?xml version="1.0" encoding="utf-8"?>
<formControlPr xmlns="http://schemas.microsoft.com/office/spreadsheetml/2009/9/main" objectType="Drop" dropStyle="combo" dx="22" fmlaRange="Leden!$O$17:$Q$24" noThreeD="1" sel="1" val="0"/>
</file>

<file path=xl/ctrlProps/ctrlProp1082.xml><?xml version="1.0" encoding="utf-8"?>
<formControlPr xmlns="http://schemas.microsoft.com/office/spreadsheetml/2009/9/main" objectType="Drop" dropStyle="combo" dx="22" fmlaRange="Leden!$O$17:$Q$24" noThreeD="1" sel="1" val="0"/>
</file>

<file path=xl/ctrlProps/ctrlProp1083.xml><?xml version="1.0" encoding="utf-8"?>
<formControlPr xmlns="http://schemas.microsoft.com/office/spreadsheetml/2009/9/main" objectType="Drop" dropStyle="combo" dx="22" fmlaRange="Leden!$O$17:$Q$24" noThreeD="1" sel="1" val="0"/>
</file>

<file path=xl/ctrlProps/ctrlProp1084.xml><?xml version="1.0" encoding="utf-8"?>
<formControlPr xmlns="http://schemas.microsoft.com/office/spreadsheetml/2009/9/main" objectType="Drop" dropStyle="combo" dx="22" fmlaRange="Leden!$O$17:$Q$24" noThreeD="1" sel="1" val="0"/>
</file>

<file path=xl/ctrlProps/ctrlProp1085.xml><?xml version="1.0" encoding="utf-8"?>
<formControlPr xmlns="http://schemas.microsoft.com/office/spreadsheetml/2009/9/main" objectType="Drop" dropStyle="combo" dx="22" fmlaRange="Leden!$O$17:$Q$24" noThreeD="1" sel="1" val="0"/>
</file>

<file path=xl/ctrlProps/ctrlProp1086.xml><?xml version="1.0" encoding="utf-8"?>
<formControlPr xmlns="http://schemas.microsoft.com/office/spreadsheetml/2009/9/main" objectType="Drop" dropStyle="combo" dx="22" fmlaRange="Leden!$O$17:$Q$24" noThreeD="1" sel="1" val="0"/>
</file>

<file path=xl/ctrlProps/ctrlProp1087.xml><?xml version="1.0" encoding="utf-8"?>
<formControlPr xmlns="http://schemas.microsoft.com/office/spreadsheetml/2009/9/main" objectType="Drop" dropStyle="combo" dx="22" fmlaRange="Leden!$O$17:$Q$24" noThreeD="1" sel="1" val="0"/>
</file>

<file path=xl/ctrlProps/ctrlProp1088.xml><?xml version="1.0" encoding="utf-8"?>
<formControlPr xmlns="http://schemas.microsoft.com/office/spreadsheetml/2009/9/main" objectType="Drop" dropStyle="combo" dx="22" fmlaRange="Leden!$O$17:$Q$24" noThreeD="1" sel="1" val="0"/>
</file>

<file path=xl/ctrlProps/ctrlProp1089.xml><?xml version="1.0" encoding="utf-8"?>
<formControlPr xmlns="http://schemas.microsoft.com/office/spreadsheetml/2009/9/main" objectType="Drop" dropStyle="combo" dx="22" fmlaRange="Leden!$O$17:$Q$24" noThreeD="1" sel="1" val="0"/>
</file>

<file path=xl/ctrlProps/ctrlProp109.xml><?xml version="1.0" encoding="utf-8"?>
<formControlPr xmlns="http://schemas.microsoft.com/office/spreadsheetml/2009/9/main" objectType="Drop" dropStyle="combo" dx="22" fmlaRange="$O$17:$P$23" noThreeD="1" sel="4" val="0"/>
</file>

<file path=xl/ctrlProps/ctrlProp1090.xml><?xml version="1.0" encoding="utf-8"?>
<formControlPr xmlns="http://schemas.microsoft.com/office/spreadsheetml/2009/9/main" objectType="Drop" dropStyle="combo" dx="22" fmlaRange="Leden!$O$17:$Q$24" noThreeD="1" sel="1" val="0"/>
</file>

<file path=xl/ctrlProps/ctrlProp1091.xml><?xml version="1.0" encoding="utf-8"?>
<formControlPr xmlns="http://schemas.microsoft.com/office/spreadsheetml/2009/9/main" objectType="Drop" dropStyle="combo" dx="22" fmlaRange="Leden!$O$17:$Q$24" noThreeD="1" sel="1" val="0"/>
</file>

<file path=xl/ctrlProps/ctrlProp1092.xml><?xml version="1.0" encoding="utf-8"?>
<formControlPr xmlns="http://schemas.microsoft.com/office/spreadsheetml/2009/9/main" objectType="Drop" dropStyle="combo" dx="22" fmlaRange="Leden!$O$17:$Q$24" noThreeD="1" sel="1" val="0"/>
</file>

<file path=xl/ctrlProps/ctrlProp1093.xml><?xml version="1.0" encoding="utf-8"?>
<formControlPr xmlns="http://schemas.microsoft.com/office/spreadsheetml/2009/9/main" objectType="Drop" dropStyle="combo" dx="22" fmlaRange="Leden!$O$17:$Q$24" noThreeD="1" sel="1" val="0"/>
</file>

<file path=xl/ctrlProps/ctrlProp1094.xml><?xml version="1.0" encoding="utf-8"?>
<formControlPr xmlns="http://schemas.microsoft.com/office/spreadsheetml/2009/9/main" objectType="Drop" dropStyle="combo" dx="22" fmlaRange="Leden!$O$17:$Q$24" noThreeD="1" sel="1" val="0"/>
</file>

<file path=xl/ctrlProps/ctrlProp1095.xml><?xml version="1.0" encoding="utf-8"?>
<formControlPr xmlns="http://schemas.microsoft.com/office/spreadsheetml/2009/9/main" objectType="Drop" dropStyle="combo" dx="22" fmlaRange="Leden!$O$17:$Q$24" noThreeD="1" sel="1" val="0"/>
</file>

<file path=xl/ctrlProps/ctrlProp1096.xml><?xml version="1.0" encoding="utf-8"?>
<formControlPr xmlns="http://schemas.microsoft.com/office/spreadsheetml/2009/9/main" objectType="Drop" dropStyle="combo" dx="22" fmlaRange="Leden!$O$17:$Q$24" noThreeD="1" sel="1" val="0"/>
</file>

<file path=xl/ctrlProps/ctrlProp1097.xml><?xml version="1.0" encoding="utf-8"?>
<formControlPr xmlns="http://schemas.microsoft.com/office/spreadsheetml/2009/9/main" objectType="Drop" dropStyle="combo" dx="22" fmlaRange="Leden!$O$17:$Q$24" noThreeD="1" sel="1" val="0"/>
</file>

<file path=xl/ctrlProps/ctrlProp1098.xml><?xml version="1.0" encoding="utf-8"?>
<formControlPr xmlns="http://schemas.microsoft.com/office/spreadsheetml/2009/9/main" objectType="Drop" dropStyle="combo" dx="22" fmlaRange="Leden!$O$17:$Q$24" noThreeD="1" sel="1" val="0"/>
</file>

<file path=xl/ctrlProps/ctrlProp1099.xml><?xml version="1.0" encoding="utf-8"?>
<formControlPr xmlns="http://schemas.microsoft.com/office/spreadsheetml/2009/9/main" objectType="Drop" dropStyle="combo" dx="22" fmlaRange="Leden!$O$17:$Q$24" noThreeD="1" sel="1" val="0"/>
</file>

<file path=xl/ctrlProps/ctrlProp11.xml><?xml version="1.0" encoding="utf-8"?>
<formControlPr xmlns="http://schemas.microsoft.com/office/spreadsheetml/2009/9/main" objectType="Drop" dropStyle="combo" dx="22" fmlaRange="$O$17:$P$23" noThreeD="1" sel="4" val="0"/>
</file>

<file path=xl/ctrlProps/ctrlProp110.xml><?xml version="1.0" encoding="utf-8"?>
<formControlPr xmlns="http://schemas.microsoft.com/office/spreadsheetml/2009/9/main" objectType="Drop" dropStyle="combo" dx="22" fmlaRange="$O$17:$P$23" noThreeD="1" sel="1" val="0"/>
</file>

<file path=xl/ctrlProps/ctrlProp1100.xml><?xml version="1.0" encoding="utf-8"?>
<formControlPr xmlns="http://schemas.microsoft.com/office/spreadsheetml/2009/9/main" objectType="Drop" dropStyle="combo" dx="22" fmlaRange="Leden!$O$17:$Q$24" noThreeD="1" sel="4" val="0"/>
</file>

<file path=xl/ctrlProps/ctrlProp1101.xml><?xml version="1.0" encoding="utf-8"?>
<formControlPr xmlns="http://schemas.microsoft.com/office/spreadsheetml/2009/9/main" objectType="Drop" dropStyle="combo" dx="22" fmlaRange="Leden!$O$17:$Q$24" noThreeD="1" sel="3" val="0"/>
</file>

<file path=xl/ctrlProps/ctrlProp1102.xml><?xml version="1.0" encoding="utf-8"?>
<formControlPr xmlns="http://schemas.microsoft.com/office/spreadsheetml/2009/9/main" objectType="Drop" dropStyle="combo" dx="22" fmlaRange="Leden!$O$17:$Q$24" noThreeD="1" sel="2" val="0"/>
</file>

<file path=xl/ctrlProps/ctrlProp1103.xml><?xml version="1.0" encoding="utf-8"?>
<formControlPr xmlns="http://schemas.microsoft.com/office/spreadsheetml/2009/9/main" objectType="Drop" dropStyle="combo" dx="22" fmlaRange="Leden!$O$17:$Q$24" noThreeD="1" sel="1" val="0"/>
</file>

<file path=xl/ctrlProps/ctrlProp1104.xml><?xml version="1.0" encoding="utf-8"?>
<formControlPr xmlns="http://schemas.microsoft.com/office/spreadsheetml/2009/9/main" objectType="Drop" dropStyle="combo" dx="22" fmlaRange="Leden!$O$17:$Q$24" noThreeD="1" sel="1" val="0"/>
</file>

<file path=xl/ctrlProps/ctrlProp1105.xml><?xml version="1.0" encoding="utf-8"?>
<formControlPr xmlns="http://schemas.microsoft.com/office/spreadsheetml/2009/9/main" objectType="Drop" dropStyle="combo" dx="22" fmlaRange="Leden!$O$17:$Q$24" noThreeD="1" sel="1" val="0"/>
</file>

<file path=xl/ctrlProps/ctrlProp1106.xml><?xml version="1.0" encoding="utf-8"?>
<formControlPr xmlns="http://schemas.microsoft.com/office/spreadsheetml/2009/9/main" objectType="Drop" dropStyle="combo" dx="22" fmlaRange="Leden!$O$17:$Q$24" noThreeD="1" sel="1" val="0"/>
</file>

<file path=xl/ctrlProps/ctrlProp1107.xml><?xml version="1.0" encoding="utf-8"?>
<formControlPr xmlns="http://schemas.microsoft.com/office/spreadsheetml/2009/9/main" objectType="Drop" dropStyle="combo" dx="22" fmlaRange="Leden!$O$17:$Q$24" noThreeD="1" sel="1" val="0"/>
</file>

<file path=xl/ctrlProps/ctrlProp1108.xml><?xml version="1.0" encoding="utf-8"?>
<formControlPr xmlns="http://schemas.microsoft.com/office/spreadsheetml/2009/9/main" objectType="Drop" dropStyle="combo" dx="22" fmlaRange="Leden!$O$17:$Q$24" noThreeD="1" sel="1" val="0"/>
</file>

<file path=xl/ctrlProps/ctrlProp1109.xml><?xml version="1.0" encoding="utf-8"?>
<formControlPr xmlns="http://schemas.microsoft.com/office/spreadsheetml/2009/9/main" objectType="Drop" dropStyle="combo" dx="22" fmlaRange="Leden!$O$17:$Q$24" noThreeD="1" sel="1" val="0"/>
</file>

<file path=xl/ctrlProps/ctrlProp111.xml><?xml version="1.0" encoding="utf-8"?>
<formControlPr xmlns="http://schemas.microsoft.com/office/spreadsheetml/2009/9/main" objectType="Drop" dropStyle="combo" dx="22" fmlaRange="$O$17:$P$23" noThreeD="1" sel="4" val="0"/>
</file>

<file path=xl/ctrlProps/ctrlProp1110.xml><?xml version="1.0" encoding="utf-8"?>
<formControlPr xmlns="http://schemas.microsoft.com/office/spreadsheetml/2009/9/main" objectType="Drop" dropStyle="combo" dx="22" fmlaRange="Leden!$O$17:$Q$24" noThreeD="1" sel="1" val="0"/>
</file>

<file path=xl/ctrlProps/ctrlProp1111.xml><?xml version="1.0" encoding="utf-8"?>
<formControlPr xmlns="http://schemas.microsoft.com/office/spreadsheetml/2009/9/main" objectType="Drop" dropStyle="combo" dx="22" fmlaRange="Leden!$O$17:$Q$24" noThreeD="1" sel="1" val="0"/>
</file>

<file path=xl/ctrlProps/ctrlProp1112.xml><?xml version="1.0" encoding="utf-8"?>
<formControlPr xmlns="http://schemas.microsoft.com/office/spreadsheetml/2009/9/main" objectType="Drop" dropStyle="combo" dx="22" fmlaRange="Leden!$O$17:$Q$24" noThreeD="1" sel="1" val="0"/>
</file>

<file path=xl/ctrlProps/ctrlProp1113.xml><?xml version="1.0" encoding="utf-8"?>
<formControlPr xmlns="http://schemas.microsoft.com/office/spreadsheetml/2009/9/main" objectType="Drop" dropStyle="combo" dx="22" fmlaRange="Leden!$O$17:$Q$24" noThreeD="1" sel="1" val="0"/>
</file>

<file path=xl/ctrlProps/ctrlProp1114.xml><?xml version="1.0" encoding="utf-8"?>
<formControlPr xmlns="http://schemas.microsoft.com/office/spreadsheetml/2009/9/main" objectType="Drop" dropStyle="combo" dx="22" fmlaRange="Leden!$O$17:$Q$24" noThreeD="1" sel="1" val="0"/>
</file>

<file path=xl/ctrlProps/ctrlProp1115.xml><?xml version="1.0" encoding="utf-8"?>
<formControlPr xmlns="http://schemas.microsoft.com/office/spreadsheetml/2009/9/main" objectType="Drop" dropStyle="combo" dx="22" fmlaRange="Leden!$O$17:$Q$24" noThreeD="1" sel="1" val="0"/>
</file>

<file path=xl/ctrlProps/ctrlProp1116.xml><?xml version="1.0" encoding="utf-8"?>
<formControlPr xmlns="http://schemas.microsoft.com/office/spreadsheetml/2009/9/main" objectType="Drop" dropStyle="combo" dx="22" fmlaRange="Leden!$O$17:$Q$24" noThreeD="1" sel="1" val="0"/>
</file>

<file path=xl/ctrlProps/ctrlProp1117.xml><?xml version="1.0" encoding="utf-8"?>
<formControlPr xmlns="http://schemas.microsoft.com/office/spreadsheetml/2009/9/main" objectType="Drop" dropStyle="combo" dx="22" fmlaRange="Leden!$O$17:$Q$24" noThreeD="1" sel="1" val="0"/>
</file>

<file path=xl/ctrlProps/ctrlProp1118.xml><?xml version="1.0" encoding="utf-8"?>
<formControlPr xmlns="http://schemas.microsoft.com/office/spreadsheetml/2009/9/main" objectType="Drop" dropStyle="combo" dx="22" fmlaRange="Leden!$O$17:$Q$24" noThreeD="1" sel="1" val="0"/>
</file>

<file path=xl/ctrlProps/ctrlProp1119.xml><?xml version="1.0" encoding="utf-8"?>
<formControlPr xmlns="http://schemas.microsoft.com/office/spreadsheetml/2009/9/main" objectType="Drop" dropStyle="combo" dx="22" fmlaRange="Leden!$O$17:$Q$24" noThreeD="1" sel="1" val="0"/>
</file>

<file path=xl/ctrlProps/ctrlProp112.xml><?xml version="1.0" encoding="utf-8"?>
<formControlPr xmlns="http://schemas.microsoft.com/office/spreadsheetml/2009/9/main" objectType="Drop" dropStyle="combo" dx="22" fmlaRange="$O$17:$P$23" noThreeD="1" sel="1" val="0"/>
</file>

<file path=xl/ctrlProps/ctrlProp1120.xml><?xml version="1.0" encoding="utf-8"?>
<formControlPr xmlns="http://schemas.microsoft.com/office/spreadsheetml/2009/9/main" objectType="Drop" dropStyle="combo" dx="22" fmlaRange="Leden!$O$17:$Q$24" noThreeD="1" sel="1" val="0"/>
</file>

<file path=xl/ctrlProps/ctrlProp1121.xml><?xml version="1.0" encoding="utf-8"?>
<formControlPr xmlns="http://schemas.microsoft.com/office/spreadsheetml/2009/9/main" objectType="Drop" dropStyle="combo" dx="22" fmlaRange="Leden!$O$17:$Q$24" noThreeD="1" sel="1" val="0"/>
</file>

<file path=xl/ctrlProps/ctrlProp1122.xml><?xml version="1.0" encoding="utf-8"?>
<formControlPr xmlns="http://schemas.microsoft.com/office/spreadsheetml/2009/9/main" objectType="Drop" dropStyle="combo" dx="22" fmlaRange="Leden!$O$17:$Q$24" noThreeD="1" sel="1" val="0"/>
</file>

<file path=xl/ctrlProps/ctrlProp1123.xml><?xml version="1.0" encoding="utf-8"?>
<formControlPr xmlns="http://schemas.microsoft.com/office/spreadsheetml/2009/9/main" objectType="Drop" dropStyle="combo" dx="22" fmlaRange="Leden!$O$17:$Q$24" noThreeD="1" sel="1" val="0"/>
</file>

<file path=xl/ctrlProps/ctrlProp1124.xml><?xml version="1.0" encoding="utf-8"?>
<formControlPr xmlns="http://schemas.microsoft.com/office/spreadsheetml/2009/9/main" objectType="Drop" dropStyle="combo" dx="22" fmlaRange="Leden!$O$17:$Q$24" noThreeD="1" sel="1" val="0"/>
</file>

<file path=xl/ctrlProps/ctrlProp1125.xml><?xml version="1.0" encoding="utf-8"?>
<formControlPr xmlns="http://schemas.microsoft.com/office/spreadsheetml/2009/9/main" objectType="Drop" dropStyle="combo" dx="22" fmlaRange="Leden!$O$17:$Q$24" noThreeD="1" sel="1" val="0"/>
</file>

<file path=xl/ctrlProps/ctrlProp1126.xml><?xml version="1.0" encoding="utf-8"?>
<formControlPr xmlns="http://schemas.microsoft.com/office/spreadsheetml/2009/9/main" objectType="Drop" dropStyle="combo" dx="22" fmlaRange="Leden!$O$17:$Q$24" noThreeD="1" sel="1" val="0"/>
</file>

<file path=xl/ctrlProps/ctrlProp1127.xml><?xml version="1.0" encoding="utf-8"?>
<formControlPr xmlns="http://schemas.microsoft.com/office/spreadsheetml/2009/9/main" objectType="Drop" dropStyle="combo" dx="22" fmlaRange="Leden!$O$17:$Q$24" noThreeD="1" sel="1" val="0"/>
</file>

<file path=xl/ctrlProps/ctrlProp1128.xml><?xml version="1.0" encoding="utf-8"?>
<formControlPr xmlns="http://schemas.microsoft.com/office/spreadsheetml/2009/9/main" objectType="Drop" dropStyle="combo" dx="22" fmlaRange="Leden!$O$17:$Q$24" noThreeD="1" sel="1" val="0"/>
</file>

<file path=xl/ctrlProps/ctrlProp1129.xml><?xml version="1.0" encoding="utf-8"?>
<formControlPr xmlns="http://schemas.microsoft.com/office/spreadsheetml/2009/9/main" objectType="Drop" dropStyle="combo" dx="22" fmlaRange="Leden!$O$17:$Q$24" noThreeD="1" sel="1" val="0"/>
</file>

<file path=xl/ctrlProps/ctrlProp113.xml><?xml version="1.0" encoding="utf-8"?>
<formControlPr xmlns="http://schemas.microsoft.com/office/spreadsheetml/2009/9/main" objectType="Drop" dropStyle="combo" dx="22" fmlaRange="$O$17:$P$23" noThreeD="1" sel="3" val="0"/>
</file>

<file path=xl/ctrlProps/ctrlProp1130.xml><?xml version="1.0" encoding="utf-8"?>
<formControlPr xmlns="http://schemas.microsoft.com/office/spreadsheetml/2009/9/main" objectType="Drop" dropStyle="combo" dx="22" fmlaRange="Leden!$O$17:$Q$24" noThreeD="1" sel="1" val="0"/>
</file>

<file path=xl/ctrlProps/ctrlProp1131.xml><?xml version="1.0" encoding="utf-8"?>
<formControlPr xmlns="http://schemas.microsoft.com/office/spreadsheetml/2009/9/main" objectType="Drop" dropStyle="combo" dx="22" fmlaRange="Leden!$O$17:$Q$24" noThreeD="1" sel="1" val="0"/>
</file>

<file path=xl/ctrlProps/ctrlProp1132.xml><?xml version="1.0" encoding="utf-8"?>
<formControlPr xmlns="http://schemas.microsoft.com/office/spreadsheetml/2009/9/main" objectType="Drop" dropStyle="combo" dx="22" fmlaRange="Leden!$O$17:$Q$24" noThreeD="1" sel="1" val="0"/>
</file>

<file path=xl/ctrlProps/ctrlProp1133.xml><?xml version="1.0" encoding="utf-8"?>
<formControlPr xmlns="http://schemas.microsoft.com/office/spreadsheetml/2009/9/main" objectType="Drop" dropStyle="combo" dx="22" fmlaRange="Leden!$O$17:$Q$24" noThreeD="1" sel="1" val="0"/>
</file>

<file path=xl/ctrlProps/ctrlProp1134.xml><?xml version="1.0" encoding="utf-8"?>
<formControlPr xmlns="http://schemas.microsoft.com/office/spreadsheetml/2009/9/main" objectType="Drop" dropStyle="combo" dx="22" fmlaRange="Leden!$O$17:$Q$24" noThreeD="1" sel="1" val="0"/>
</file>

<file path=xl/ctrlProps/ctrlProp1135.xml><?xml version="1.0" encoding="utf-8"?>
<formControlPr xmlns="http://schemas.microsoft.com/office/spreadsheetml/2009/9/main" objectType="Drop" dropStyle="combo" dx="22" fmlaRange="Leden!$O$17:$Q$24" noThreeD="1" sel="4" val="0"/>
</file>

<file path=xl/ctrlProps/ctrlProp1136.xml><?xml version="1.0" encoding="utf-8"?>
<formControlPr xmlns="http://schemas.microsoft.com/office/spreadsheetml/2009/9/main" objectType="Drop" dropStyle="combo" dx="22" fmlaRange="Leden!$O$17:$Q$24" noThreeD="1" sel="1" val="0"/>
</file>

<file path=xl/ctrlProps/ctrlProp1137.xml><?xml version="1.0" encoding="utf-8"?>
<formControlPr xmlns="http://schemas.microsoft.com/office/spreadsheetml/2009/9/main" objectType="Drop" dropStyle="combo" dx="22" fmlaRange="Leden!$O$17:$Q$24" noThreeD="1" sel="1" val="0"/>
</file>

<file path=xl/ctrlProps/ctrlProp1138.xml><?xml version="1.0" encoding="utf-8"?>
<formControlPr xmlns="http://schemas.microsoft.com/office/spreadsheetml/2009/9/main" objectType="Drop" dropStyle="combo" dx="22" fmlaRange="Leden!$O$17:$Q$24" noThreeD="1" sel="1" val="0"/>
</file>

<file path=xl/ctrlProps/ctrlProp1139.xml><?xml version="1.0" encoding="utf-8"?>
<formControlPr xmlns="http://schemas.microsoft.com/office/spreadsheetml/2009/9/main" objectType="Drop" dropStyle="combo" dx="22" fmlaRange="Leden!$O$17:$Q$24" noThreeD="1" sel="1" val="0"/>
</file>

<file path=xl/ctrlProps/ctrlProp114.xml><?xml version="1.0" encoding="utf-8"?>
<formControlPr xmlns="http://schemas.microsoft.com/office/spreadsheetml/2009/9/main" objectType="Drop" dropStyle="combo" dx="22" fmlaRange="$O$17:$P$23" noThreeD="1" sel="4" val="0"/>
</file>

<file path=xl/ctrlProps/ctrlProp1140.xml><?xml version="1.0" encoding="utf-8"?>
<formControlPr xmlns="http://schemas.microsoft.com/office/spreadsheetml/2009/9/main" objectType="Drop" dropStyle="combo" dx="22" fmlaRange="Leden!$O$17:$Q$24" noThreeD="1" sel="1" val="0"/>
</file>

<file path=xl/ctrlProps/ctrlProp1141.xml><?xml version="1.0" encoding="utf-8"?>
<formControlPr xmlns="http://schemas.microsoft.com/office/spreadsheetml/2009/9/main" objectType="Drop" dropStyle="combo" dx="22" fmlaRange="Leden!$O$17:$Q$24" noThreeD="1" sel="1" val="0"/>
</file>

<file path=xl/ctrlProps/ctrlProp1142.xml><?xml version="1.0" encoding="utf-8"?>
<formControlPr xmlns="http://schemas.microsoft.com/office/spreadsheetml/2009/9/main" objectType="Drop" dropStyle="combo" dx="22" fmlaRange="Leden!$O$17:$Q$24" noThreeD="1" sel="1" val="0"/>
</file>

<file path=xl/ctrlProps/ctrlProp1143.xml><?xml version="1.0" encoding="utf-8"?>
<formControlPr xmlns="http://schemas.microsoft.com/office/spreadsheetml/2009/9/main" objectType="Drop" dropStyle="combo" dx="22" fmlaRange="Leden!$O$17:$Q$24" noThreeD="1" sel="1" val="0"/>
</file>

<file path=xl/ctrlProps/ctrlProp1144.xml><?xml version="1.0" encoding="utf-8"?>
<formControlPr xmlns="http://schemas.microsoft.com/office/spreadsheetml/2009/9/main" objectType="Drop" dropStyle="combo" dx="22" fmlaRange="Leden!$O$17:$Q$24" noThreeD="1" sel="1" val="0"/>
</file>

<file path=xl/ctrlProps/ctrlProp1145.xml><?xml version="1.0" encoding="utf-8"?>
<formControlPr xmlns="http://schemas.microsoft.com/office/spreadsheetml/2009/9/main" objectType="Drop" dropStyle="combo" dx="22" fmlaRange="Leden!$O$17:$Q$24" noThreeD="1" sel="1" val="0"/>
</file>

<file path=xl/ctrlProps/ctrlProp1146.xml><?xml version="1.0" encoding="utf-8"?>
<formControlPr xmlns="http://schemas.microsoft.com/office/spreadsheetml/2009/9/main" objectType="Drop" dropStyle="combo" dx="22" fmlaRange="Leden!$O$17:$Q$24" noThreeD="1" sel="1" val="0"/>
</file>

<file path=xl/ctrlProps/ctrlProp1147.xml><?xml version="1.0" encoding="utf-8"?>
<formControlPr xmlns="http://schemas.microsoft.com/office/spreadsheetml/2009/9/main" objectType="Drop" dropStyle="combo" dx="22" fmlaRange="Leden!$O$17:$Q$24" noThreeD="1" sel="1" val="0"/>
</file>

<file path=xl/ctrlProps/ctrlProp1148.xml><?xml version="1.0" encoding="utf-8"?>
<formControlPr xmlns="http://schemas.microsoft.com/office/spreadsheetml/2009/9/main" objectType="Drop" dropStyle="combo" dx="22" fmlaRange="Leden!$O$17:$Q$24" noThreeD="1" sel="1" val="0"/>
</file>

<file path=xl/ctrlProps/ctrlProp1149.xml><?xml version="1.0" encoding="utf-8"?>
<formControlPr xmlns="http://schemas.microsoft.com/office/spreadsheetml/2009/9/main" objectType="Drop" dropStyle="combo" dx="22" fmlaRange="Leden!$O$17:$Q$24" noThreeD="1" sel="1" val="0"/>
</file>

<file path=xl/ctrlProps/ctrlProp115.xml><?xml version="1.0" encoding="utf-8"?>
<formControlPr xmlns="http://schemas.microsoft.com/office/spreadsheetml/2009/9/main" objectType="Drop" dropStyle="combo" dx="22" fmlaRange="$O$17:$P$23" noThreeD="1" sel="1" val="0"/>
</file>

<file path=xl/ctrlProps/ctrlProp1150.xml><?xml version="1.0" encoding="utf-8"?>
<formControlPr xmlns="http://schemas.microsoft.com/office/spreadsheetml/2009/9/main" objectType="Drop" dropStyle="combo" dx="22" fmlaRange="Leden!$O$17:$Q$24" noThreeD="1" sel="1" val="0"/>
</file>

<file path=xl/ctrlProps/ctrlProp1151.xml><?xml version="1.0" encoding="utf-8"?>
<formControlPr xmlns="http://schemas.microsoft.com/office/spreadsheetml/2009/9/main" objectType="Drop" dropStyle="combo" dx="22" fmlaRange="Leden!$O$17:$Q$24" noThreeD="1" sel="1" val="0"/>
</file>

<file path=xl/ctrlProps/ctrlProp1152.xml><?xml version="1.0" encoding="utf-8"?>
<formControlPr xmlns="http://schemas.microsoft.com/office/spreadsheetml/2009/9/main" objectType="Drop" dropStyle="combo" dx="22" fmlaRange="Leden!$O$17:$Q$24" noThreeD="1" sel="1" val="0"/>
</file>

<file path=xl/ctrlProps/ctrlProp1153.xml><?xml version="1.0" encoding="utf-8"?>
<formControlPr xmlns="http://schemas.microsoft.com/office/spreadsheetml/2009/9/main" objectType="Drop" dropStyle="combo" dx="22" fmlaRange="Leden!$O$17:$Q$24" noThreeD="1" sel="1" val="0"/>
</file>

<file path=xl/ctrlProps/ctrlProp1154.xml><?xml version="1.0" encoding="utf-8"?>
<formControlPr xmlns="http://schemas.microsoft.com/office/spreadsheetml/2009/9/main" objectType="Drop" dropStyle="combo" dx="22" fmlaRange="Leden!$O$17:$Q$24" noThreeD="1" sel="1" val="0"/>
</file>

<file path=xl/ctrlProps/ctrlProp1155.xml><?xml version="1.0" encoding="utf-8"?>
<formControlPr xmlns="http://schemas.microsoft.com/office/spreadsheetml/2009/9/main" objectType="Drop" dropStyle="combo" dx="22" fmlaRange="Leden!$O$17:$Q$24" noThreeD="1" sel="1" val="0"/>
</file>

<file path=xl/ctrlProps/ctrlProp1156.xml><?xml version="1.0" encoding="utf-8"?>
<formControlPr xmlns="http://schemas.microsoft.com/office/spreadsheetml/2009/9/main" objectType="Drop" dropStyle="combo" dx="22" fmlaRange="Leden!$O$17:$Q$24" noThreeD="1" sel="1" val="0"/>
</file>

<file path=xl/ctrlProps/ctrlProp1157.xml><?xml version="1.0" encoding="utf-8"?>
<formControlPr xmlns="http://schemas.microsoft.com/office/spreadsheetml/2009/9/main" objectType="Drop" dropStyle="combo" dx="22" fmlaRange="Leden!$O$17:$Q$24" noThreeD="1" sel="1" val="0"/>
</file>

<file path=xl/ctrlProps/ctrlProp1158.xml><?xml version="1.0" encoding="utf-8"?>
<formControlPr xmlns="http://schemas.microsoft.com/office/spreadsheetml/2009/9/main" objectType="Drop" dropStyle="combo" dx="22" fmlaRange="Leden!$O$17:$Q$24" noThreeD="1" sel="1" val="0"/>
</file>

<file path=xl/ctrlProps/ctrlProp1159.xml><?xml version="1.0" encoding="utf-8"?>
<formControlPr xmlns="http://schemas.microsoft.com/office/spreadsheetml/2009/9/main" objectType="Drop" dropStyle="combo" dx="22" fmlaRange="Leden!$O$17:$Q$24" noThreeD="1" sel="1" val="0"/>
</file>

<file path=xl/ctrlProps/ctrlProp116.xml><?xml version="1.0" encoding="utf-8"?>
<formControlPr xmlns="http://schemas.microsoft.com/office/spreadsheetml/2009/9/main" objectType="Drop" dropStyle="combo" dx="22" fmlaRange="$O$17:$P$23" noThreeD="1" sel="4" val="0"/>
</file>

<file path=xl/ctrlProps/ctrlProp1160.xml><?xml version="1.0" encoding="utf-8"?>
<formControlPr xmlns="http://schemas.microsoft.com/office/spreadsheetml/2009/9/main" objectType="Drop" dropStyle="combo" dx="22" fmlaRange="Leden!$O$17:$Q$24" noThreeD="1" sel="1" val="0"/>
</file>

<file path=xl/ctrlProps/ctrlProp1161.xml><?xml version="1.0" encoding="utf-8"?>
<formControlPr xmlns="http://schemas.microsoft.com/office/spreadsheetml/2009/9/main" objectType="Drop" dropStyle="combo" dx="22" fmlaRange="Leden!$O$17:$Q$24" noThreeD="1" sel="1" val="0"/>
</file>

<file path=xl/ctrlProps/ctrlProp1162.xml><?xml version="1.0" encoding="utf-8"?>
<formControlPr xmlns="http://schemas.microsoft.com/office/spreadsheetml/2009/9/main" objectType="Drop" dropStyle="combo" dx="22" fmlaRange="Leden!$O$17:$Q$24" noThreeD="1" sel="1" val="0"/>
</file>

<file path=xl/ctrlProps/ctrlProp1163.xml><?xml version="1.0" encoding="utf-8"?>
<formControlPr xmlns="http://schemas.microsoft.com/office/spreadsheetml/2009/9/main" objectType="Drop" dropStyle="combo" dx="22" fmlaRange="Leden!$O$17:$Q$24" noThreeD="1" sel="1" val="0"/>
</file>

<file path=xl/ctrlProps/ctrlProp1164.xml><?xml version="1.0" encoding="utf-8"?>
<formControlPr xmlns="http://schemas.microsoft.com/office/spreadsheetml/2009/9/main" objectType="Drop" dropStyle="combo" dx="22" fmlaRange="Leden!$O$17:$Q$24" noThreeD="1" sel="3" val="0"/>
</file>

<file path=xl/ctrlProps/ctrlProp1165.xml><?xml version="1.0" encoding="utf-8"?>
<formControlPr xmlns="http://schemas.microsoft.com/office/spreadsheetml/2009/9/main" objectType="Drop" dropStyle="combo" dx="22" fmlaRange="Leden!$O$17:$Q$24" noThreeD="1" sel="1" val="0"/>
</file>

<file path=xl/ctrlProps/ctrlProp1166.xml><?xml version="1.0" encoding="utf-8"?>
<formControlPr xmlns="http://schemas.microsoft.com/office/spreadsheetml/2009/9/main" objectType="Drop" dropStyle="combo" dx="22" fmlaRange="Leden!$O$17:$Q$24" noThreeD="1" sel="1" val="0"/>
</file>

<file path=xl/ctrlProps/ctrlProp1167.xml><?xml version="1.0" encoding="utf-8"?>
<formControlPr xmlns="http://schemas.microsoft.com/office/spreadsheetml/2009/9/main" objectType="Drop" dropStyle="combo" dx="22" fmlaRange="Leden!$O$17:$Q$24" noThreeD="1" sel="1" val="0"/>
</file>

<file path=xl/ctrlProps/ctrlProp1168.xml><?xml version="1.0" encoding="utf-8"?>
<formControlPr xmlns="http://schemas.microsoft.com/office/spreadsheetml/2009/9/main" objectType="Drop" dropStyle="combo" dx="22" fmlaRange="Leden!$O$17:$Q$24" noThreeD="1" sel="1" val="0"/>
</file>

<file path=xl/ctrlProps/ctrlProp1169.xml><?xml version="1.0" encoding="utf-8"?>
<formControlPr xmlns="http://schemas.microsoft.com/office/spreadsheetml/2009/9/main" objectType="Drop" dropStyle="combo" dx="22" fmlaRange="Leden!$O$17:$Q$24" noThreeD="1" sel="1" val="0"/>
</file>

<file path=xl/ctrlProps/ctrlProp117.xml><?xml version="1.0" encoding="utf-8"?>
<formControlPr xmlns="http://schemas.microsoft.com/office/spreadsheetml/2009/9/main" objectType="Drop" dropStyle="combo" dx="22" fmlaRange="$O$17:$P$23" noThreeD="1" sel="3" val="0"/>
</file>

<file path=xl/ctrlProps/ctrlProp1170.xml><?xml version="1.0" encoding="utf-8"?>
<formControlPr xmlns="http://schemas.microsoft.com/office/spreadsheetml/2009/9/main" objectType="Drop" dropStyle="combo" dx="22" fmlaRange="Leden!$O$17:$Q$24" noThreeD="1" sel="1" val="0"/>
</file>

<file path=xl/ctrlProps/ctrlProp1171.xml><?xml version="1.0" encoding="utf-8"?>
<formControlPr xmlns="http://schemas.microsoft.com/office/spreadsheetml/2009/9/main" objectType="Drop" dropStyle="combo" dx="22" fmlaRange="Leden!$O$17:$Q$24" noThreeD="1" sel="1" val="0"/>
</file>

<file path=xl/ctrlProps/ctrlProp1172.xml><?xml version="1.0" encoding="utf-8"?>
<formControlPr xmlns="http://schemas.microsoft.com/office/spreadsheetml/2009/9/main" objectType="Drop" dropStyle="combo" dx="22" fmlaRange="Leden!$O$17:$Q$24" noThreeD="1" sel="1" val="0"/>
</file>

<file path=xl/ctrlProps/ctrlProp1173.xml><?xml version="1.0" encoding="utf-8"?>
<formControlPr xmlns="http://schemas.microsoft.com/office/spreadsheetml/2009/9/main" objectType="Drop" dropStyle="combo" dx="22" fmlaRange="Leden!$O$17:$Q$24" noThreeD="1" sel="1" val="0"/>
</file>

<file path=xl/ctrlProps/ctrlProp1174.xml><?xml version="1.0" encoding="utf-8"?>
<formControlPr xmlns="http://schemas.microsoft.com/office/spreadsheetml/2009/9/main" objectType="Drop" dropStyle="combo" dx="22" fmlaRange="Leden!$O$17:$Q$24" noThreeD="1" sel="1" val="0"/>
</file>

<file path=xl/ctrlProps/ctrlProp1175.xml><?xml version="1.0" encoding="utf-8"?>
<formControlPr xmlns="http://schemas.microsoft.com/office/spreadsheetml/2009/9/main" objectType="Drop" dropStyle="combo" dx="22" fmlaRange="Leden!$O$17:$Q$24" noThreeD="1" sel="1" val="0"/>
</file>

<file path=xl/ctrlProps/ctrlProp1176.xml><?xml version="1.0" encoding="utf-8"?>
<formControlPr xmlns="http://schemas.microsoft.com/office/spreadsheetml/2009/9/main" objectType="Drop" dropStyle="combo" dx="22" fmlaRange="Leden!$O$17:$Q$24" noThreeD="1" sel="1" val="0"/>
</file>

<file path=xl/ctrlProps/ctrlProp1177.xml><?xml version="1.0" encoding="utf-8"?>
<formControlPr xmlns="http://schemas.microsoft.com/office/spreadsheetml/2009/9/main" objectType="Drop" dropStyle="combo" dx="22" fmlaRange="Leden!$O$17:$Q$24" noThreeD="1" sel="1" val="0"/>
</file>

<file path=xl/ctrlProps/ctrlProp1178.xml><?xml version="1.0" encoding="utf-8"?>
<formControlPr xmlns="http://schemas.microsoft.com/office/spreadsheetml/2009/9/main" objectType="Drop" dropStyle="combo" dx="22" fmlaRange="Leden!$O$17:$Q$24" noThreeD="1" sel="1" val="0"/>
</file>

<file path=xl/ctrlProps/ctrlProp1179.xml><?xml version="1.0" encoding="utf-8"?>
<formControlPr xmlns="http://schemas.microsoft.com/office/spreadsheetml/2009/9/main" objectType="Drop" dropStyle="combo" dx="22" fmlaRange="Leden!$O$17:$Q$24" noThreeD="1" sel="1" val="0"/>
</file>

<file path=xl/ctrlProps/ctrlProp118.xml><?xml version="1.0" encoding="utf-8"?>
<formControlPr xmlns="http://schemas.microsoft.com/office/spreadsheetml/2009/9/main" objectType="Drop" dropStyle="combo" dx="22" fmlaRange="$O$17:$P$23" noThreeD="1" sel="3" val="0"/>
</file>

<file path=xl/ctrlProps/ctrlProp1180.xml><?xml version="1.0" encoding="utf-8"?>
<formControlPr xmlns="http://schemas.microsoft.com/office/spreadsheetml/2009/9/main" objectType="Drop" dropStyle="combo" dx="22" fmlaRange="Leden!$O$17:$Q$24" noThreeD="1" sel="1" val="0"/>
</file>

<file path=xl/ctrlProps/ctrlProp1181.xml><?xml version="1.0" encoding="utf-8"?>
<formControlPr xmlns="http://schemas.microsoft.com/office/spreadsheetml/2009/9/main" objectType="Drop" dropStyle="combo" dx="22" fmlaRange="Leden!$O$17:$Q$24" noThreeD="1" sel="1" val="0"/>
</file>

<file path=xl/ctrlProps/ctrlProp1182.xml><?xml version="1.0" encoding="utf-8"?>
<formControlPr xmlns="http://schemas.microsoft.com/office/spreadsheetml/2009/9/main" objectType="Drop" dropStyle="combo" dx="22" fmlaRange="Leden!$O$17:$Q$24" noThreeD="1" sel="1" val="0"/>
</file>

<file path=xl/ctrlProps/ctrlProp1183.xml><?xml version="1.0" encoding="utf-8"?>
<formControlPr xmlns="http://schemas.microsoft.com/office/spreadsheetml/2009/9/main" objectType="Drop" dropStyle="combo" dx="22" fmlaRange="Leden!$O$17:$Q$24" noThreeD="1" sel="1" val="0"/>
</file>

<file path=xl/ctrlProps/ctrlProp1184.xml><?xml version="1.0" encoding="utf-8"?>
<formControlPr xmlns="http://schemas.microsoft.com/office/spreadsheetml/2009/9/main" objectType="Drop" dropStyle="combo" dx="22" fmlaRange="Leden!$O$17:$Q$24" noThreeD="1" sel="1" val="0"/>
</file>

<file path=xl/ctrlProps/ctrlProp1185.xml><?xml version="1.0" encoding="utf-8"?>
<formControlPr xmlns="http://schemas.microsoft.com/office/spreadsheetml/2009/9/main" objectType="Drop" dropStyle="combo" dx="22" fmlaRange="Leden!$O$17:$Q$24" noThreeD="1" sel="1" val="0"/>
</file>

<file path=xl/ctrlProps/ctrlProp1186.xml><?xml version="1.0" encoding="utf-8"?>
<formControlPr xmlns="http://schemas.microsoft.com/office/spreadsheetml/2009/9/main" objectType="Drop" dropStyle="combo" dx="22" fmlaRange="Leden!$O$17:$Q$24" noThreeD="1" sel="1" val="0"/>
</file>

<file path=xl/ctrlProps/ctrlProp1187.xml><?xml version="1.0" encoding="utf-8"?>
<formControlPr xmlns="http://schemas.microsoft.com/office/spreadsheetml/2009/9/main" objectType="Drop" dropStyle="combo" dx="22" fmlaRange="Leden!$O$17:$Q$24" noThreeD="1" sel="1" val="0"/>
</file>

<file path=xl/ctrlProps/ctrlProp1188.xml><?xml version="1.0" encoding="utf-8"?>
<formControlPr xmlns="http://schemas.microsoft.com/office/spreadsheetml/2009/9/main" objectType="Drop" dropStyle="combo" dx="22" fmlaRange="Leden!$O$17:$Q$24" noThreeD="1" sel="1" val="0"/>
</file>

<file path=xl/ctrlProps/ctrlProp1189.xml><?xml version="1.0" encoding="utf-8"?>
<formControlPr xmlns="http://schemas.microsoft.com/office/spreadsheetml/2009/9/main" objectType="Drop" dropStyle="combo" dx="22" fmlaRange="Leden!$O$17:$Q$24" noThreeD="1" sel="1" val="0"/>
</file>

<file path=xl/ctrlProps/ctrlProp119.xml><?xml version="1.0" encoding="utf-8"?>
<formControlPr xmlns="http://schemas.microsoft.com/office/spreadsheetml/2009/9/main" objectType="Drop" dropStyle="combo" dx="22" fmlaRange="$O$17:$P$23" noThreeD="1" sel="5" val="0"/>
</file>

<file path=xl/ctrlProps/ctrlProp1190.xml><?xml version="1.0" encoding="utf-8"?>
<formControlPr xmlns="http://schemas.microsoft.com/office/spreadsheetml/2009/9/main" objectType="Drop" dropStyle="combo" dx="22" fmlaRange="Leden!$O$17:$Q$24" noThreeD="1" sel="1" val="0"/>
</file>

<file path=xl/ctrlProps/ctrlProp1191.xml><?xml version="1.0" encoding="utf-8"?>
<formControlPr xmlns="http://schemas.microsoft.com/office/spreadsheetml/2009/9/main" objectType="Drop" dropStyle="combo" dx="22" fmlaRange="Leden!$O$17:$Q$24" noThreeD="1" sel="1" val="0"/>
</file>

<file path=xl/ctrlProps/ctrlProp1192.xml><?xml version="1.0" encoding="utf-8"?>
<formControlPr xmlns="http://schemas.microsoft.com/office/spreadsheetml/2009/9/main" objectType="Drop" dropStyle="combo" dx="22" fmlaRange="Leden!$O$17:$Q$24" noThreeD="1" sel="1" val="0"/>
</file>

<file path=xl/ctrlProps/ctrlProp1193.xml><?xml version="1.0" encoding="utf-8"?>
<formControlPr xmlns="http://schemas.microsoft.com/office/spreadsheetml/2009/9/main" objectType="Drop" dropStyle="combo" dx="22" fmlaRange="Leden!$O$17:$Q$24" noThreeD="1" sel="1" val="0"/>
</file>

<file path=xl/ctrlProps/ctrlProp1194.xml><?xml version="1.0" encoding="utf-8"?>
<formControlPr xmlns="http://schemas.microsoft.com/office/spreadsheetml/2009/9/main" objectType="Drop" dropStyle="combo" dx="22" fmlaRange="Leden!$O$17:$Q$24" noThreeD="1" sel="1" val="0"/>
</file>

<file path=xl/ctrlProps/ctrlProp1195.xml><?xml version="1.0" encoding="utf-8"?>
<formControlPr xmlns="http://schemas.microsoft.com/office/spreadsheetml/2009/9/main" objectType="Drop" dropStyle="combo" dx="22" fmlaRange="Leden!$O$17:$Q$24" noThreeD="1" sel="4" val="0"/>
</file>

<file path=xl/ctrlProps/ctrlProp1196.xml><?xml version="1.0" encoding="utf-8"?>
<formControlPr xmlns="http://schemas.microsoft.com/office/spreadsheetml/2009/9/main" objectType="Drop" dropStyle="combo" dx="22" fmlaRange="Leden!$O$17:$Q$24" noThreeD="1" sel="2" val="0"/>
</file>

<file path=xl/ctrlProps/ctrlProp1197.xml><?xml version="1.0" encoding="utf-8"?>
<formControlPr xmlns="http://schemas.microsoft.com/office/spreadsheetml/2009/9/main" objectType="Drop" dropStyle="combo" dx="22" fmlaRange="Leden!$O$17:$Q$24" noThreeD="1" sel="1" val="0"/>
</file>

<file path=xl/ctrlProps/ctrlProp1198.xml><?xml version="1.0" encoding="utf-8"?>
<formControlPr xmlns="http://schemas.microsoft.com/office/spreadsheetml/2009/9/main" objectType="Drop" dropStyle="combo" dx="22" fmlaRange="Leden!$O$17:$Q$24" noThreeD="1" sel="1" val="0"/>
</file>

<file path=xl/ctrlProps/ctrlProp1199.xml><?xml version="1.0" encoding="utf-8"?>
<formControlPr xmlns="http://schemas.microsoft.com/office/spreadsheetml/2009/9/main" objectType="Drop" dropStyle="combo" dx="22" fmlaRange="Leden!$O$17:$Q$24" noThreeD="1" sel="1" val="0"/>
</file>

<file path=xl/ctrlProps/ctrlProp12.xml><?xml version="1.0" encoding="utf-8"?>
<formControlPr xmlns="http://schemas.microsoft.com/office/spreadsheetml/2009/9/main" objectType="Drop" dropStyle="combo" dx="22" fmlaRange="$O$17:$P$23" noThreeD="1" sel="4" val="0"/>
</file>

<file path=xl/ctrlProps/ctrlProp120.xml><?xml version="1.0" encoding="utf-8"?>
<formControlPr xmlns="http://schemas.microsoft.com/office/spreadsheetml/2009/9/main" objectType="Drop" dropStyle="combo" dx="22" fmlaRange="$O$17:$P$23" noThreeD="1" sel="1" val="0"/>
</file>

<file path=xl/ctrlProps/ctrlProp1200.xml><?xml version="1.0" encoding="utf-8"?>
<formControlPr xmlns="http://schemas.microsoft.com/office/spreadsheetml/2009/9/main" objectType="Drop" dropStyle="combo" dx="22" fmlaRange="Leden!$O$17:$Q$24" noThreeD="1" sel="1" val="0"/>
</file>

<file path=xl/ctrlProps/ctrlProp1201.xml><?xml version="1.0" encoding="utf-8"?>
<formControlPr xmlns="http://schemas.microsoft.com/office/spreadsheetml/2009/9/main" objectType="Drop" dropStyle="combo" dx="22" fmlaRange="Leden!$O$17:$Q$24" noThreeD="1" sel="1" val="0"/>
</file>

<file path=xl/ctrlProps/ctrlProp1202.xml><?xml version="1.0" encoding="utf-8"?>
<formControlPr xmlns="http://schemas.microsoft.com/office/spreadsheetml/2009/9/main" objectType="Drop" dropStyle="combo" dx="22" fmlaRange="Leden!$O$17:$Q$24" noThreeD="1" sel="1" val="0"/>
</file>

<file path=xl/ctrlProps/ctrlProp1203.xml><?xml version="1.0" encoding="utf-8"?>
<formControlPr xmlns="http://schemas.microsoft.com/office/spreadsheetml/2009/9/main" objectType="Drop" dropStyle="combo" dx="22" fmlaRange="Leden!$O$17:$Q$24" noThreeD="1" sel="1" val="0"/>
</file>

<file path=xl/ctrlProps/ctrlProp1204.xml><?xml version="1.0" encoding="utf-8"?>
<formControlPr xmlns="http://schemas.microsoft.com/office/spreadsheetml/2009/9/main" objectType="Drop" dropStyle="combo" dx="22" fmlaRange="Leden!$O$17:$Q$24" noThreeD="1" sel="1" val="0"/>
</file>

<file path=xl/ctrlProps/ctrlProp1205.xml><?xml version="1.0" encoding="utf-8"?>
<formControlPr xmlns="http://schemas.microsoft.com/office/spreadsheetml/2009/9/main" objectType="Drop" dropStyle="combo" dx="22" fmlaRange="Leden!$O$17:$Q$24" noThreeD="1" sel="1" val="0"/>
</file>

<file path=xl/ctrlProps/ctrlProp1206.xml><?xml version="1.0" encoding="utf-8"?>
<formControlPr xmlns="http://schemas.microsoft.com/office/spreadsheetml/2009/9/main" objectType="Drop" dropStyle="combo" dx="22" fmlaRange="Leden!$O$17:$Q$24" noThreeD="1" sel="1" val="0"/>
</file>

<file path=xl/ctrlProps/ctrlProp1207.xml><?xml version="1.0" encoding="utf-8"?>
<formControlPr xmlns="http://schemas.microsoft.com/office/spreadsheetml/2009/9/main" objectType="Drop" dropStyle="combo" dx="22" fmlaRange="Leden!$O$17:$Q$24" noThreeD="1" sel="1" val="0"/>
</file>

<file path=xl/ctrlProps/ctrlProp1208.xml><?xml version="1.0" encoding="utf-8"?>
<formControlPr xmlns="http://schemas.microsoft.com/office/spreadsheetml/2009/9/main" objectType="Drop" dropStyle="combo" dx="22" fmlaRange="Leden!$O$17:$Q$24" noThreeD="1" sel="1" val="0"/>
</file>

<file path=xl/ctrlProps/ctrlProp1209.xml><?xml version="1.0" encoding="utf-8"?>
<formControlPr xmlns="http://schemas.microsoft.com/office/spreadsheetml/2009/9/main" objectType="Drop" dropStyle="combo" dx="22" fmlaRange="Leden!$O$17:$Q$24" noThreeD="1" sel="1" val="0"/>
</file>

<file path=xl/ctrlProps/ctrlProp121.xml><?xml version="1.0" encoding="utf-8"?>
<formControlPr xmlns="http://schemas.microsoft.com/office/spreadsheetml/2009/9/main" objectType="Drop" dropStyle="combo" dx="22" fmlaRange="$O$17:$P$23" noThreeD="1" sel="3" val="0"/>
</file>

<file path=xl/ctrlProps/ctrlProp1210.xml><?xml version="1.0" encoding="utf-8"?>
<formControlPr xmlns="http://schemas.microsoft.com/office/spreadsheetml/2009/9/main" objectType="Drop" dropStyle="combo" dx="22" fmlaRange="Leden!$O$17:$Q$24" noThreeD="1" sel="1" val="0"/>
</file>

<file path=xl/ctrlProps/ctrlProp1211.xml><?xml version="1.0" encoding="utf-8"?>
<formControlPr xmlns="http://schemas.microsoft.com/office/spreadsheetml/2009/9/main" objectType="Drop" dropStyle="combo" dx="22" fmlaRange="Leden!$O$17:$Q$24" noThreeD="1" sel="1" val="0"/>
</file>

<file path=xl/ctrlProps/ctrlProp1212.xml><?xml version="1.0" encoding="utf-8"?>
<formControlPr xmlns="http://schemas.microsoft.com/office/spreadsheetml/2009/9/main" objectType="Drop" dropStyle="combo" dx="22" fmlaRange="Leden!$O$17:$Q$24" noThreeD="1" sel="1" val="0"/>
</file>

<file path=xl/ctrlProps/ctrlProp1213.xml><?xml version="1.0" encoding="utf-8"?>
<formControlPr xmlns="http://schemas.microsoft.com/office/spreadsheetml/2009/9/main" objectType="Drop" dropStyle="combo" dx="22" fmlaRange="Leden!$O$17:$Q$24" noThreeD="1" sel="1" val="0"/>
</file>

<file path=xl/ctrlProps/ctrlProp1214.xml><?xml version="1.0" encoding="utf-8"?>
<formControlPr xmlns="http://schemas.microsoft.com/office/spreadsheetml/2009/9/main" objectType="Drop" dropStyle="combo" dx="22" fmlaRange="Leden!$O$17:$Q$24" noThreeD="1" sel="1" val="0"/>
</file>

<file path=xl/ctrlProps/ctrlProp1215.xml><?xml version="1.0" encoding="utf-8"?>
<formControlPr xmlns="http://schemas.microsoft.com/office/spreadsheetml/2009/9/main" objectType="Drop" dropStyle="combo" dx="22" fmlaRange="Leden!$O$17:$Q$24" noThreeD="1" sel="1" val="0"/>
</file>

<file path=xl/ctrlProps/ctrlProp1216.xml><?xml version="1.0" encoding="utf-8"?>
<formControlPr xmlns="http://schemas.microsoft.com/office/spreadsheetml/2009/9/main" objectType="Drop" dropStyle="combo" dx="22" fmlaRange="Leden!$O$17:$Q$24" noThreeD="1" sel="1" val="0"/>
</file>

<file path=xl/ctrlProps/ctrlProp1217.xml><?xml version="1.0" encoding="utf-8"?>
<formControlPr xmlns="http://schemas.microsoft.com/office/spreadsheetml/2009/9/main" objectType="Drop" dropStyle="combo" dx="22" fmlaRange="Leden!$O$17:$Q$24" noThreeD="1" sel="1" val="0"/>
</file>

<file path=xl/ctrlProps/ctrlProp1218.xml><?xml version="1.0" encoding="utf-8"?>
<formControlPr xmlns="http://schemas.microsoft.com/office/spreadsheetml/2009/9/main" objectType="Drop" dropStyle="combo" dx="22" fmlaRange="Leden!$O$17:$Q$24" noThreeD="1" sel="1" val="0"/>
</file>

<file path=xl/ctrlProps/ctrlProp1219.xml><?xml version="1.0" encoding="utf-8"?>
<formControlPr xmlns="http://schemas.microsoft.com/office/spreadsheetml/2009/9/main" objectType="Drop" dropStyle="combo" dx="22" fmlaRange="Leden!$O$17:$Q$24" noThreeD="1" sel="1" val="0"/>
</file>

<file path=xl/ctrlProps/ctrlProp122.xml><?xml version="1.0" encoding="utf-8"?>
<formControlPr xmlns="http://schemas.microsoft.com/office/spreadsheetml/2009/9/main" objectType="Drop" dropStyle="combo" dx="22" fmlaRange="$O$17:$P$23" noThreeD="1" sel="3" val="0"/>
</file>

<file path=xl/ctrlProps/ctrlProp1220.xml><?xml version="1.0" encoding="utf-8"?>
<formControlPr xmlns="http://schemas.microsoft.com/office/spreadsheetml/2009/9/main" objectType="Drop" dropStyle="combo" dx="22" fmlaRange="Leden!$O$17:$Q$24" noThreeD="1" sel="1" val="0"/>
</file>

<file path=xl/ctrlProps/ctrlProp1221.xml><?xml version="1.0" encoding="utf-8"?>
<formControlPr xmlns="http://schemas.microsoft.com/office/spreadsheetml/2009/9/main" objectType="Drop" dropStyle="combo" dx="22" fmlaRange="Leden!$O$17:$Q$24" noThreeD="1" sel="1" val="0"/>
</file>

<file path=xl/ctrlProps/ctrlProp1222.xml><?xml version="1.0" encoding="utf-8"?>
<formControlPr xmlns="http://schemas.microsoft.com/office/spreadsheetml/2009/9/main" objectType="Drop" dropStyle="combo" dx="22" fmlaRange="Leden!$O$17:$Q$24" noThreeD="1" sel="1" val="0"/>
</file>

<file path=xl/ctrlProps/ctrlProp1223.xml><?xml version="1.0" encoding="utf-8"?>
<formControlPr xmlns="http://schemas.microsoft.com/office/spreadsheetml/2009/9/main" objectType="Drop" dropStyle="combo" dx="22" fmlaRange="Leden!$O$17:$Q$24" noThreeD="1" sel="1" val="0"/>
</file>

<file path=xl/ctrlProps/ctrlProp1224.xml><?xml version="1.0" encoding="utf-8"?>
<formControlPr xmlns="http://schemas.microsoft.com/office/spreadsheetml/2009/9/main" objectType="Drop" dropStyle="combo" dx="22" fmlaRange="Leden!$O$17:$Q$24" noThreeD="1" sel="1" val="0"/>
</file>

<file path=xl/ctrlProps/ctrlProp1225.xml><?xml version="1.0" encoding="utf-8"?>
<formControlPr xmlns="http://schemas.microsoft.com/office/spreadsheetml/2009/9/main" objectType="Drop" dropStyle="combo" dx="22" fmlaRange="Leden!$O$17:$Q$24" noThreeD="1" sel="1" val="0"/>
</file>

<file path=xl/ctrlProps/ctrlProp1226.xml><?xml version="1.0" encoding="utf-8"?>
<formControlPr xmlns="http://schemas.microsoft.com/office/spreadsheetml/2009/9/main" objectType="Drop" dropStyle="combo" dx="22" fmlaRange="Leden!$O$17:$Q$24" noThreeD="1" sel="1" val="0"/>
</file>

<file path=xl/ctrlProps/ctrlProp1227.xml><?xml version="1.0" encoding="utf-8"?>
<formControlPr xmlns="http://schemas.microsoft.com/office/spreadsheetml/2009/9/main" objectType="Drop" dropStyle="combo" dx="22" fmlaRange="Leden!$O$17:$Q$24" noThreeD="1" sel="1" val="0"/>
</file>

<file path=xl/ctrlProps/ctrlProp1228.xml><?xml version="1.0" encoding="utf-8"?>
<formControlPr xmlns="http://schemas.microsoft.com/office/spreadsheetml/2009/9/main" objectType="Drop" dropStyle="combo" dx="22" fmlaRange="Leden!$O$17:$Q$24" noThreeD="1" sel="1" val="0"/>
</file>

<file path=xl/ctrlProps/ctrlProp1229.xml><?xml version="1.0" encoding="utf-8"?>
<formControlPr xmlns="http://schemas.microsoft.com/office/spreadsheetml/2009/9/main" objectType="Drop" dropStyle="combo" dx="22" fmlaRange="Leden!$O$17:$Q$24" noThreeD="1" sel="1" val="0"/>
</file>

<file path=xl/ctrlProps/ctrlProp123.xml><?xml version="1.0" encoding="utf-8"?>
<formControlPr xmlns="http://schemas.microsoft.com/office/spreadsheetml/2009/9/main" objectType="Drop" dropStyle="combo" dx="22" fmlaRange="$O$17:$P$23" noThreeD="1" sel="3" val="0"/>
</file>

<file path=xl/ctrlProps/ctrlProp1230.xml><?xml version="1.0" encoding="utf-8"?>
<formControlPr xmlns="http://schemas.microsoft.com/office/spreadsheetml/2009/9/main" objectType="Drop" dropStyle="combo" dx="22" fmlaRange="Leden!$O$17:$Q$24" noThreeD="1" sel="1" val="0"/>
</file>

<file path=xl/ctrlProps/ctrlProp1231.xml><?xml version="1.0" encoding="utf-8"?>
<formControlPr xmlns="http://schemas.microsoft.com/office/spreadsheetml/2009/9/main" objectType="Drop" dropStyle="combo" dx="22" fmlaRange="Leden!$O$17:$Q$24" noThreeD="1" sel="1" val="0"/>
</file>

<file path=xl/ctrlProps/ctrlProp1232.xml><?xml version="1.0" encoding="utf-8"?>
<formControlPr xmlns="http://schemas.microsoft.com/office/spreadsheetml/2009/9/main" objectType="Drop" dropStyle="combo" dx="22" fmlaRange="Leden!$O$17:$Q$24" noThreeD="1" sel="1" val="0"/>
</file>

<file path=xl/ctrlProps/ctrlProp1233.xml><?xml version="1.0" encoding="utf-8"?>
<formControlPr xmlns="http://schemas.microsoft.com/office/spreadsheetml/2009/9/main" objectType="Drop" dropStyle="combo" dx="22" fmlaRange="Leden!$O$17:$Q$24" noThreeD="1" sel="1" val="0"/>
</file>

<file path=xl/ctrlProps/ctrlProp1234.xml><?xml version="1.0" encoding="utf-8"?>
<formControlPr xmlns="http://schemas.microsoft.com/office/spreadsheetml/2009/9/main" objectType="Drop" dropStyle="combo" dx="22" fmlaRange="Leden!$O$17:$Q$24" noThreeD="1" sel="1" val="0"/>
</file>

<file path=xl/ctrlProps/ctrlProp1235.xml><?xml version="1.0" encoding="utf-8"?>
<formControlPr xmlns="http://schemas.microsoft.com/office/spreadsheetml/2009/9/main" objectType="Drop" dropStyle="combo" dx="22" fmlaRange="Leden!$O$17:$Q$24" noThreeD="1" sel="4" val="0"/>
</file>

<file path=xl/ctrlProps/ctrlProp1236.xml><?xml version="1.0" encoding="utf-8"?>
<formControlPr xmlns="http://schemas.microsoft.com/office/spreadsheetml/2009/9/main" objectType="Drop" dropStyle="combo" dx="22" fmlaRange="Leden!$O$17:$Q$24" noThreeD="1" sel="3" val="0"/>
</file>

<file path=xl/ctrlProps/ctrlProp1237.xml><?xml version="1.0" encoding="utf-8"?>
<formControlPr xmlns="http://schemas.microsoft.com/office/spreadsheetml/2009/9/main" objectType="Drop" dropStyle="combo" dx="22" fmlaRange="Leden!$O$17:$Q$24" noThreeD="1" sel="1" val="0"/>
</file>

<file path=xl/ctrlProps/ctrlProp1238.xml><?xml version="1.0" encoding="utf-8"?>
<formControlPr xmlns="http://schemas.microsoft.com/office/spreadsheetml/2009/9/main" objectType="Drop" dropStyle="combo" dx="22" fmlaRange="Leden!$O$17:$Q$24" noThreeD="1" sel="2" val="0"/>
</file>

<file path=xl/ctrlProps/ctrlProp1239.xml><?xml version="1.0" encoding="utf-8"?>
<formControlPr xmlns="http://schemas.microsoft.com/office/spreadsheetml/2009/9/main" objectType="Drop" dropStyle="combo" dx="22" fmlaRange="Leden!$O$17:$Q$24" noThreeD="1" sel="1" val="0"/>
</file>

<file path=xl/ctrlProps/ctrlProp124.xml><?xml version="1.0" encoding="utf-8"?>
<formControlPr xmlns="http://schemas.microsoft.com/office/spreadsheetml/2009/9/main" objectType="Drop" dropStyle="combo" dx="22" fmlaRange="$O$17:$P$23" noThreeD="1" sel="3" val="0"/>
</file>

<file path=xl/ctrlProps/ctrlProp1240.xml><?xml version="1.0" encoding="utf-8"?>
<formControlPr xmlns="http://schemas.microsoft.com/office/spreadsheetml/2009/9/main" objectType="Drop" dropStyle="combo" dx="22" fmlaRange="Leden!$O$17:$Q$24" noThreeD="1" sel="1" val="0"/>
</file>

<file path=xl/ctrlProps/ctrlProp1241.xml><?xml version="1.0" encoding="utf-8"?>
<formControlPr xmlns="http://schemas.microsoft.com/office/spreadsheetml/2009/9/main" objectType="Drop" dropStyle="combo" dx="22" fmlaRange="Leden!$O$17:$Q$24" noThreeD="1" sel="1" val="0"/>
</file>

<file path=xl/ctrlProps/ctrlProp1242.xml><?xml version="1.0" encoding="utf-8"?>
<formControlPr xmlns="http://schemas.microsoft.com/office/spreadsheetml/2009/9/main" objectType="Drop" dropStyle="combo" dx="22" fmlaRange="Leden!$O$17:$Q$24" noThreeD="1" sel="1" val="0"/>
</file>

<file path=xl/ctrlProps/ctrlProp1243.xml><?xml version="1.0" encoding="utf-8"?>
<formControlPr xmlns="http://schemas.microsoft.com/office/spreadsheetml/2009/9/main" objectType="Drop" dropStyle="combo" dx="22" fmlaRange="Leden!$O$17:$Q$24" noThreeD="1" sel="1" val="0"/>
</file>

<file path=xl/ctrlProps/ctrlProp1244.xml><?xml version="1.0" encoding="utf-8"?>
<formControlPr xmlns="http://schemas.microsoft.com/office/spreadsheetml/2009/9/main" objectType="Drop" dropStyle="combo" dx="22" fmlaRange="Leden!$O$17:$Q$24" noThreeD="1" sel="1" val="0"/>
</file>

<file path=xl/ctrlProps/ctrlProp1245.xml><?xml version="1.0" encoding="utf-8"?>
<formControlPr xmlns="http://schemas.microsoft.com/office/spreadsheetml/2009/9/main" objectType="Drop" dropStyle="combo" dx="22" fmlaRange="Leden!$O$17:$Q$24" noThreeD="1" sel="1" val="0"/>
</file>

<file path=xl/ctrlProps/ctrlProp1246.xml><?xml version="1.0" encoding="utf-8"?>
<formControlPr xmlns="http://schemas.microsoft.com/office/spreadsheetml/2009/9/main" objectType="Drop" dropStyle="combo" dx="22" fmlaRange="Leden!$O$17:$Q$24" noThreeD="1" sel="1" val="0"/>
</file>

<file path=xl/ctrlProps/ctrlProp1247.xml><?xml version="1.0" encoding="utf-8"?>
<formControlPr xmlns="http://schemas.microsoft.com/office/spreadsheetml/2009/9/main" objectType="Drop" dropStyle="combo" dx="22" fmlaRange="Leden!$O$17:$Q$24" noThreeD="1" sel="1" val="0"/>
</file>

<file path=xl/ctrlProps/ctrlProp1248.xml><?xml version="1.0" encoding="utf-8"?>
<formControlPr xmlns="http://schemas.microsoft.com/office/spreadsheetml/2009/9/main" objectType="Drop" dropStyle="combo" dx="22" fmlaRange="Leden!$O$17:$Q$24" noThreeD="1" sel="1" val="0"/>
</file>

<file path=xl/ctrlProps/ctrlProp1249.xml><?xml version="1.0" encoding="utf-8"?>
<formControlPr xmlns="http://schemas.microsoft.com/office/spreadsheetml/2009/9/main" objectType="Drop" dropStyle="combo" dx="22" fmlaRange="Leden!$O$17:$Q$24" noThreeD="1" sel="1" val="0"/>
</file>

<file path=xl/ctrlProps/ctrlProp125.xml><?xml version="1.0" encoding="utf-8"?>
<formControlPr xmlns="http://schemas.microsoft.com/office/spreadsheetml/2009/9/main" objectType="Drop" dropStyle="combo" dx="22" fmlaRange="$O$17:$P$23" noThreeD="1" sel="3" val="0"/>
</file>

<file path=xl/ctrlProps/ctrlProp1250.xml><?xml version="1.0" encoding="utf-8"?>
<formControlPr xmlns="http://schemas.microsoft.com/office/spreadsheetml/2009/9/main" objectType="Drop" dropStyle="combo" dx="22" fmlaRange="Leden!$O$17:$Q$24" noThreeD="1" sel="1" val="0"/>
</file>

<file path=xl/ctrlProps/ctrlProp1251.xml><?xml version="1.0" encoding="utf-8"?>
<formControlPr xmlns="http://schemas.microsoft.com/office/spreadsheetml/2009/9/main" objectType="Drop" dropStyle="combo" dx="22" fmlaRange="Leden!$O$17:$Q$24" noThreeD="1" sel="1" val="0"/>
</file>

<file path=xl/ctrlProps/ctrlProp1252.xml><?xml version="1.0" encoding="utf-8"?>
<formControlPr xmlns="http://schemas.microsoft.com/office/spreadsheetml/2009/9/main" objectType="Drop" dropStyle="combo" dx="22" fmlaRange="Leden!$O$17:$Q$24" noThreeD="1" sel="1" val="0"/>
</file>

<file path=xl/ctrlProps/ctrlProp1253.xml><?xml version="1.0" encoding="utf-8"?>
<formControlPr xmlns="http://schemas.microsoft.com/office/spreadsheetml/2009/9/main" objectType="Drop" dropStyle="combo" dx="22" fmlaRange="Leden!$O$17:$Q$24" noThreeD="1" sel="1" val="0"/>
</file>

<file path=xl/ctrlProps/ctrlProp1254.xml><?xml version="1.0" encoding="utf-8"?>
<formControlPr xmlns="http://schemas.microsoft.com/office/spreadsheetml/2009/9/main" objectType="Drop" dropStyle="combo" dx="22" fmlaRange="Leden!$O$17:$Q$24" noThreeD="1" sel="1" val="0"/>
</file>

<file path=xl/ctrlProps/ctrlProp1255.xml><?xml version="1.0" encoding="utf-8"?>
<formControlPr xmlns="http://schemas.microsoft.com/office/spreadsheetml/2009/9/main" objectType="Drop" dropStyle="combo" dx="22" fmlaRange="Leden!$O$17:$Q$24" noThreeD="1" sel="1" val="0"/>
</file>

<file path=xl/ctrlProps/ctrlProp1256.xml><?xml version="1.0" encoding="utf-8"?>
<formControlPr xmlns="http://schemas.microsoft.com/office/spreadsheetml/2009/9/main" objectType="Drop" dropStyle="combo" dx="22" fmlaRange="Leden!$O$17:$Q$24" noThreeD="1" sel="1" val="0"/>
</file>

<file path=xl/ctrlProps/ctrlProp1257.xml><?xml version="1.0" encoding="utf-8"?>
<formControlPr xmlns="http://schemas.microsoft.com/office/spreadsheetml/2009/9/main" objectType="Drop" dropStyle="combo" dx="22" fmlaRange="Leden!$O$17:$Q$24" noThreeD="1" sel="1" val="0"/>
</file>

<file path=xl/ctrlProps/ctrlProp1258.xml><?xml version="1.0" encoding="utf-8"?>
<formControlPr xmlns="http://schemas.microsoft.com/office/spreadsheetml/2009/9/main" objectType="Drop" dropStyle="combo" dx="22" fmlaRange="Leden!$O$17:$Q$24" noThreeD="1" sel="1" val="0"/>
</file>

<file path=xl/ctrlProps/ctrlProp1259.xml><?xml version="1.0" encoding="utf-8"?>
<formControlPr xmlns="http://schemas.microsoft.com/office/spreadsheetml/2009/9/main" objectType="Drop" dropStyle="combo" dx="22" fmlaRange="Leden!$O$17:$Q$24" noThreeD="1" sel="1" val="0"/>
</file>

<file path=xl/ctrlProps/ctrlProp126.xml><?xml version="1.0" encoding="utf-8"?>
<formControlPr xmlns="http://schemas.microsoft.com/office/spreadsheetml/2009/9/main" objectType="Drop" dropStyle="combo" dx="22" fmlaRange="$O$17:$P$23" noThreeD="1" sel="3" val="0"/>
</file>

<file path=xl/ctrlProps/ctrlProp1260.xml><?xml version="1.0" encoding="utf-8"?>
<formControlPr xmlns="http://schemas.microsoft.com/office/spreadsheetml/2009/9/main" objectType="Drop" dropStyle="combo" dx="22" fmlaRange="Leden!$O$17:$Q$24" noThreeD="1" sel="1" val="0"/>
</file>

<file path=xl/ctrlProps/ctrlProp1261.xml><?xml version="1.0" encoding="utf-8"?>
<formControlPr xmlns="http://schemas.microsoft.com/office/spreadsheetml/2009/9/main" objectType="Drop" dropStyle="combo" dx="22" fmlaRange="Leden!$O$17:$Q$24" noThreeD="1" sel="1" val="0"/>
</file>

<file path=xl/ctrlProps/ctrlProp1262.xml><?xml version="1.0" encoding="utf-8"?>
<formControlPr xmlns="http://schemas.microsoft.com/office/spreadsheetml/2009/9/main" objectType="Drop" dropStyle="combo" dx="22" fmlaRange="Leden!$O$17:$Q$24" noThreeD="1" sel="1" val="0"/>
</file>

<file path=xl/ctrlProps/ctrlProp1263.xml><?xml version="1.0" encoding="utf-8"?>
<formControlPr xmlns="http://schemas.microsoft.com/office/spreadsheetml/2009/9/main" objectType="Drop" dropStyle="combo" dx="22" fmlaRange="Leden!$O$17:$Q$24" noThreeD="1" sel="1" val="0"/>
</file>

<file path=xl/ctrlProps/ctrlProp1264.xml><?xml version="1.0" encoding="utf-8"?>
<formControlPr xmlns="http://schemas.microsoft.com/office/spreadsheetml/2009/9/main" objectType="Drop" dropStyle="combo" dx="22" fmlaRange="Leden!$O$17:$Q$24" noThreeD="1" sel="1" val="0"/>
</file>

<file path=xl/ctrlProps/ctrlProp1265.xml><?xml version="1.0" encoding="utf-8"?>
<formControlPr xmlns="http://schemas.microsoft.com/office/spreadsheetml/2009/9/main" objectType="Drop" dropStyle="combo" dx="22" fmlaRange="Leden!$O$17:$Q$24" noThreeD="1" sel="1" val="0"/>
</file>

<file path=xl/ctrlProps/ctrlProp1266.xml><?xml version="1.0" encoding="utf-8"?>
<formControlPr xmlns="http://schemas.microsoft.com/office/spreadsheetml/2009/9/main" objectType="Drop" dropStyle="combo" dx="22" fmlaRange="Leden!$O$17:$Q$24" noThreeD="1" sel="1" val="0"/>
</file>

<file path=xl/ctrlProps/ctrlProp1267.xml><?xml version="1.0" encoding="utf-8"?>
<formControlPr xmlns="http://schemas.microsoft.com/office/spreadsheetml/2009/9/main" objectType="Drop" dropStyle="combo" dx="22" fmlaRange="Leden!$O$17:$Q$24" noThreeD="1" sel="1" val="0"/>
</file>

<file path=xl/ctrlProps/ctrlProp1268.xml><?xml version="1.0" encoding="utf-8"?>
<formControlPr xmlns="http://schemas.microsoft.com/office/spreadsheetml/2009/9/main" objectType="Drop" dropStyle="combo" dx="22" fmlaRange="Leden!$O$17:$Q$24" noThreeD="1" sel="1" val="0"/>
</file>

<file path=xl/ctrlProps/ctrlProp1269.xml><?xml version="1.0" encoding="utf-8"?>
<formControlPr xmlns="http://schemas.microsoft.com/office/spreadsheetml/2009/9/main" objectType="Drop" dropStyle="combo" dx="22" fmlaRange="Leden!$O$17:$Q$24" noThreeD="1" sel="1" val="0"/>
</file>

<file path=xl/ctrlProps/ctrlProp127.xml><?xml version="1.0" encoding="utf-8"?>
<formControlPr xmlns="http://schemas.microsoft.com/office/spreadsheetml/2009/9/main" objectType="Drop" dropStyle="combo" dx="22" fmlaRange="$O$17:$P$23" noThreeD="1" sel="3" val="0"/>
</file>

<file path=xl/ctrlProps/ctrlProp1270.xml><?xml version="1.0" encoding="utf-8"?>
<formControlPr xmlns="http://schemas.microsoft.com/office/spreadsheetml/2009/9/main" objectType="Drop" dropStyle="combo" dx="22" fmlaRange="Leden!$O$17:$Q$24" noThreeD="1" sel="1" val="0"/>
</file>

<file path=xl/ctrlProps/ctrlProp1271.xml><?xml version="1.0" encoding="utf-8"?>
<formControlPr xmlns="http://schemas.microsoft.com/office/spreadsheetml/2009/9/main" objectType="Drop" dropStyle="combo" dx="22" fmlaRange="Leden!$O$17:$Q$24" noThreeD="1" sel="1" val="0"/>
</file>

<file path=xl/ctrlProps/ctrlProp1272.xml><?xml version="1.0" encoding="utf-8"?>
<formControlPr xmlns="http://schemas.microsoft.com/office/spreadsheetml/2009/9/main" objectType="Drop" dropStyle="combo" dx="22" fmlaRange="Leden!$O$17:$Q$24" noThreeD="1" sel="1" val="0"/>
</file>

<file path=xl/ctrlProps/ctrlProp1273.xml><?xml version="1.0" encoding="utf-8"?>
<formControlPr xmlns="http://schemas.microsoft.com/office/spreadsheetml/2009/9/main" objectType="Drop" dropStyle="combo" dx="22" fmlaRange="Leden!$O$17:$Q$24" noThreeD="1" sel="1" val="0"/>
</file>

<file path=xl/ctrlProps/ctrlProp1274.xml><?xml version="1.0" encoding="utf-8"?>
<formControlPr xmlns="http://schemas.microsoft.com/office/spreadsheetml/2009/9/main" objectType="Drop" dropStyle="combo" dx="22" fmlaRange="Leden!$O$17:$Q$24" noThreeD="1" sel="1" val="0"/>
</file>

<file path=xl/ctrlProps/ctrlProp1275.xml><?xml version="1.0" encoding="utf-8"?>
<formControlPr xmlns="http://schemas.microsoft.com/office/spreadsheetml/2009/9/main" objectType="Drop" dropStyle="combo" dx="22" fmlaRange="Leden!$O$17:$Q$24" noThreeD="1" sel="1" val="0"/>
</file>

<file path=xl/ctrlProps/ctrlProp1276.xml><?xml version="1.0" encoding="utf-8"?>
<formControlPr xmlns="http://schemas.microsoft.com/office/spreadsheetml/2009/9/main" objectType="Drop" dropStyle="combo" dx="22" fmlaRange="Leden!$O$17:$Q$24" noThreeD="1" sel="1" val="0"/>
</file>

<file path=xl/ctrlProps/ctrlProp1277.xml><?xml version="1.0" encoding="utf-8"?>
<formControlPr xmlns="http://schemas.microsoft.com/office/spreadsheetml/2009/9/main" objectType="Drop" dropStyle="combo" dx="22" fmlaRange="Leden!$O$17:$Q$24" noThreeD="1" sel="1" val="0"/>
</file>

<file path=xl/ctrlProps/ctrlProp1278.xml><?xml version="1.0" encoding="utf-8"?>
<formControlPr xmlns="http://schemas.microsoft.com/office/spreadsheetml/2009/9/main" objectType="Drop" dropStyle="combo" dx="22" fmlaRange="Leden!$O$17:$Q$24" noThreeD="1" sel="1" val="0"/>
</file>

<file path=xl/ctrlProps/ctrlProp1279.xml><?xml version="1.0" encoding="utf-8"?>
<formControlPr xmlns="http://schemas.microsoft.com/office/spreadsheetml/2009/9/main" objectType="Drop" dropStyle="combo" dx="22" fmlaRange="Leden!$O$17:$Q$24" noThreeD="1" sel="1" val="0"/>
</file>

<file path=xl/ctrlProps/ctrlProp128.xml><?xml version="1.0" encoding="utf-8"?>
<formControlPr xmlns="http://schemas.microsoft.com/office/spreadsheetml/2009/9/main" objectType="Drop" dropStyle="combo" dx="22" fmlaRange="$O$17:$P$23" noThreeD="1" sel="1" val="0"/>
</file>

<file path=xl/ctrlProps/ctrlProp1280.xml><?xml version="1.0" encoding="utf-8"?>
<formControlPr xmlns="http://schemas.microsoft.com/office/spreadsheetml/2009/9/main" objectType="Drop" dropStyle="combo" dx="22" fmlaRange="Leden!$O$17:$Q$24" noThreeD="1" sel="1" val="0"/>
</file>

<file path=xl/ctrlProps/ctrlProp1281.xml><?xml version="1.0" encoding="utf-8"?>
<formControlPr xmlns="http://schemas.microsoft.com/office/spreadsheetml/2009/9/main" objectType="Drop" dropStyle="combo" dx="22" fmlaRange="Leden!$O$17:$Q$24" noThreeD="1" sel="1" val="0"/>
</file>

<file path=xl/ctrlProps/ctrlProp1282.xml><?xml version="1.0" encoding="utf-8"?>
<formControlPr xmlns="http://schemas.microsoft.com/office/spreadsheetml/2009/9/main" objectType="Drop" dropStyle="combo" dx="22" fmlaRange="Leden!$O$17:$Q$24" noThreeD="1" sel="1" val="0"/>
</file>

<file path=xl/ctrlProps/ctrlProp1283.xml><?xml version="1.0" encoding="utf-8"?>
<formControlPr xmlns="http://schemas.microsoft.com/office/spreadsheetml/2009/9/main" objectType="Drop" dropStyle="combo" dx="22" fmlaRange="Leden!$O$17:$Q$24" noThreeD="1" sel="1" val="0"/>
</file>

<file path=xl/ctrlProps/ctrlProp1284.xml><?xml version="1.0" encoding="utf-8"?>
<formControlPr xmlns="http://schemas.microsoft.com/office/spreadsheetml/2009/9/main" objectType="Drop" dropStyle="combo" dx="22" fmlaRange="Leden!$O$17:$Q$24" noThreeD="1" sel="1" val="0"/>
</file>

<file path=xl/ctrlProps/ctrlProp1285.xml><?xml version="1.0" encoding="utf-8"?>
<formControlPr xmlns="http://schemas.microsoft.com/office/spreadsheetml/2009/9/main" objectType="Drop" dropStyle="combo" dx="22" fmlaRange="Leden!$O$17:$Q$25" noThreeD="1" sel="1" val="0"/>
</file>

<file path=xl/ctrlProps/ctrlProp1286.xml><?xml version="1.0" encoding="utf-8"?>
<formControlPr xmlns="http://schemas.microsoft.com/office/spreadsheetml/2009/9/main" objectType="Drop" dropStyle="combo" dx="22" fmlaRange="Leden!$O$17:$Q$25" noThreeD="1" sel="1" val="0"/>
</file>

<file path=xl/ctrlProps/ctrlProp1287.xml><?xml version="1.0" encoding="utf-8"?>
<formControlPr xmlns="http://schemas.microsoft.com/office/spreadsheetml/2009/9/main" objectType="Drop" dropStyle="combo" dx="22" fmlaRange="Leden!$O$17:$Q$25" noThreeD="1" sel="4" val="0"/>
</file>

<file path=xl/ctrlProps/ctrlProp1288.xml><?xml version="1.0" encoding="utf-8"?>
<formControlPr xmlns="http://schemas.microsoft.com/office/spreadsheetml/2009/9/main" objectType="Drop" dropStyle="combo" dx="22" fmlaRange="Leden!$O$17:$Q$25" noThreeD="1" sel="3" val="0"/>
</file>

<file path=xl/ctrlProps/ctrlProp1289.xml><?xml version="1.0" encoding="utf-8"?>
<formControlPr xmlns="http://schemas.microsoft.com/office/spreadsheetml/2009/9/main" objectType="Drop" dropStyle="combo" dx="22" fmlaRange="Leden!$O$17:$Q$25" noThreeD="1" sel="3" val="0"/>
</file>

<file path=xl/ctrlProps/ctrlProp129.xml><?xml version="1.0" encoding="utf-8"?>
<formControlPr xmlns="http://schemas.microsoft.com/office/spreadsheetml/2009/9/main" objectType="Drop" dropStyle="combo" dx="22" fmlaRange="$O$17:$P$23" noThreeD="1" sel="1" val="0"/>
</file>

<file path=xl/ctrlProps/ctrlProp1290.xml><?xml version="1.0" encoding="utf-8"?>
<formControlPr xmlns="http://schemas.microsoft.com/office/spreadsheetml/2009/9/main" objectType="Drop" dropStyle="combo" dx="22" fmlaRange="Leden!$O$17:$Q$25" noThreeD="1" sel="1" val="0"/>
</file>

<file path=xl/ctrlProps/ctrlProp1291.xml><?xml version="1.0" encoding="utf-8"?>
<formControlPr xmlns="http://schemas.microsoft.com/office/spreadsheetml/2009/9/main" objectType="Drop" dropStyle="combo" dx="22" fmlaRange="Leden!$O$17:$Q$25" noThreeD="1" sel="1" val="0"/>
</file>

<file path=xl/ctrlProps/ctrlProp1292.xml><?xml version="1.0" encoding="utf-8"?>
<formControlPr xmlns="http://schemas.microsoft.com/office/spreadsheetml/2009/9/main" objectType="Drop" dropStyle="combo" dx="22" fmlaRange="Leden!$O$17:$Q$25" noThreeD="1" sel="1" val="0"/>
</file>

<file path=xl/ctrlProps/ctrlProp1293.xml><?xml version="1.0" encoding="utf-8"?>
<formControlPr xmlns="http://schemas.microsoft.com/office/spreadsheetml/2009/9/main" objectType="Drop" dropStyle="combo" dx="22" fmlaRange="Leden!$O$17:$Q$25" noThreeD="1" sel="1" val="0"/>
</file>

<file path=xl/ctrlProps/ctrlProp1294.xml><?xml version="1.0" encoding="utf-8"?>
<formControlPr xmlns="http://schemas.microsoft.com/office/spreadsheetml/2009/9/main" objectType="Drop" dropStyle="combo" dx="22" fmlaRange="Leden!$O$17:$Q$25" noThreeD="1" sel="1" val="0"/>
</file>

<file path=xl/ctrlProps/ctrlProp1295.xml><?xml version="1.0" encoding="utf-8"?>
<formControlPr xmlns="http://schemas.microsoft.com/office/spreadsheetml/2009/9/main" objectType="Drop" dropStyle="combo" dx="22" fmlaRange="Leden!$O$17:$Q$25" noThreeD="1" sel="1" val="0"/>
</file>

<file path=xl/ctrlProps/ctrlProp1296.xml><?xml version="1.0" encoding="utf-8"?>
<formControlPr xmlns="http://schemas.microsoft.com/office/spreadsheetml/2009/9/main" objectType="Drop" dropStyle="combo" dx="22" fmlaRange="Leden!$O$17:$Q$25" noThreeD="1" sel="1" val="0"/>
</file>

<file path=xl/ctrlProps/ctrlProp1297.xml><?xml version="1.0" encoding="utf-8"?>
<formControlPr xmlns="http://schemas.microsoft.com/office/spreadsheetml/2009/9/main" objectType="Drop" dropStyle="combo" dx="22" fmlaRange="Leden!$O$17:$Q$25" noThreeD="1" sel="1" val="0"/>
</file>

<file path=xl/ctrlProps/ctrlProp1298.xml><?xml version="1.0" encoding="utf-8"?>
<formControlPr xmlns="http://schemas.microsoft.com/office/spreadsheetml/2009/9/main" objectType="Drop" dropStyle="combo" dx="22" fmlaRange="Leden!$O$17:$Q$25" noThreeD="1" sel="1" val="0"/>
</file>

<file path=xl/ctrlProps/ctrlProp1299.xml><?xml version="1.0" encoding="utf-8"?>
<formControlPr xmlns="http://schemas.microsoft.com/office/spreadsheetml/2009/9/main" objectType="Drop" dropStyle="combo" dx="22" fmlaRange="Leden!$O$17:$Q$25" noThreeD="1" sel="1" val="0"/>
</file>

<file path=xl/ctrlProps/ctrlProp13.xml><?xml version="1.0" encoding="utf-8"?>
<formControlPr xmlns="http://schemas.microsoft.com/office/spreadsheetml/2009/9/main" objectType="Drop" dropStyle="combo" dx="22" fmlaRange="$O$17:$P$23" noThreeD="1" sel="3" val="0"/>
</file>

<file path=xl/ctrlProps/ctrlProp130.xml><?xml version="1.0" encoding="utf-8"?>
<formControlPr xmlns="http://schemas.microsoft.com/office/spreadsheetml/2009/9/main" objectType="Drop" dropStyle="combo" dx="22" fmlaRange="$O$17:$P$23" noThreeD="1" sel="4" val="0"/>
</file>

<file path=xl/ctrlProps/ctrlProp1300.xml><?xml version="1.0" encoding="utf-8"?>
<formControlPr xmlns="http://schemas.microsoft.com/office/spreadsheetml/2009/9/main" objectType="Drop" dropStyle="combo" dx="22" fmlaRange="Leden!$O$17:$Q$25" noThreeD="1" sel="1" val="0"/>
</file>

<file path=xl/ctrlProps/ctrlProp1301.xml><?xml version="1.0" encoding="utf-8"?>
<formControlPr xmlns="http://schemas.microsoft.com/office/spreadsheetml/2009/9/main" objectType="Drop" dropStyle="combo" dx="22" fmlaRange="Leden!$O$17:$Q$25" noThreeD="1" sel="1" val="0"/>
</file>

<file path=xl/ctrlProps/ctrlProp1302.xml><?xml version="1.0" encoding="utf-8"?>
<formControlPr xmlns="http://schemas.microsoft.com/office/spreadsheetml/2009/9/main" objectType="Drop" dropStyle="combo" dx="22" fmlaRange="Leden!$O$17:$Q$25" noThreeD="1" sel="1" val="0"/>
</file>

<file path=xl/ctrlProps/ctrlProp1303.xml><?xml version="1.0" encoding="utf-8"?>
<formControlPr xmlns="http://schemas.microsoft.com/office/spreadsheetml/2009/9/main" objectType="Drop" dropStyle="combo" dx="22" fmlaRange="Leden!$O$17:$Q$25" noThreeD="1" sel="1" val="0"/>
</file>

<file path=xl/ctrlProps/ctrlProp1304.xml><?xml version="1.0" encoding="utf-8"?>
<formControlPr xmlns="http://schemas.microsoft.com/office/spreadsheetml/2009/9/main" objectType="Drop" dropStyle="combo" dx="22" fmlaRange="Leden!$O$17:$Q$25" noThreeD="1" sel="1" val="0"/>
</file>

<file path=xl/ctrlProps/ctrlProp1305.xml><?xml version="1.0" encoding="utf-8"?>
<formControlPr xmlns="http://schemas.microsoft.com/office/spreadsheetml/2009/9/main" objectType="Drop" dropStyle="combo" dx="22" fmlaRange="Leden!$O$17:$Q$25" noThreeD="1" sel="1" val="0"/>
</file>

<file path=xl/ctrlProps/ctrlProp1306.xml><?xml version="1.0" encoding="utf-8"?>
<formControlPr xmlns="http://schemas.microsoft.com/office/spreadsheetml/2009/9/main" objectType="Drop" dropStyle="combo" dx="22" fmlaRange="Leden!$O$17:$Q$25" noThreeD="1" sel="1" val="0"/>
</file>

<file path=xl/ctrlProps/ctrlProp1307.xml><?xml version="1.0" encoding="utf-8"?>
<formControlPr xmlns="http://schemas.microsoft.com/office/spreadsheetml/2009/9/main" objectType="Drop" dropStyle="combo" dx="22" fmlaRange="Leden!$O$17:$Q$25" noThreeD="1" sel="1" val="0"/>
</file>

<file path=xl/ctrlProps/ctrlProp1308.xml><?xml version="1.0" encoding="utf-8"?>
<formControlPr xmlns="http://schemas.microsoft.com/office/spreadsheetml/2009/9/main" objectType="Drop" dropStyle="combo" dx="22" fmlaRange="Leden!$O$17:$Q$25" noThreeD="1" sel="1" val="0"/>
</file>

<file path=xl/ctrlProps/ctrlProp1309.xml><?xml version="1.0" encoding="utf-8"?>
<formControlPr xmlns="http://schemas.microsoft.com/office/spreadsheetml/2009/9/main" objectType="Drop" dropStyle="combo" dx="22" fmlaRange="Leden!$O$17:$Q$25" noThreeD="1" sel="1" val="0"/>
</file>

<file path=xl/ctrlProps/ctrlProp131.xml><?xml version="1.0" encoding="utf-8"?>
<formControlPr xmlns="http://schemas.microsoft.com/office/spreadsheetml/2009/9/main" objectType="Drop" dropStyle="combo" dx="22" fmlaRange="$O$17:$P$23" noThreeD="1" sel="4" val="0"/>
</file>

<file path=xl/ctrlProps/ctrlProp1310.xml><?xml version="1.0" encoding="utf-8"?>
<formControlPr xmlns="http://schemas.microsoft.com/office/spreadsheetml/2009/9/main" objectType="Drop" dropStyle="combo" dx="22" fmlaRange="Leden!$O$17:$Q$25" noThreeD="1" sel="1" val="0"/>
</file>

<file path=xl/ctrlProps/ctrlProp1311.xml><?xml version="1.0" encoding="utf-8"?>
<formControlPr xmlns="http://schemas.microsoft.com/office/spreadsheetml/2009/9/main" objectType="Drop" dropStyle="combo" dx="22" fmlaRange="Leden!$O$17:$Q$25" noThreeD="1" sel="1" val="0"/>
</file>

<file path=xl/ctrlProps/ctrlProp1312.xml><?xml version="1.0" encoding="utf-8"?>
<formControlPr xmlns="http://schemas.microsoft.com/office/spreadsheetml/2009/9/main" objectType="Drop" dropStyle="combo" dx="22" fmlaRange="Leden!$O$17:$Q$25" noThreeD="1" sel="1" val="0"/>
</file>

<file path=xl/ctrlProps/ctrlProp1313.xml><?xml version="1.0" encoding="utf-8"?>
<formControlPr xmlns="http://schemas.microsoft.com/office/spreadsheetml/2009/9/main" objectType="Drop" dropStyle="combo" dx="22" fmlaRange="Leden!$O$17:$Q$25" noThreeD="1" sel="1" val="0"/>
</file>

<file path=xl/ctrlProps/ctrlProp1314.xml><?xml version="1.0" encoding="utf-8"?>
<formControlPr xmlns="http://schemas.microsoft.com/office/spreadsheetml/2009/9/main" objectType="Drop" dropStyle="combo" dx="22" fmlaRange="Leden!$O$17:$Q$25" noThreeD="1" sel="1" val="0"/>
</file>

<file path=xl/ctrlProps/ctrlProp1315.xml><?xml version="1.0" encoding="utf-8"?>
<formControlPr xmlns="http://schemas.microsoft.com/office/spreadsheetml/2009/9/main" objectType="Drop" dropStyle="combo" dx="22" fmlaRange="Leden!$O$17:$Q$25" noThreeD="1" sel="1" val="0"/>
</file>

<file path=xl/ctrlProps/ctrlProp1316.xml><?xml version="1.0" encoding="utf-8"?>
<formControlPr xmlns="http://schemas.microsoft.com/office/spreadsheetml/2009/9/main" objectType="Drop" dropStyle="combo" dx="22" fmlaRange="Leden!$O$17:$Q$25" noThreeD="1" sel="1" val="0"/>
</file>

<file path=xl/ctrlProps/ctrlProp1317.xml><?xml version="1.0" encoding="utf-8"?>
<formControlPr xmlns="http://schemas.microsoft.com/office/spreadsheetml/2009/9/main" objectType="Drop" dropStyle="combo" dx="22" fmlaRange="Leden!$O$17:$Q$25" noThreeD="1" sel="1" val="0"/>
</file>

<file path=xl/ctrlProps/ctrlProp1318.xml><?xml version="1.0" encoding="utf-8"?>
<formControlPr xmlns="http://schemas.microsoft.com/office/spreadsheetml/2009/9/main" objectType="Drop" dropStyle="combo" dx="22" fmlaRange="Leden!$O$17:$Q$25" noThreeD="1" sel="1" val="0"/>
</file>

<file path=xl/ctrlProps/ctrlProp1319.xml><?xml version="1.0" encoding="utf-8"?>
<formControlPr xmlns="http://schemas.microsoft.com/office/spreadsheetml/2009/9/main" objectType="Drop" dropStyle="combo" dx="22" fmlaRange="Leden!$O$17:$Q$25" noThreeD="1" sel="1" val="0"/>
</file>

<file path=xl/ctrlProps/ctrlProp132.xml><?xml version="1.0" encoding="utf-8"?>
<formControlPr xmlns="http://schemas.microsoft.com/office/spreadsheetml/2009/9/main" objectType="Drop" dropStyle="combo" dx="22" fmlaRange="$O$17:$P$23" noThreeD="1" sel="4" val="0"/>
</file>

<file path=xl/ctrlProps/ctrlProp1320.xml><?xml version="1.0" encoding="utf-8"?>
<formControlPr xmlns="http://schemas.microsoft.com/office/spreadsheetml/2009/9/main" objectType="Drop" dropStyle="combo" dx="22" fmlaRange="Leden!$O$17:$Q$25" noThreeD="1" sel="1" val="0"/>
</file>

<file path=xl/ctrlProps/ctrlProp1321.xml><?xml version="1.0" encoding="utf-8"?>
<formControlPr xmlns="http://schemas.microsoft.com/office/spreadsheetml/2009/9/main" objectType="Drop" dropStyle="combo" dx="22" fmlaRange="Leden!$O$17:$Q$25" noThreeD="1" sel="1" val="0"/>
</file>

<file path=xl/ctrlProps/ctrlProp1322.xml><?xml version="1.0" encoding="utf-8"?>
<formControlPr xmlns="http://schemas.microsoft.com/office/spreadsheetml/2009/9/main" objectType="Drop" dropStyle="combo" dx="22" fmlaRange="Leden!$O$17:$Q$25" noThreeD="1" sel="1" val="0"/>
</file>

<file path=xl/ctrlProps/ctrlProp1323.xml><?xml version="1.0" encoding="utf-8"?>
<formControlPr xmlns="http://schemas.microsoft.com/office/spreadsheetml/2009/9/main" objectType="Drop" dropStyle="combo" dx="22" fmlaRange="Leden!$O$17:$Q$25" noThreeD="1" sel="1" val="0"/>
</file>

<file path=xl/ctrlProps/ctrlProp1324.xml><?xml version="1.0" encoding="utf-8"?>
<formControlPr xmlns="http://schemas.microsoft.com/office/spreadsheetml/2009/9/main" objectType="Drop" dropStyle="combo" dx="22" fmlaRange="Leden!$O$17:$Q$25" noThreeD="1" sel="1" val="0"/>
</file>

<file path=xl/ctrlProps/ctrlProp1325.xml><?xml version="1.0" encoding="utf-8"?>
<formControlPr xmlns="http://schemas.microsoft.com/office/spreadsheetml/2009/9/main" objectType="Drop" dropStyle="combo" dx="22" fmlaRange="Leden!$O$17:$Q$25" noThreeD="1" sel="1" val="0"/>
</file>

<file path=xl/ctrlProps/ctrlProp1326.xml><?xml version="1.0" encoding="utf-8"?>
<formControlPr xmlns="http://schemas.microsoft.com/office/spreadsheetml/2009/9/main" objectType="Drop" dropStyle="combo" dx="22" fmlaRange="Leden!$O$17:$Q$25" noThreeD="1" sel="1" val="0"/>
</file>

<file path=xl/ctrlProps/ctrlProp1327.xml><?xml version="1.0" encoding="utf-8"?>
<formControlPr xmlns="http://schemas.microsoft.com/office/spreadsheetml/2009/9/main" objectType="Drop" dropStyle="combo" dx="22" fmlaRange="Leden!$O$17:$Q$25" noThreeD="1" sel="1" val="0"/>
</file>

<file path=xl/ctrlProps/ctrlProp1328.xml><?xml version="1.0" encoding="utf-8"?>
<formControlPr xmlns="http://schemas.microsoft.com/office/spreadsheetml/2009/9/main" objectType="Drop" dropStyle="combo" dx="22" fmlaRange="Leden!$O$17:$Q$25" noThreeD="1" sel="1" val="0"/>
</file>

<file path=xl/ctrlProps/ctrlProp1329.xml><?xml version="1.0" encoding="utf-8"?>
<formControlPr xmlns="http://schemas.microsoft.com/office/spreadsheetml/2009/9/main" objectType="Drop" dropStyle="combo" dx="22" fmlaRange="Leden!$O$17:$Q$25" noThreeD="1" sel="1" val="0"/>
</file>

<file path=xl/ctrlProps/ctrlProp133.xml><?xml version="1.0" encoding="utf-8"?>
<formControlPr xmlns="http://schemas.microsoft.com/office/spreadsheetml/2009/9/main" objectType="Drop" dropStyle="combo" dx="22" fmlaRange="$O$17:$P$23" noThreeD="1" sel="1" val="0"/>
</file>

<file path=xl/ctrlProps/ctrlProp1330.xml><?xml version="1.0" encoding="utf-8"?>
<formControlPr xmlns="http://schemas.microsoft.com/office/spreadsheetml/2009/9/main" objectType="Drop" dropStyle="combo" dx="22" fmlaRange="Leden!$O$17:$Q$25" noThreeD="1" sel="1" val="0"/>
</file>

<file path=xl/ctrlProps/ctrlProp1331.xml><?xml version="1.0" encoding="utf-8"?>
<formControlPr xmlns="http://schemas.microsoft.com/office/spreadsheetml/2009/9/main" objectType="Drop" dropStyle="combo" dx="22" fmlaRange="Leden!$O$17:$Q$25" noThreeD="1" sel="1" val="0"/>
</file>

<file path=xl/ctrlProps/ctrlProp1332.xml><?xml version="1.0" encoding="utf-8"?>
<formControlPr xmlns="http://schemas.microsoft.com/office/spreadsheetml/2009/9/main" objectType="Drop" dropStyle="combo" dx="22" fmlaRange="Leden!$O$17:$Q$25" noThreeD="1" sel="1" val="0"/>
</file>

<file path=xl/ctrlProps/ctrlProp1333.xml><?xml version="1.0" encoding="utf-8"?>
<formControlPr xmlns="http://schemas.microsoft.com/office/spreadsheetml/2009/9/main" objectType="Drop" dropStyle="combo" dx="22" fmlaRange="Leden!$O$17:$Q$25" noThreeD="1" sel="1" val="0"/>
</file>

<file path=xl/ctrlProps/ctrlProp1334.xml><?xml version="1.0" encoding="utf-8"?>
<formControlPr xmlns="http://schemas.microsoft.com/office/spreadsheetml/2009/9/main" objectType="Drop" dropStyle="combo" dx="22" fmlaRange="Leden!$O$17:$Q$25" noThreeD="1" sel="1" val="0"/>
</file>

<file path=xl/ctrlProps/ctrlProp1335.xml><?xml version="1.0" encoding="utf-8"?>
<formControlPr xmlns="http://schemas.microsoft.com/office/spreadsheetml/2009/9/main" objectType="Drop" dropStyle="combo" dx="22" fmlaRange="Leden!$O$17:$Q$25" noThreeD="1" sel="1" val="0"/>
</file>

<file path=xl/ctrlProps/ctrlProp1336.xml><?xml version="1.0" encoding="utf-8"?>
<formControlPr xmlns="http://schemas.microsoft.com/office/spreadsheetml/2009/9/main" objectType="Drop" dropStyle="combo" dx="22" fmlaRange="Leden!$O$17:$Q$25" noThreeD="1" sel="1" val="0"/>
</file>

<file path=xl/ctrlProps/ctrlProp1337.xml><?xml version="1.0" encoding="utf-8"?>
<formControlPr xmlns="http://schemas.microsoft.com/office/spreadsheetml/2009/9/main" objectType="Drop" dropStyle="combo" dx="22" fmlaRange="Leden!$O$17:$Q$25" noThreeD="1" sel="1" val="0"/>
</file>

<file path=xl/ctrlProps/ctrlProp1338.xml><?xml version="1.0" encoding="utf-8"?>
<formControlPr xmlns="http://schemas.microsoft.com/office/spreadsheetml/2009/9/main" objectType="Drop" dropStyle="combo" dx="22" fmlaRange="Leden!$O$17:$Q$25" noThreeD="1" sel="1" val="0"/>
</file>

<file path=xl/ctrlProps/ctrlProp1339.xml><?xml version="1.0" encoding="utf-8"?>
<formControlPr xmlns="http://schemas.microsoft.com/office/spreadsheetml/2009/9/main" objectType="Drop" dropStyle="combo" dx="22" fmlaRange="Leden!$O$17:$Q$25" noThreeD="1" sel="1" val="0"/>
</file>

<file path=xl/ctrlProps/ctrlProp134.xml><?xml version="1.0" encoding="utf-8"?>
<formControlPr xmlns="http://schemas.microsoft.com/office/spreadsheetml/2009/9/main" objectType="Drop" dropStyle="combo" dx="22" fmlaRange="$O$17:$P$23" noThreeD="1" sel="3" val="0"/>
</file>

<file path=xl/ctrlProps/ctrlProp1340.xml><?xml version="1.0" encoding="utf-8"?>
<formControlPr xmlns="http://schemas.microsoft.com/office/spreadsheetml/2009/9/main" objectType="Drop" dropStyle="combo" dx="22" fmlaRange="Leden!$O$17:$Q$25" noThreeD="1" sel="1" val="0"/>
</file>

<file path=xl/ctrlProps/ctrlProp1341.xml><?xml version="1.0" encoding="utf-8"?>
<formControlPr xmlns="http://schemas.microsoft.com/office/spreadsheetml/2009/9/main" objectType="Drop" dropStyle="combo" dx="22" fmlaRange="Leden!$O$17:$Q$25" noThreeD="1" sel="5" val="0"/>
</file>

<file path=xl/ctrlProps/ctrlProp1342.xml><?xml version="1.0" encoding="utf-8"?>
<formControlPr xmlns="http://schemas.microsoft.com/office/spreadsheetml/2009/9/main" objectType="Drop" dropStyle="combo" dx="22" fmlaRange="Leden!$O$17:$Q$25" noThreeD="1" sel="2" val="0"/>
</file>

<file path=xl/ctrlProps/ctrlProp1343.xml><?xml version="1.0" encoding="utf-8"?>
<formControlPr xmlns="http://schemas.microsoft.com/office/spreadsheetml/2009/9/main" objectType="Drop" dropStyle="combo" dx="22" fmlaRange="Leden!$O$17:$Q$25" noThreeD="1" sel="3" val="0"/>
</file>

<file path=xl/ctrlProps/ctrlProp1344.xml><?xml version="1.0" encoding="utf-8"?>
<formControlPr xmlns="http://schemas.microsoft.com/office/spreadsheetml/2009/9/main" objectType="Drop" dropStyle="combo" dx="22" fmlaRange="Leden!$O$17:$Q$25" noThreeD="1" sel="1" val="0"/>
</file>

<file path=xl/ctrlProps/ctrlProp1345.xml><?xml version="1.0" encoding="utf-8"?>
<formControlPr xmlns="http://schemas.microsoft.com/office/spreadsheetml/2009/9/main" objectType="Drop" dropStyle="combo" dx="22" fmlaRange="Leden!$O$17:$Q$25" noThreeD="1" sel="2" val="0"/>
</file>

<file path=xl/ctrlProps/ctrlProp1346.xml><?xml version="1.0" encoding="utf-8"?>
<formControlPr xmlns="http://schemas.microsoft.com/office/spreadsheetml/2009/9/main" objectType="Drop" dropStyle="combo" dx="22" fmlaRange="Leden!$O$17:$Q$25" noThreeD="1" sel="2" val="0"/>
</file>

<file path=xl/ctrlProps/ctrlProp1347.xml><?xml version="1.0" encoding="utf-8"?>
<formControlPr xmlns="http://schemas.microsoft.com/office/spreadsheetml/2009/9/main" objectType="Drop" dropStyle="combo" dx="22" fmlaRange="Leden!$O$17:$Q$25" noThreeD="1" sel="3" val="0"/>
</file>

<file path=xl/ctrlProps/ctrlProp1348.xml><?xml version="1.0" encoding="utf-8"?>
<formControlPr xmlns="http://schemas.microsoft.com/office/spreadsheetml/2009/9/main" objectType="Drop" dropStyle="combo" dx="22" fmlaRange="Leden!$O$17:$Q$25" noThreeD="1" sel="4" val="0"/>
</file>

<file path=xl/ctrlProps/ctrlProp1349.xml><?xml version="1.0" encoding="utf-8"?>
<formControlPr xmlns="http://schemas.microsoft.com/office/spreadsheetml/2009/9/main" objectType="Drop" dropStyle="combo" dx="22" fmlaRange="Leden!$O$17:$Q$25" noThreeD="1" sel="7" val="0"/>
</file>

<file path=xl/ctrlProps/ctrlProp135.xml><?xml version="1.0" encoding="utf-8"?>
<formControlPr xmlns="http://schemas.microsoft.com/office/spreadsheetml/2009/9/main" objectType="Drop" dropStyle="combo" dx="22" fmlaRange="$O$17:$P$23" noThreeD="1" sel="1" val="0"/>
</file>

<file path=xl/ctrlProps/ctrlProp1350.xml><?xml version="1.0" encoding="utf-8"?>
<formControlPr xmlns="http://schemas.microsoft.com/office/spreadsheetml/2009/9/main" objectType="Drop" dropStyle="combo" dx="22" fmlaRange="Leden!$O$17:$Q$25" noThreeD="1" sel="1" val="0"/>
</file>

<file path=xl/ctrlProps/ctrlProp1351.xml><?xml version="1.0" encoding="utf-8"?>
<formControlPr xmlns="http://schemas.microsoft.com/office/spreadsheetml/2009/9/main" objectType="Drop" dropStyle="combo" dx="22" fmlaRange="Leden!$O$17:$Q$25" noThreeD="1" sel="7" val="0"/>
</file>

<file path=xl/ctrlProps/ctrlProp1352.xml><?xml version="1.0" encoding="utf-8"?>
<formControlPr xmlns="http://schemas.microsoft.com/office/spreadsheetml/2009/9/main" objectType="Drop" dropStyle="combo" dx="22" fmlaRange="Leden!$O$17:$Q$25" noThreeD="1" sel="1" val="0"/>
</file>

<file path=xl/ctrlProps/ctrlProp1353.xml><?xml version="1.0" encoding="utf-8"?>
<formControlPr xmlns="http://schemas.microsoft.com/office/spreadsheetml/2009/9/main" objectType="Drop" dropStyle="combo" dx="22" fmlaRange="Leden!$O$17:$Q$25" noThreeD="1" sel="1" val="0"/>
</file>

<file path=xl/ctrlProps/ctrlProp1354.xml><?xml version="1.0" encoding="utf-8"?>
<formControlPr xmlns="http://schemas.microsoft.com/office/spreadsheetml/2009/9/main" objectType="Drop" dropStyle="combo" dx="22" fmlaRange="Leden!$O$17:$Q$25" noThreeD="1" sel="4" val="0"/>
</file>

<file path=xl/ctrlProps/ctrlProp1355.xml><?xml version="1.0" encoding="utf-8"?>
<formControlPr xmlns="http://schemas.microsoft.com/office/spreadsheetml/2009/9/main" objectType="Drop" dropStyle="combo" dx="22" fmlaRange="Leden!$O$17:$Q$25" noThreeD="1" sel="3" val="0"/>
</file>

<file path=xl/ctrlProps/ctrlProp1356.xml><?xml version="1.0" encoding="utf-8"?>
<formControlPr xmlns="http://schemas.microsoft.com/office/spreadsheetml/2009/9/main" objectType="Drop" dropStyle="combo" dx="22" fmlaRange="Leden!$O$17:$Q$25" noThreeD="1" sel="3" val="0"/>
</file>

<file path=xl/ctrlProps/ctrlProp1357.xml><?xml version="1.0" encoding="utf-8"?>
<formControlPr xmlns="http://schemas.microsoft.com/office/spreadsheetml/2009/9/main" objectType="Drop" dropStyle="combo" dx="22" fmlaRange="Leden!$O$17:$Q$25" noThreeD="1" sel="4" val="0"/>
</file>

<file path=xl/ctrlProps/ctrlProp1358.xml><?xml version="1.0" encoding="utf-8"?>
<formControlPr xmlns="http://schemas.microsoft.com/office/spreadsheetml/2009/9/main" objectType="Drop" dropStyle="combo" dx="22" fmlaRange="Leden!$O$17:$Q$25" noThreeD="1" sel="3" val="0"/>
</file>

<file path=xl/ctrlProps/ctrlProp1359.xml><?xml version="1.0" encoding="utf-8"?>
<formControlPr xmlns="http://schemas.microsoft.com/office/spreadsheetml/2009/9/main" objectType="Drop" dropStyle="combo" dx="22" fmlaRange="Leden!$O$17:$Q$25" noThreeD="1" sel="7" val="0"/>
</file>

<file path=xl/ctrlProps/ctrlProp136.xml><?xml version="1.0" encoding="utf-8"?>
<formControlPr xmlns="http://schemas.microsoft.com/office/spreadsheetml/2009/9/main" objectType="Drop" dropStyle="combo" dx="22" fmlaRange="$O$17:$P$23" noThreeD="1" sel="4" val="0"/>
</file>

<file path=xl/ctrlProps/ctrlProp1360.xml><?xml version="1.0" encoding="utf-8"?>
<formControlPr xmlns="http://schemas.microsoft.com/office/spreadsheetml/2009/9/main" objectType="Drop" dropStyle="combo" dx="22" fmlaRange="Leden!$O$17:$Q$25" noThreeD="1" sel="3" val="0"/>
</file>

<file path=xl/ctrlProps/ctrlProp1361.xml><?xml version="1.0" encoding="utf-8"?>
<formControlPr xmlns="http://schemas.microsoft.com/office/spreadsheetml/2009/9/main" objectType="Drop" dropStyle="combo" dx="22" fmlaRange="Leden!$O$17:$Q$25" noThreeD="1" sel="3" val="0"/>
</file>

<file path=xl/ctrlProps/ctrlProp1362.xml><?xml version="1.0" encoding="utf-8"?>
<formControlPr xmlns="http://schemas.microsoft.com/office/spreadsheetml/2009/9/main" objectType="Drop" dropStyle="combo" dx="22" fmlaRange="Leden!$O$17:$Q$25" noThreeD="1" sel="7" val="0"/>
</file>

<file path=xl/ctrlProps/ctrlProp1363.xml><?xml version="1.0" encoding="utf-8"?>
<formControlPr xmlns="http://schemas.microsoft.com/office/spreadsheetml/2009/9/main" objectType="Drop" dropStyle="combo" dx="22" fmlaRange="Leden!$O$17:$Q$25" noThreeD="1" sel="4" val="0"/>
</file>

<file path=xl/ctrlProps/ctrlProp1364.xml><?xml version="1.0" encoding="utf-8"?>
<formControlPr xmlns="http://schemas.microsoft.com/office/spreadsheetml/2009/9/main" objectType="Drop" dropStyle="combo" dx="22" fmlaRange="Leden!$O$17:$Q$25" noThreeD="1" sel="3" val="0"/>
</file>

<file path=xl/ctrlProps/ctrlProp1365.xml><?xml version="1.0" encoding="utf-8"?>
<formControlPr xmlns="http://schemas.microsoft.com/office/spreadsheetml/2009/9/main" objectType="Drop" dropStyle="combo" dx="22" fmlaRange="Leden!$O$17:$Q$25" noThreeD="1" sel="3" val="0"/>
</file>

<file path=xl/ctrlProps/ctrlProp1366.xml><?xml version="1.0" encoding="utf-8"?>
<formControlPr xmlns="http://schemas.microsoft.com/office/spreadsheetml/2009/9/main" objectType="Drop" dropStyle="combo" dx="22" fmlaRange="Leden!$O$17:$Q$25" noThreeD="1" sel="4" val="0"/>
</file>

<file path=xl/ctrlProps/ctrlProp1367.xml><?xml version="1.0" encoding="utf-8"?>
<formControlPr xmlns="http://schemas.microsoft.com/office/spreadsheetml/2009/9/main" objectType="Drop" dropStyle="combo" dx="22" fmlaRange="Leden!$O$17:$Q$25" noThreeD="1" sel="3" val="0"/>
</file>

<file path=xl/ctrlProps/ctrlProp1368.xml><?xml version="1.0" encoding="utf-8"?>
<formControlPr xmlns="http://schemas.microsoft.com/office/spreadsheetml/2009/9/main" objectType="Drop" dropStyle="combo" dx="22" fmlaRange="Leden!$O$17:$Q$25" noThreeD="1" sel="5" val="0"/>
</file>

<file path=xl/ctrlProps/ctrlProp1369.xml><?xml version="1.0" encoding="utf-8"?>
<formControlPr xmlns="http://schemas.microsoft.com/office/spreadsheetml/2009/9/main" objectType="Drop" dropStyle="combo" dx="22" fmlaRange="Leden!$O$17:$Q$25" noThreeD="1" sel="1" val="0"/>
</file>

<file path=xl/ctrlProps/ctrlProp137.xml><?xml version="1.0" encoding="utf-8"?>
<formControlPr xmlns="http://schemas.microsoft.com/office/spreadsheetml/2009/9/main" objectType="Drop" dropStyle="combo" dx="22" fmlaRange="$O$17:$P$23" noThreeD="1" sel="3" val="0"/>
</file>

<file path=xl/ctrlProps/ctrlProp1370.xml><?xml version="1.0" encoding="utf-8"?>
<formControlPr xmlns="http://schemas.microsoft.com/office/spreadsheetml/2009/9/main" objectType="Drop" dropStyle="combo" dx="22" fmlaRange="Leden!$O$17:$Q$25" noThreeD="1" sel="4" val="0"/>
</file>

<file path=xl/ctrlProps/ctrlProp1371.xml><?xml version="1.0" encoding="utf-8"?>
<formControlPr xmlns="http://schemas.microsoft.com/office/spreadsheetml/2009/9/main" objectType="Drop" dropStyle="combo" dx="22" fmlaRange="Leden!$O$17:$Q$25" noThreeD="1" sel="3" val="0"/>
</file>

<file path=xl/ctrlProps/ctrlProp1372.xml><?xml version="1.0" encoding="utf-8"?>
<formControlPr xmlns="http://schemas.microsoft.com/office/spreadsheetml/2009/9/main" objectType="Drop" dropStyle="combo" dx="22" fmlaRange="Leden!$O$17:$Q$25" noThreeD="1" sel="3" val="0"/>
</file>

<file path=xl/ctrlProps/ctrlProp1373.xml><?xml version="1.0" encoding="utf-8"?>
<formControlPr xmlns="http://schemas.microsoft.com/office/spreadsheetml/2009/9/main" objectType="Drop" dropStyle="combo" dx="22" fmlaRange="Leden!$O$17:$Q$25" noThreeD="1" sel="4" val="0"/>
</file>

<file path=xl/ctrlProps/ctrlProp1374.xml><?xml version="1.0" encoding="utf-8"?>
<formControlPr xmlns="http://schemas.microsoft.com/office/spreadsheetml/2009/9/main" objectType="Drop" dropStyle="combo" dx="22" fmlaRange="Leden!$O$17:$Q$25" noThreeD="1" sel="4" val="0"/>
</file>

<file path=xl/ctrlProps/ctrlProp1375.xml><?xml version="1.0" encoding="utf-8"?>
<formControlPr xmlns="http://schemas.microsoft.com/office/spreadsheetml/2009/9/main" objectType="Drop" dropStyle="combo" dx="22" fmlaRange="Leden!$O$17:$Q$25" noThreeD="1" sel="3" val="0"/>
</file>

<file path=xl/ctrlProps/ctrlProp1376.xml><?xml version="1.0" encoding="utf-8"?>
<formControlPr xmlns="http://schemas.microsoft.com/office/spreadsheetml/2009/9/main" objectType="Drop" dropStyle="combo" dx="22" fmlaRange="Leden!$O$17:$Q$25" noThreeD="1" sel="1" val="0"/>
</file>

<file path=xl/ctrlProps/ctrlProp1377.xml><?xml version="1.0" encoding="utf-8"?>
<formControlPr xmlns="http://schemas.microsoft.com/office/spreadsheetml/2009/9/main" objectType="Drop" dropStyle="combo" dx="22" fmlaRange="Leden!$O$17:$Q$25" noThreeD="1" sel="3" val="0"/>
</file>

<file path=xl/ctrlProps/ctrlProp1378.xml><?xml version="1.0" encoding="utf-8"?>
<formControlPr xmlns="http://schemas.microsoft.com/office/spreadsheetml/2009/9/main" objectType="Drop" dropStyle="combo" dx="22" fmlaRange="Leden!$O$17:$Q$25" noThreeD="1" sel="1" val="0"/>
</file>

<file path=xl/ctrlProps/ctrlProp1379.xml><?xml version="1.0" encoding="utf-8"?>
<formControlPr xmlns="http://schemas.microsoft.com/office/spreadsheetml/2009/9/main" objectType="Drop" dropStyle="combo" dx="22" fmlaRange="Leden!$O$17:$Q$25" noThreeD="1" sel="3" val="0"/>
</file>

<file path=xl/ctrlProps/ctrlProp138.xml><?xml version="1.0" encoding="utf-8"?>
<formControlPr xmlns="http://schemas.microsoft.com/office/spreadsheetml/2009/9/main" objectType="Drop" dropStyle="combo" dx="22" fmlaRange="$O$17:$P$23" noThreeD="1" sel="4" val="0"/>
</file>

<file path=xl/ctrlProps/ctrlProp1380.xml><?xml version="1.0" encoding="utf-8"?>
<formControlPr xmlns="http://schemas.microsoft.com/office/spreadsheetml/2009/9/main" objectType="Drop" dropStyle="combo" dx="22" fmlaRange="Leden!$O$17:$Q$25" noThreeD="1" sel="3" val="0"/>
</file>

<file path=xl/ctrlProps/ctrlProp1381.xml><?xml version="1.0" encoding="utf-8"?>
<formControlPr xmlns="http://schemas.microsoft.com/office/spreadsheetml/2009/9/main" objectType="Drop" dropStyle="combo" dx="22" fmlaRange="Leden!$O$17:$Q$25" noThreeD="1" sel="3" val="0"/>
</file>

<file path=xl/ctrlProps/ctrlProp1382.xml><?xml version="1.0" encoding="utf-8"?>
<formControlPr xmlns="http://schemas.microsoft.com/office/spreadsheetml/2009/9/main" objectType="Drop" dropStyle="combo" dx="22" fmlaRange="Leden!$O$17:$Q$25" noThreeD="1" sel="5" val="0"/>
</file>

<file path=xl/ctrlProps/ctrlProp1383.xml><?xml version="1.0" encoding="utf-8"?>
<formControlPr xmlns="http://schemas.microsoft.com/office/spreadsheetml/2009/9/main" objectType="Drop" dropStyle="combo" dx="22" fmlaRange="Leden!$O$17:$Q$25" noThreeD="1" sel="3" val="0"/>
</file>

<file path=xl/ctrlProps/ctrlProp1384.xml><?xml version="1.0" encoding="utf-8"?>
<formControlPr xmlns="http://schemas.microsoft.com/office/spreadsheetml/2009/9/main" objectType="Drop" dropStyle="combo" dx="22" fmlaRange="Leden!$O$17:$Q$25" noThreeD="1" sel="5" val="0"/>
</file>

<file path=xl/ctrlProps/ctrlProp1385.xml><?xml version="1.0" encoding="utf-8"?>
<formControlPr xmlns="http://schemas.microsoft.com/office/spreadsheetml/2009/9/main" objectType="Drop" dropStyle="combo" dx="22" fmlaRange="Leden!$O$17:$Q$25" noThreeD="1" sel="4" val="0"/>
</file>

<file path=xl/ctrlProps/ctrlProp1386.xml><?xml version="1.0" encoding="utf-8"?>
<formControlPr xmlns="http://schemas.microsoft.com/office/spreadsheetml/2009/9/main" objectType="Drop" dropStyle="combo" dx="22" fmlaRange="Leden!$O$17:$Q$25" noThreeD="1" sel="5" val="0"/>
</file>

<file path=xl/ctrlProps/ctrlProp1387.xml><?xml version="1.0" encoding="utf-8"?>
<formControlPr xmlns="http://schemas.microsoft.com/office/spreadsheetml/2009/9/main" objectType="Drop" dropStyle="combo" dx="22" fmlaRange="Leden!$O$17:$Q$25" noThreeD="1" sel="3" val="0"/>
</file>

<file path=xl/ctrlProps/ctrlProp1388.xml><?xml version="1.0" encoding="utf-8"?>
<formControlPr xmlns="http://schemas.microsoft.com/office/spreadsheetml/2009/9/main" objectType="Drop" dropStyle="combo" dx="22" fmlaRange="Leden!$O$17:$Q$25" noThreeD="1" sel="3" val="0"/>
</file>

<file path=xl/ctrlProps/ctrlProp1389.xml><?xml version="1.0" encoding="utf-8"?>
<formControlPr xmlns="http://schemas.microsoft.com/office/spreadsheetml/2009/9/main" objectType="Drop" dropStyle="combo" dx="22" fmlaRange="Leden!$O$17:$Q$25" noThreeD="1" sel="1" val="0"/>
</file>

<file path=xl/ctrlProps/ctrlProp139.xml><?xml version="1.0" encoding="utf-8"?>
<formControlPr xmlns="http://schemas.microsoft.com/office/spreadsheetml/2009/9/main" objectType="Drop" dropStyle="combo" dx="22" fmlaRange="$O$17:$P$23" noThreeD="1" sel="1" val="0"/>
</file>

<file path=xl/ctrlProps/ctrlProp1390.xml><?xml version="1.0" encoding="utf-8"?>
<formControlPr xmlns="http://schemas.microsoft.com/office/spreadsheetml/2009/9/main" objectType="Drop" dropStyle="combo" dx="22" fmlaRange="Leden!$O$17:$Q$25" noThreeD="1" sel="1" val="0"/>
</file>

<file path=xl/ctrlProps/ctrlProp1391.xml><?xml version="1.0" encoding="utf-8"?>
<formControlPr xmlns="http://schemas.microsoft.com/office/spreadsheetml/2009/9/main" objectType="Drop" dropStyle="combo" dx="22" fmlaRange="Leden!$O$17:$Q$25" noThreeD="1" sel="6" val="0"/>
</file>

<file path=xl/ctrlProps/ctrlProp1392.xml><?xml version="1.0" encoding="utf-8"?>
<formControlPr xmlns="http://schemas.microsoft.com/office/spreadsheetml/2009/9/main" objectType="Drop" dropStyle="combo" dx="22" fmlaRange="Leden!$O$17:$Q$25" noThreeD="1" sel="3" val="0"/>
</file>

<file path=xl/ctrlProps/ctrlProp1393.xml><?xml version="1.0" encoding="utf-8"?>
<formControlPr xmlns="http://schemas.microsoft.com/office/spreadsheetml/2009/9/main" objectType="Drop" dropStyle="combo" dx="22" fmlaRange="Leden!$O$17:$Q$25" noThreeD="1" sel="1" val="0"/>
</file>

<file path=xl/ctrlProps/ctrlProp1394.xml><?xml version="1.0" encoding="utf-8"?>
<formControlPr xmlns="http://schemas.microsoft.com/office/spreadsheetml/2009/9/main" objectType="Drop" dropStyle="combo" dx="22" fmlaRange="Leden!$O$17:$Q$25" noThreeD="1" sel="3" val="0"/>
</file>

<file path=xl/ctrlProps/ctrlProp1395.xml><?xml version="1.0" encoding="utf-8"?>
<formControlPr xmlns="http://schemas.microsoft.com/office/spreadsheetml/2009/9/main" objectType="Drop" dropStyle="combo" dx="22" fmlaRange="Leden!$O$17:$Q$25" noThreeD="1" sel="1" val="0"/>
</file>

<file path=xl/ctrlProps/ctrlProp1396.xml><?xml version="1.0" encoding="utf-8"?>
<formControlPr xmlns="http://schemas.microsoft.com/office/spreadsheetml/2009/9/main" objectType="Drop" dropStyle="combo" dx="22" fmlaRange="Leden!$O$17:$Q$25" noThreeD="1" sel="3" val="0"/>
</file>

<file path=xl/ctrlProps/ctrlProp1397.xml><?xml version="1.0" encoding="utf-8"?>
<formControlPr xmlns="http://schemas.microsoft.com/office/spreadsheetml/2009/9/main" objectType="Drop" dropStyle="combo" dx="22" fmlaRange="Leden!$O$17:$Q$25" noThreeD="1" sel="7" val="0"/>
</file>

<file path=xl/ctrlProps/ctrlProp1398.xml><?xml version="1.0" encoding="utf-8"?>
<formControlPr xmlns="http://schemas.microsoft.com/office/spreadsheetml/2009/9/main" objectType="Drop" dropStyle="combo" dx="22" fmlaRange="Leden!$O$17:$Q$25" noThreeD="1" sel="5" val="0"/>
</file>

<file path=xl/ctrlProps/ctrlProp1399.xml><?xml version="1.0" encoding="utf-8"?>
<formControlPr xmlns="http://schemas.microsoft.com/office/spreadsheetml/2009/9/main" objectType="Drop" dropStyle="combo" dx="22" fmlaRange="Leden!$O$17:$Q$25" noThreeD="1" sel="1" val="0"/>
</file>

<file path=xl/ctrlProps/ctrlProp14.xml><?xml version="1.0" encoding="utf-8"?>
<formControlPr xmlns="http://schemas.microsoft.com/office/spreadsheetml/2009/9/main" objectType="Drop" dropStyle="combo" dx="22" fmlaRange="$O$17:$P$23" noThreeD="1" sel="2" val="0"/>
</file>

<file path=xl/ctrlProps/ctrlProp140.xml><?xml version="1.0" encoding="utf-8"?>
<formControlPr xmlns="http://schemas.microsoft.com/office/spreadsheetml/2009/9/main" objectType="Drop" dropStyle="combo" dx="22" fmlaRange="$O$17:$P$23" noThreeD="1" sel="3" val="0"/>
</file>

<file path=xl/ctrlProps/ctrlProp1400.xml><?xml version="1.0" encoding="utf-8"?>
<formControlPr xmlns="http://schemas.microsoft.com/office/spreadsheetml/2009/9/main" objectType="Drop" dropStyle="combo" dx="22" fmlaRange="Leden!$O$17:$Q$25" noThreeD="1" sel="1" val="0"/>
</file>

<file path=xl/ctrlProps/ctrlProp1401.xml><?xml version="1.0" encoding="utf-8"?>
<formControlPr xmlns="http://schemas.microsoft.com/office/spreadsheetml/2009/9/main" objectType="Drop" dropStyle="combo" dx="22" fmlaRange="Leden!$O$17:$Q$25" noThreeD="1" sel="1" val="0"/>
</file>

<file path=xl/ctrlProps/ctrlProp1402.xml><?xml version="1.0" encoding="utf-8"?>
<formControlPr xmlns="http://schemas.microsoft.com/office/spreadsheetml/2009/9/main" objectType="Drop" dropStyle="combo" dx="22" fmlaRange="Leden!$O$17:$Q$25" noThreeD="1" sel="1" val="0"/>
</file>

<file path=xl/ctrlProps/ctrlProp1403.xml><?xml version="1.0" encoding="utf-8"?>
<formControlPr xmlns="http://schemas.microsoft.com/office/spreadsheetml/2009/9/main" objectType="Drop" dropStyle="combo" dx="22" fmlaRange="Leden!$O$17:$Q$25" noThreeD="1" sel="1" val="0"/>
</file>

<file path=xl/ctrlProps/ctrlProp1404.xml><?xml version="1.0" encoding="utf-8"?>
<formControlPr xmlns="http://schemas.microsoft.com/office/spreadsheetml/2009/9/main" objectType="Drop" dropStyle="combo" dx="22" fmlaRange="Leden!$O$17:$Q$25" noThreeD="1" sel="1" val="0"/>
</file>

<file path=xl/ctrlProps/ctrlProp1405.xml><?xml version="1.0" encoding="utf-8"?>
<formControlPr xmlns="http://schemas.microsoft.com/office/spreadsheetml/2009/9/main" objectType="Drop" dropStyle="combo" dx="22" fmlaRange="Leden!$O$17:$Q$25" noThreeD="1" sel="1" val="0"/>
</file>

<file path=xl/ctrlProps/ctrlProp1406.xml><?xml version="1.0" encoding="utf-8"?>
<formControlPr xmlns="http://schemas.microsoft.com/office/spreadsheetml/2009/9/main" objectType="Drop" dropStyle="combo" dx="22" fmlaRange="Leden!$O$17:$Q$25" noThreeD="1" sel="1" val="0"/>
</file>

<file path=xl/ctrlProps/ctrlProp1407.xml><?xml version="1.0" encoding="utf-8"?>
<formControlPr xmlns="http://schemas.microsoft.com/office/spreadsheetml/2009/9/main" objectType="Drop" dropStyle="combo" dx="22" fmlaRange="Leden!$O$17:$Q$25" noThreeD="1" sel="1" val="0"/>
</file>

<file path=xl/ctrlProps/ctrlProp1408.xml><?xml version="1.0" encoding="utf-8"?>
<formControlPr xmlns="http://schemas.microsoft.com/office/spreadsheetml/2009/9/main" objectType="Drop" dropStyle="combo" dx="22" fmlaRange="Leden!$O$17:$Q$25" noThreeD="1" sel="1" val="0"/>
</file>

<file path=xl/ctrlProps/ctrlProp1409.xml><?xml version="1.0" encoding="utf-8"?>
<formControlPr xmlns="http://schemas.microsoft.com/office/spreadsheetml/2009/9/main" objectType="Drop" dropStyle="combo" dx="22" fmlaRange="Leden!$O$17:$Q$25" noThreeD="1" sel="1" val="0"/>
</file>

<file path=xl/ctrlProps/ctrlProp141.xml><?xml version="1.0" encoding="utf-8"?>
<formControlPr xmlns="http://schemas.microsoft.com/office/spreadsheetml/2009/9/main" objectType="Drop" dropStyle="combo" dx="22" fmlaRange="$O$17:$P$23" noThreeD="1" sel="1" val="0"/>
</file>

<file path=xl/ctrlProps/ctrlProp1410.xml><?xml version="1.0" encoding="utf-8"?>
<formControlPr xmlns="http://schemas.microsoft.com/office/spreadsheetml/2009/9/main" objectType="Drop" dropStyle="combo" dx="22" fmlaRange="Leden!$O$17:$Q$25" noThreeD="1" sel="1" val="0"/>
</file>

<file path=xl/ctrlProps/ctrlProp1411.xml><?xml version="1.0" encoding="utf-8"?>
<formControlPr xmlns="http://schemas.microsoft.com/office/spreadsheetml/2009/9/main" objectType="Drop" dropStyle="combo" dx="22" fmlaRange="Leden!$O$17:$Q$25" noThreeD="1" sel="1" val="0"/>
</file>

<file path=xl/ctrlProps/ctrlProp1412.xml><?xml version="1.0" encoding="utf-8"?>
<formControlPr xmlns="http://schemas.microsoft.com/office/spreadsheetml/2009/9/main" objectType="Drop" dropStyle="combo" dx="22" fmlaRange="Leden!$O$17:$Q$25" noThreeD="1" sel="1" val="0"/>
</file>

<file path=xl/ctrlProps/ctrlProp1413.xml><?xml version="1.0" encoding="utf-8"?>
<formControlPr xmlns="http://schemas.microsoft.com/office/spreadsheetml/2009/9/main" objectType="Drop" dropStyle="combo" dx="22" fmlaRange="Leden!$O$17:$Q$25" noThreeD="1" sel="1" val="0"/>
</file>

<file path=xl/ctrlProps/ctrlProp1414.xml><?xml version="1.0" encoding="utf-8"?>
<formControlPr xmlns="http://schemas.microsoft.com/office/spreadsheetml/2009/9/main" objectType="Drop" dropStyle="combo" dx="22" fmlaRange="Leden!$O$17:$Q$25" noThreeD="1" sel="1" val="0"/>
</file>

<file path=xl/ctrlProps/ctrlProp1415.xml><?xml version="1.0" encoding="utf-8"?>
<formControlPr xmlns="http://schemas.microsoft.com/office/spreadsheetml/2009/9/main" objectType="Drop" dropStyle="combo" dx="22" fmlaRange="Leden!$O$17:$Q$25" noThreeD="1" sel="1" val="0"/>
</file>

<file path=xl/ctrlProps/ctrlProp1416.xml><?xml version="1.0" encoding="utf-8"?>
<formControlPr xmlns="http://schemas.microsoft.com/office/spreadsheetml/2009/9/main" objectType="Drop" dropStyle="combo" dx="22" fmlaRange="Leden!$O$17:$Q$25" noThreeD="1" sel="1" val="0"/>
</file>

<file path=xl/ctrlProps/ctrlProp1417.xml><?xml version="1.0" encoding="utf-8"?>
<formControlPr xmlns="http://schemas.microsoft.com/office/spreadsheetml/2009/9/main" objectType="Drop" dropStyle="combo" dx="22" fmlaRange="Leden!$O$17:$Q$25" noThreeD="1" sel="1" val="0"/>
</file>

<file path=xl/ctrlProps/ctrlProp1418.xml><?xml version="1.0" encoding="utf-8"?>
<formControlPr xmlns="http://schemas.microsoft.com/office/spreadsheetml/2009/9/main" objectType="Drop" dropStyle="combo" dx="22" fmlaRange="Leden!$O$17:$Q$25" noThreeD="1" sel="1" val="0"/>
</file>

<file path=xl/ctrlProps/ctrlProp1419.xml><?xml version="1.0" encoding="utf-8"?>
<formControlPr xmlns="http://schemas.microsoft.com/office/spreadsheetml/2009/9/main" objectType="Drop" dropStyle="combo" dx="22" fmlaRange="Leden!$O$17:$Q$25" noThreeD="1" sel="1" val="0"/>
</file>

<file path=xl/ctrlProps/ctrlProp142.xml><?xml version="1.0" encoding="utf-8"?>
<formControlPr xmlns="http://schemas.microsoft.com/office/spreadsheetml/2009/9/main" objectType="Drop" dropStyle="combo" dx="22" fmlaRange="$O$17:$P$23" noThreeD="1" sel="7" val="0"/>
</file>

<file path=xl/ctrlProps/ctrlProp1420.xml><?xml version="1.0" encoding="utf-8"?>
<formControlPr xmlns="http://schemas.microsoft.com/office/spreadsheetml/2009/9/main" objectType="Drop" dropStyle="combo" dx="22" fmlaRange="Leden!$O$17:$Q$25" noThreeD="1" sel="1" val="0"/>
</file>

<file path=xl/ctrlProps/ctrlProp1421.xml><?xml version="1.0" encoding="utf-8"?>
<formControlPr xmlns="http://schemas.microsoft.com/office/spreadsheetml/2009/9/main" objectType="Drop" dropStyle="combo" dx="22" fmlaRange="Leden!$O$17:$Q$25" noThreeD="1" sel="1" val="0"/>
</file>

<file path=xl/ctrlProps/ctrlProp1422.xml><?xml version="1.0" encoding="utf-8"?>
<formControlPr xmlns="http://schemas.microsoft.com/office/spreadsheetml/2009/9/main" objectType="Drop" dropStyle="combo" dx="22" fmlaRange="Leden!$O$17:$Q$25" noThreeD="1" sel="1" val="0"/>
</file>

<file path=xl/ctrlProps/ctrlProp1423.xml><?xml version="1.0" encoding="utf-8"?>
<formControlPr xmlns="http://schemas.microsoft.com/office/spreadsheetml/2009/9/main" objectType="Drop" dropStyle="combo" dx="22" fmlaRange="Leden!$O$17:$Q$25" noThreeD="1" sel="1" val="0"/>
</file>

<file path=xl/ctrlProps/ctrlProp1424.xml><?xml version="1.0" encoding="utf-8"?>
<formControlPr xmlns="http://schemas.microsoft.com/office/spreadsheetml/2009/9/main" objectType="Drop" dropStyle="combo" dx="22" fmlaRange="Leden!$O$17:$Q$25" noThreeD="1" sel="1" val="0"/>
</file>

<file path=xl/ctrlProps/ctrlProp1425.xml><?xml version="1.0" encoding="utf-8"?>
<formControlPr xmlns="http://schemas.microsoft.com/office/spreadsheetml/2009/9/main" objectType="Drop" dropStyle="combo" dx="22" fmlaRange="Leden!$O$17:$Q$25" noThreeD="1" sel="1" val="0"/>
</file>

<file path=xl/ctrlProps/ctrlProp1426.xml><?xml version="1.0" encoding="utf-8"?>
<formControlPr xmlns="http://schemas.microsoft.com/office/spreadsheetml/2009/9/main" objectType="Drop" dropStyle="combo" dx="22" fmlaRange="Leden!$O$17:$Q$25" noThreeD="1" sel="1" val="0"/>
</file>

<file path=xl/ctrlProps/ctrlProp1427.xml><?xml version="1.0" encoding="utf-8"?>
<formControlPr xmlns="http://schemas.microsoft.com/office/spreadsheetml/2009/9/main" objectType="Drop" dropStyle="combo" dx="22" fmlaRange="Leden!$O$17:$Q$25" noThreeD="1" sel="1" val="0"/>
</file>

<file path=xl/ctrlProps/ctrlProp1428.xml><?xml version="1.0" encoding="utf-8"?>
<formControlPr xmlns="http://schemas.microsoft.com/office/spreadsheetml/2009/9/main" objectType="Drop" dropStyle="combo" dx="22" fmlaRange="Leden!$O$17:$Q$25" noThreeD="1" sel="1" val="0"/>
</file>

<file path=xl/ctrlProps/ctrlProp1429.xml><?xml version="1.0" encoding="utf-8"?>
<formControlPr xmlns="http://schemas.microsoft.com/office/spreadsheetml/2009/9/main" objectType="Drop" dropStyle="combo" dx="22" fmlaRange="Leden!$O$17:$Q$25" noThreeD="1" sel="1" val="0"/>
</file>

<file path=xl/ctrlProps/ctrlProp143.xml><?xml version="1.0" encoding="utf-8"?>
<formControlPr xmlns="http://schemas.microsoft.com/office/spreadsheetml/2009/9/main" objectType="Drop" dropStyle="combo" dx="22" fmlaRange="$O$17:$P$23" noThreeD="1" sel="1" val="0"/>
</file>

<file path=xl/ctrlProps/ctrlProp1430.xml><?xml version="1.0" encoding="utf-8"?>
<formControlPr xmlns="http://schemas.microsoft.com/office/spreadsheetml/2009/9/main" objectType="Drop" dropStyle="combo" dx="22" fmlaRange="Leden!$O$17:$Q$25" noThreeD="1" sel="1" val="0"/>
</file>

<file path=xl/ctrlProps/ctrlProp1431.xml><?xml version="1.0" encoding="utf-8"?>
<formControlPr xmlns="http://schemas.microsoft.com/office/spreadsheetml/2009/9/main" objectType="Drop" dropStyle="combo" dx="22" fmlaRange="Leden!$O$17:$Q$25" noThreeD="1" sel="1" val="0"/>
</file>

<file path=xl/ctrlProps/ctrlProp1432.xml><?xml version="1.0" encoding="utf-8"?>
<formControlPr xmlns="http://schemas.microsoft.com/office/spreadsheetml/2009/9/main" objectType="Drop" dropStyle="combo" dx="22" fmlaRange="Leden!$O$17:$Q$25" noThreeD="1" sel="1" val="0"/>
</file>

<file path=xl/ctrlProps/ctrlProp1433.xml><?xml version="1.0" encoding="utf-8"?>
<formControlPr xmlns="http://schemas.microsoft.com/office/spreadsheetml/2009/9/main" objectType="Drop" dropStyle="combo" dx="22" fmlaRange="Leden!$O$17:$Q$25" noThreeD="1" sel="1" val="0"/>
</file>

<file path=xl/ctrlProps/ctrlProp1434.xml><?xml version="1.0" encoding="utf-8"?>
<formControlPr xmlns="http://schemas.microsoft.com/office/spreadsheetml/2009/9/main" objectType="Drop" dropStyle="combo" dx="22" fmlaRange="Leden!$O$17:$Q$25" noThreeD="1" sel="1" val="0"/>
</file>

<file path=xl/ctrlProps/ctrlProp1435.xml><?xml version="1.0" encoding="utf-8"?>
<formControlPr xmlns="http://schemas.microsoft.com/office/spreadsheetml/2009/9/main" objectType="Drop" dropStyle="combo" dx="22" fmlaRange="Leden!$O$17:$Q$25" noThreeD="1" sel="1" val="0"/>
</file>

<file path=xl/ctrlProps/ctrlProp1436.xml><?xml version="1.0" encoding="utf-8"?>
<formControlPr xmlns="http://schemas.microsoft.com/office/spreadsheetml/2009/9/main" objectType="Drop" dropStyle="combo" dx="22" fmlaRange="Leden!$O$17:$Q$25" noThreeD="1" sel="1" val="0"/>
</file>

<file path=xl/ctrlProps/ctrlProp1437.xml><?xml version="1.0" encoding="utf-8"?>
<formControlPr xmlns="http://schemas.microsoft.com/office/spreadsheetml/2009/9/main" objectType="Drop" dropStyle="combo" dx="22" fmlaRange="Leden!$O$17:$Q$25" noThreeD="1" sel="1" val="0"/>
</file>

<file path=xl/ctrlProps/ctrlProp1438.xml><?xml version="1.0" encoding="utf-8"?>
<formControlPr xmlns="http://schemas.microsoft.com/office/spreadsheetml/2009/9/main" objectType="Drop" dropStyle="combo" dx="22" fmlaRange="Leden!$O$17:$Q$25" noThreeD="1" sel="1" val="0"/>
</file>

<file path=xl/ctrlProps/ctrlProp1439.xml><?xml version="1.0" encoding="utf-8"?>
<formControlPr xmlns="http://schemas.microsoft.com/office/spreadsheetml/2009/9/main" objectType="Drop" dropStyle="combo" dx="22" fmlaRange="Leden!$O$17:$Q$25" noThreeD="1" sel="1" val="0"/>
</file>

<file path=xl/ctrlProps/ctrlProp144.xml><?xml version="1.0" encoding="utf-8"?>
<formControlPr xmlns="http://schemas.microsoft.com/office/spreadsheetml/2009/9/main" objectType="Drop" dropStyle="combo" dx="22" fmlaRange="$O$17:$P$23" noThreeD="1" sel="1" val="0"/>
</file>

<file path=xl/ctrlProps/ctrlProp1440.xml><?xml version="1.0" encoding="utf-8"?>
<formControlPr xmlns="http://schemas.microsoft.com/office/spreadsheetml/2009/9/main" objectType="Drop" dropStyle="combo" dx="22" fmlaRange="Leden!$O$17:$Q$25" noThreeD="1" sel="1" val="0"/>
</file>

<file path=xl/ctrlProps/ctrlProp1441.xml><?xml version="1.0" encoding="utf-8"?>
<formControlPr xmlns="http://schemas.microsoft.com/office/spreadsheetml/2009/9/main" objectType="Drop" dropStyle="combo" dx="22" fmlaRange="Leden!$O$17:$Q$25" noThreeD="1" sel="1" val="0"/>
</file>

<file path=xl/ctrlProps/ctrlProp1442.xml><?xml version="1.0" encoding="utf-8"?>
<formControlPr xmlns="http://schemas.microsoft.com/office/spreadsheetml/2009/9/main" objectType="Drop" dropStyle="combo" dx="22" fmlaRange="Leden!$O$17:$Q$25" noThreeD="1" sel="1" val="0"/>
</file>

<file path=xl/ctrlProps/ctrlProp1443.xml><?xml version="1.0" encoding="utf-8"?>
<formControlPr xmlns="http://schemas.microsoft.com/office/spreadsheetml/2009/9/main" objectType="Drop" dropStyle="combo" dx="22" fmlaRange="Leden!$O$17:$Q$25" noThreeD="1" sel="1" val="0"/>
</file>

<file path=xl/ctrlProps/ctrlProp1444.xml><?xml version="1.0" encoding="utf-8"?>
<formControlPr xmlns="http://schemas.microsoft.com/office/spreadsheetml/2009/9/main" objectType="Drop" dropStyle="combo" dx="22" fmlaRange="Leden!$O$17:$Q$25" noThreeD="1" sel="1" val="0"/>
</file>

<file path=xl/ctrlProps/ctrlProp1445.xml><?xml version="1.0" encoding="utf-8"?>
<formControlPr xmlns="http://schemas.microsoft.com/office/spreadsheetml/2009/9/main" objectType="Drop" dropStyle="combo" dx="22" fmlaRange="Leden!$O$17:$Q$25" noThreeD="1" sel="1" val="0"/>
</file>

<file path=xl/ctrlProps/ctrlProp1446.xml><?xml version="1.0" encoding="utf-8"?>
<formControlPr xmlns="http://schemas.microsoft.com/office/spreadsheetml/2009/9/main" objectType="Drop" dropStyle="combo" dx="22" fmlaRange="Leden!$O$17:$Q$25" noThreeD="1" sel="1" val="0"/>
</file>

<file path=xl/ctrlProps/ctrlProp1447.xml><?xml version="1.0" encoding="utf-8"?>
<formControlPr xmlns="http://schemas.microsoft.com/office/spreadsheetml/2009/9/main" objectType="Drop" dropStyle="combo" dx="22" fmlaRange="Leden!$O$17:$Q$25" noThreeD="1" sel="1" val="0"/>
</file>

<file path=xl/ctrlProps/ctrlProp1448.xml><?xml version="1.0" encoding="utf-8"?>
<formControlPr xmlns="http://schemas.microsoft.com/office/spreadsheetml/2009/9/main" objectType="Drop" dropStyle="combo" dx="22" fmlaRange="Leden!$O$17:$Q$25" noThreeD="1" sel="1" val="0"/>
</file>

<file path=xl/ctrlProps/ctrlProp1449.xml><?xml version="1.0" encoding="utf-8"?>
<formControlPr xmlns="http://schemas.microsoft.com/office/spreadsheetml/2009/9/main" objectType="Drop" dropStyle="combo" dx="22" fmlaRange="Leden!$O$17:$Q$25" noThreeD="1" sel="1" val="0"/>
</file>

<file path=xl/ctrlProps/ctrlProp145.xml><?xml version="1.0" encoding="utf-8"?>
<formControlPr xmlns="http://schemas.microsoft.com/office/spreadsheetml/2009/9/main" objectType="Drop" dropStyle="combo" dx="22" fmlaRange="$O$17:$P$23" noThreeD="1" sel="1" val="0"/>
</file>

<file path=xl/ctrlProps/ctrlProp1450.xml><?xml version="1.0" encoding="utf-8"?>
<formControlPr xmlns="http://schemas.microsoft.com/office/spreadsheetml/2009/9/main" objectType="Drop" dropStyle="combo" dx="22" fmlaRange="Leden!$O$17:$Q$25" noThreeD="1" sel="1" val="0"/>
</file>

<file path=xl/ctrlProps/ctrlProp1451.xml><?xml version="1.0" encoding="utf-8"?>
<formControlPr xmlns="http://schemas.microsoft.com/office/spreadsheetml/2009/9/main" objectType="Drop" dropStyle="combo" dx="22" fmlaRange="Leden!$O$17:$Q$25" noThreeD="1" sel="1" val="0"/>
</file>

<file path=xl/ctrlProps/ctrlProp1452.xml><?xml version="1.0" encoding="utf-8"?>
<formControlPr xmlns="http://schemas.microsoft.com/office/spreadsheetml/2009/9/main" objectType="Drop" dropStyle="combo" dx="22" fmlaRange="Leden!$O$17:$Q$25" noThreeD="1" sel="1" val="0"/>
</file>

<file path=xl/ctrlProps/ctrlProp1453.xml><?xml version="1.0" encoding="utf-8"?>
<formControlPr xmlns="http://schemas.microsoft.com/office/spreadsheetml/2009/9/main" objectType="Drop" dropStyle="combo" dx="22" fmlaRange="Leden!$O$17:$Q$25" noThreeD="1" sel="1" val="0"/>
</file>

<file path=xl/ctrlProps/ctrlProp1454.xml><?xml version="1.0" encoding="utf-8"?>
<formControlPr xmlns="http://schemas.microsoft.com/office/spreadsheetml/2009/9/main" objectType="Drop" dropStyle="combo" dx="22" fmlaRange="Leden!$O$17:$Q$25" noThreeD="1" sel="1" val="0"/>
</file>

<file path=xl/ctrlProps/ctrlProp1455.xml><?xml version="1.0" encoding="utf-8"?>
<formControlPr xmlns="http://schemas.microsoft.com/office/spreadsheetml/2009/9/main" objectType="Drop" dropStyle="combo" dx="22" fmlaRange="Leden!$O$17:$Q$25" noThreeD="1" sel="1" val="0"/>
</file>

<file path=xl/ctrlProps/ctrlProp1456.xml><?xml version="1.0" encoding="utf-8"?>
<formControlPr xmlns="http://schemas.microsoft.com/office/spreadsheetml/2009/9/main" objectType="Drop" dropStyle="combo" dx="22" fmlaRange="Leden!$O$17:$Q$25" noThreeD="1" sel="1" val="0"/>
</file>

<file path=xl/ctrlProps/ctrlProp1457.xml><?xml version="1.0" encoding="utf-8"?>
<formControlPr xmlns="http://schemas.microsoft.com/office/spreadsheetml/2009/9/main" objectType="Drop" dropStyle="combo" dx="22" fmlaRange="Leden!$O$17:$Q$25" noThreeD="1" sel="1" val="0"/>
</file>

<file path=xl/ctrlProps/ctrlProp1458.xml><?xml version="1.0" encoding="utf-8"?>
<formControlPr xmlns="http://schemas.microsoft.com/office/spreadsheetml/2009/9/main" objectType="Drop" dropStyle="combo" dx="22" fmlaRange="Leden!$O$17:$Q$25" noThreeD="1" sel="1" val="0"/>
</file>

<file path=xl/ctrlProps/ctrlProp1459.xml><?xml version="1.0" encoding="utf-8"?>
<formControlPr xmlns="http://schemas.microsoft.com/office/spreadsheetml/2009/9/main" objectType="Drop" dropStyle="combo" dx="22" fmlaRange="Leden!$O$17:$Q$25" noThreeD="1" sel="1" val="0"/>
</file>

<file path=xl/ctrlProps/ctrlProp146.xml><?xml version="1.0" encoding="utf-8"?>
<formControlPr xmlns="http://schemas.microsoft.com/office/spreadsheetml/2009/9/main" objectType="Drop" dropStyle="combo" dx="22" fmlaRange="$O$17:$P$23" noThreeD="1" sel="1" val="0"/>
</file>

<file path=xl/ctrlProps/ctrlProp1460.xml><?xml version="1.0" encoding="utf-8"?>
<formControlPr xmlns="http://schemas.microsoft.com/office/spreadsheetml/2009/9/main" objectType="Drop" dropStyle="combo" dx="22" fmlaRange="Leden!$O$17:$Q$25" noThreeD="1" sel="1" val="0"/>
</file>

<file path=xl/ctrlProps/ctrlProp1461.xml><?xml version="1.0" encoding="utf-8"?>
<formControlPr xmlns="http://schemas.microsoft.com/office/spreadsheetml/2009/9/main" objectType="Drop" dropStyle="combo" dx="22" fmlaRange="Leden!$O$17:$Q$25" noThreeD="1" sel="1" val="0"/>
</file>

<file path=xl/ctrlProps/ctrlProp1462.xml><?xml version="1.0" encoding="utf-8"?>
<formControlPr xmlns="http://schemas.microsoft.com/office/spreadsheetml/2009/9/main" objectType="Drop" dropStyle="combo" dx="22" fmlaRange="Leden!$O$17:$Q$25" noThreeD="1" sel="1" val="0"/>
</file>

<file path=xl/ctrlProps/ctrlProp1463.xml><?xml version="1.0" encoding="utf-8"?>
<formControlPr xmlns="http://schemas.microsoft.com/office/spreadsheetml/2009/9/main" objectType="Drop" dropStyle="combo" dx="22" fmlaRange="Leden!$O$17:$Q$25" noThreeD="1" sel="1" val="0"/>
</file>

<file path=xl/ctrlProps/ctrlProp1464.xml><?xml version="1.0" encoding="utf-8"?>
<formControlPr xmlns="http://schemas.microsoft.com/office/spreadsheetml/2009/9/main" objectType="Drop" dropStyle="combo" dx="22" fmlaRange="Leden!$O$17:$Q$25" noThreeD="1" sel="1" val="0"/>
</file>

<file path=xl/ctrlProps/ctrlProp1465.xml><?xml version="1.0" encoding="utf-8"?>
<formControlPr xmlns="http://schemas.microsoft.com/office/spreadsheetml/2009/9/main" objectType="Drop" dropStyle="combo" dx="22" fmlaRange="Leden!$O$17:$Q$25" noThreeD="1" sel="1" val="0"/>
</file>

<file path=xl/ctrlProps/ctrlProp1466.xml><?xml version="1.0" encoding="utf-8"?>
<formControlPr xmlns="http://schemas.microsoft.com/office/spreadsheetml/2009/9/main" objectType="Drop" dropStyle="combo" dx="22" fmlaRange="Leden!$O$17:$Q$25" noThreeD="1" sel="1" val="0"/>
</file>

<file path=xl/ctrlProps/ctrlProp1467.xml><?xml version="1.0" encoding="utf-8"?>
<formControlPr xmlns="http://schemas.microsoft.com/office/spreadsheetml/2009/9/main" objectType="Drop" dropStyle="combo" dx="22" fmlaRange="Leden!$O$17:$Q$25" noThreeD="1" sel="1" val="0"/>
</file>

<file path=xl/ctrlProps/ctrlProp1468.xml><?xml version="1.0" encoding="utf-8"?>
<formControlPr xmlns="http://schemas.microsoft.com/office/spreadsheetml/2009/9/main" objectType="Drop" dropStyle="combo" dx="22" fmlaRange="Leden!$O$17:$Q$25" noThreeD="1" sel="1" val="0"/>
</file>

<file path=xl/ctrlProps/ctrlProp1469.xml><?xml version="1.0" encoding="utf-8"?>
<formControlPr xmlns="http://schemas.microsoft.com/office/spreadsheetml/2009/9/main" objectType="Drop" dropStyle="combo" dx="22" fmlaRange="Leden!$O$17:$Q$25" noThreeD="1" sel="1" val="0"/>
</file>

<file path=xl/ctrlProps/ctrlProp147.xml><?xml version="1.0" encoding="utf-8"?>
<formControlPr xmlns="http://schemas.microsoft.com/office/spreadsheetml/2009/9/main" objectType="Drop" dropStyle="combo" dx="22" fmlaRange="$O$17:$P$23" noThreeD="1" sel="1" val="0"/>
</file>

<file path=xl/ctrlProps/ctrlProp1470.xml><?xml version="1.0" encoding="utf-8"?>
<formControlPr xmlns="http://schemas.microsoft.com/office/spreadsheetml/2009/9/main" objectType="Drop" dropStyle="combo" dx="22" fmlaRange="Leden!$O$17:$Q$25" noThreeD="1" sel="1" val="0"/>
</file>

<file path=xl/ctrlProps/ctrlProp1471.xml><?xml version="1.0" encoding="utf-8"?>
<formControlPr xmlns="http://schemas.microsoft.com/office/spreadsheetml/2009/9/main" objectType="Drop" dropStyle="combo" dx="22" fmlaRange="Leden!$O$17:$Q$25" noThreeD="1" sel="1" val="0"/>
</file>

<file path=xl/ctrlProps/ctrlProp1472.xml><?xml version="1.0" encoding="utf-8"?>
<formControlPr xmlns="http://schemas.microsoft.com/office/spreadsheetml/2009/9/main" objectType="Drop" dropStyle="combo" dx="22" fmlaRange="Leden!$O$17:$Q$25" noThreeD="1" sel="1" val="0"/>
</file>

<file path=xl/ctrlProps/ctrlProp1473.xml><?xml version="1.0" encoding="utf-8"?>
<formControlPr xmlns="http://schemas.microsoft.com/office/spreadsheetml/2009/9/main" objectType="Drop" dropStyle="combo" dx="22" fmlaRange="Leden!$O$17:$Q$25" noThreeD="1" sel="1" val="0"/>
</file>

<file path=xl/ctrlProps/ctrlProp1474.xml><?xml version="1.0" encoding="utf-8"?>
<formControlPr xmlns="http://schemas.microsoft.com/office/spreadsheetml/2009/9/main" objectType="Drop" dropStyle="combo" dx="22" fmlaRange="Leden!$O$17:$Q$25" noThreeD="1" sel="3" val="0"/>
</file>

<file path=xl/ctrlProps/ctrlProp1475.xml><?xml version="1.0" encoding="utf-8"?>
<formControlPr xmlns="http://schemas.microsoft.com/office/spreadsheetml/2009/9/main" objectType="Drop" dropStyle="combo" dx="22" fmlaRange="Leden!$O$17:$Q$24" noThreeD="1" sel="5" val="0"/>
</file>

<file path=xl/ctrlProps/ctrlProp1476.xml><?xml version="1.0" encoding="utf-8"?>
<formControlPr xmlns="http://schemas.microsoft.com/office/spreadsheetml/2009/9/main" objectType="Drop" dropStyle="combo" dx="22" fmlaRange="Leden!$O$17:$Q$24" noThreeD="1" sel="3" val="0"/>
</file>

<file path=xl/ctrlProps/ctrlProp1477.xml><?xml version="1.0" encoding="utf-8"?>
<formControlPr xmlns="http://schemas.microsoft.com/office/spreadsheetml/2009/9/main" objectType="Drop" dropStyle="combo" dx="22" fmlaRange="Leden!$O$17:$Q$24" noThreeD="1" sel="1" val="0"/>
</file>

<file path=xl/ctrlProps/ctrlProp1478.xml><?xml version="1.0" encoding="utf-8"?>
<formControlPr xmlns="http://schemas.microsoft.com/office/spreadsheetml/2009/9/main" objectType="Drop" dropStyle="combo" dx="22" fmlaRange="Leden!$O$17:$Q$24" noThreeD="1" sel="1" val="0"/>
</file>

<file path=xl/ctrlProps/ctrlProp1479.xml><?xml version="1.0" encoding="utf-8"?>
<formControlPr xmlns="http://schemas.microsoft.com/office/spreadsheetml/2009/9/main" objectType="Drop" dropStyle="combo" dx="22" fmlaRange="Leden!$O$17:$Q$25" noThreeD="1" sel="5" val="0"/>
</file>

<file path=xl/ctrlProps/ctrlProp148.xml><?xml version="1.0" encoding="utf-8"?>
<formControlPr xmlns="http://schemas.microsoft.com/office/spreadsheetml/2009/9/main" objectType="Drop" dropStyle="combo" dx="22" fmlaRange="$O$17:$P$23" noThreeD="1" sel="4" val="0"/>
</file>

<file path=xl/ctrlProps/ctrlProp1480.xml><?xml version="1.0" encoding="utf-8"?>
<formControlPr xmlns="http://schemas.microsoft.com/office/spreadsheetml/2009/9/main" objectType="Drop" dropStyle="combo" dx="22" fmlaRange="Leden!$O$17:$Q$24" noThreeD="1" sel="1" val="0"/>
</file>

<file path=xl/ctrlProps/ctrlProp1481.xml><?xml version="1.0" encoding="utf-8"?>
<formControlPr xmlns="http://schemas.microsoft.com/office/spreadsheetml/2009/9/main" objectType="Drop" dropStyle="combo" dx="22" fmlaRange="Leden!$O$17:$Q$25" noThreeD="1" sel="7" val="0"/>
</file>

<file path=xl/ctrlProps/ctrlProp1482.xml><?xml version="1.0" encoding="utf-8"?>
<formControlPr xmlns="http://schemas.microsoft.com/office/spreadsheetml/2009/9/main" objectType="Drop" dropStyle="combo" dx="22" fmlaRange="Leden!$O$17:$Q$24" noThreeD="1" sel="1" val="0"/>
</file>

<file path=xl/ctrlProps/ctrlProp1483.xml><?xml version="1.0" encoding="utf-8"?>
<formControlPr xmlns="http://schemas.microsoft.com/office/spreadsheetml/2009/9/main" objectType="Drop" dropStyle="combo" dx="22" fmlaRange="Leden!$O$17:$Q$24" noThreeD="1" sel="1" val="0"/>
</file>

<file path=xl/ctrlProps/ctrlProp1484.xml><?xml version="1.0" encoding="utf-8"?>
<formControlPr xmlns="http://schemas.microsoft.com/office/spreadsheetml/2009/9/main" objectType="Drop" dropStyle="combo" dx="22" fmlaRange="Leden!$O$17:$Q$25" noThreeD="1" sel="8" val="0"/>
</file>

<file path=xl/ctrlProps/ctrlProp1485.xml><?xml version="1.0" encoding="utf-8"?>
<formControlPr xmlns="http://schemas.microsoft.com/office/spreadsheetml/2009/9/main" objectType="Drop" dropStyle="combo" dx="22" fmlaRange="Leden!$O$17:$Q$24" noThreeD="1" sel="1" val="0"/>
</file>

<file path=xl/ctrlProps/ctrlProp1486.xml><?xml version="1.0" encoding="utf-8"?>
<formControlPr xmlns="http://schemas.microsoft.com/office/spreadsheetml/2009/9/main" objectType="Drop" dropStyle="combo" dx="22" fmlaRange="Leden!$O$17:$Q$25" noThreeD="1" sel="3" val="0"/>
</file>

<file path=xl/ctrlProps/ctrlProp1487.xml><?xml version="1.0" encoding="utf-8"?>
<formControlPr xmlns="http://schemas.microsoft.com/office/spreadsheetml/2009/9/main" objectType="Drop" dropStyle="combo" dx="22" fmlaRange="Leden!$O$17:$Q$24" noThreeD="1" sel="1" val="0"/>
</file>

<file path=xl/ctrlProps/ctrlProp1488.xml><?xml version="1.0" encoding="utf-8"?>
<formControlPr xmlns="http://schemas.microsoft.com/office/spreadsheetml/2009/9/main" objectType="Drop" dropStyle="combo" dx="22" fmlaRange="Leden!$O$17:$Q$25" noThreeD="1" sel="3" val="0"/>
</file>

<file path=xl/ctrlProps/ctrlProp1489.xml><?xml version="1.0" encoding="utf-8"?>
<formControlPr xmlns="http://schemas.microsoft.com/office/spreadsheetml/2009/9/main" objectType="Drop" dropStyle="combo" dx="22" fmlaRange="Leden!$O$17:$Q$24" noThreeD="1" sel="1" val="0"/>
</file>

<file path=xl/ctrlProps/ctrlProp149.xml><?xml version="1.0" encoding="utf-8"?>
<formControlPr xmlns="http://schemas.microsoft.com/office/spreadsheetml/2009/9/main" objectType="Drop" dropStyle="combo" dx="22" fmlaRange="$O$17:$P$23" noThreeD="1" sel="1" val="0"/>
</file>

<file path=xl/ctrlProps/ctrlProp1490.xml><?xml version="1.0" encoding="utf-8"?>
<formControlPr xmlns="http://schemas.microsoft.com/office/spreadsheetml/2009/9/main" objectType="Drop" dropStyle="combo" dx="22" fmlaRange="Leden!$O$17:$Q$25" noThreeD="1" sel="3" val="0"/>
</file>

<file path=xl/ctrlProps/ctrlProp1491.xml><?xml version="1.0" encoding="utf-8"?>
<formControlPr xmlns="http://schemas.microsoft.com/office/spreadsheetml/2009/9/main" objectType="Drop" dropStyle="combo" dx="22" fmlaRange="Leden!$O$17:$Q$24" noThreeD="1" sel="1" val="0"/>
</file>

<file path=xl/ctrlProps/ctrlProp1492.xml><?xml version="1.0" encoding="utf-8"?>
<formControlPr xmlns="http://schemas.microsoft.com/office/spreadsheetml/2009/9/main" objectType="Drop" dropStyle="combo" dx="22" fmlaRange="Leden!$O$17:$Q$25" noThreeD="1" sel="3" val="0"/>
</file>

<file path=xl/ctrlProps/ctrlProp1493.xml><?xml version="1.0" encoding="utf-8"?>
<formControlPr xmlns="http://schemas.microsoft.com/office/spreadsheetml/2009/9/main" objectType="Drop" dropStyle="combo" dx="22" fmlaRange="Leden!$O$17:$Q$24" noThreeD="1" sel="1" val="0"/>
</file>

<file path=xl/ctrlProps/ctrlProp1494.xml><?xml version="1.0" encoding="utf-8"?>
<formControlPr xmlns="http://schemas.microsoft.com/office/spreadsheetml/2009/9/main" objectType="Drop" dropStyle="combo" dx="22" fmlaRange="Leden!$O$17:$Q$25" noThreeD="1" sel="3" val="0"/>
</file>

<file path=xl/ctrlProps/ctrlProp1495.xml><?xml version="1.0" encoding="utf-8"?>
<formControlPr xmlns="http://schemas.microsoft.com/office/spreadsheetml/2009/9/main" objectType="Drop" dropStyle="combo" dx="22" fmlaRange="Leden!$O$17:$Q$24" noThreeD="1" sel="1" val="0"/>
</file>

<file path=xl/ctrlProps/ctrlProp1496.xml><?xml version="1.0" encoding="utf-8"?>
<formControlPr xmlns="http://schemas.microsoft.com/office/spreadsheetml/2009/9/main" objectType="Drop" dropStyle="combo" dx="22" fmlaRange="Leden!$O$17:$Q$25" noThreeD="1" sel="3" val="0"/>
</file>

<file path=xl/ctrlProps/ctrlProp1497.xml><?xml version="1.0" encoding="utf-8"?>
<formControlPr xmlns="http://schemas.microsoft.com/office/spreadsheetml/2009/9/main" objectType="Drop" dropStyle="combo" dx="22" fmlaRange="Leden!$O$17:$Q$24" noThreeD="1" sel="1" val="0"/>
</file>

<file path=xl/ctrlProps/ctrlProp1498.xml><?xml version="1.0" encoding="utf-8"?>
<formControlPr xmlns="http://schemas.microsoft.com/office/spreadsheetml/2009/9/main" objectType="Drop" dropStyle="combo" dx="22" fmlaRange="Leden!$O$17:$Q$25" noThreeD="1" sel="2" val="0"/>
</file>

<file path=xl/ctrlProps/ctrlProp1499.xml><?xml version="1.0" encoding="utf-8"?>
<formControlPr xmlns="http://schemas.microsoft.com/office/spreadsheetml/2009/9/main" objectType="Drop" dropStyle="combo" dx="22" fmlaRange="Leden!$O$17:$Q$24" noThreeD="1" sel="1" val="0"/>
</file>

<file path=xl/ctrlProps/ctrlProp15.xml><?xml version="1.0" encoding="utf-8"?>
<formControlPr xmlns="http://schemas.microsoft.com/office/spreadsheetml/2009/9/main" objectType="Drop" dropStyle="combo" dx="22" fmlaRange="$O$17:$P$23" noThreeD="1" sel="1" val="0"/>
</file>

<file path=xl/ctrlProps/ctrlProp150.xml><?xml version="1.0" encoding="utf-8"?>
<formControlPr xmlns="http://schemas.microsoft.com/office/spreadsheetml/2009/9/main" objectType="Drop" dropStyle="combo" dx="22" fmlaRange="$O$17:$P$23" noThreeD="1" sel="3" val="0"/>
</file>

<file path=xl/ctrlProps/ctrlProp1500.xml><?xml version="1.0" encoding="utf-8"?>
<formControlPr xmlns="http://schemas.microsoft.com/office/spreadsheetml/2009/9/main" objectType="Drop" dropStyle="combo" dx="22" fmlaRange="Leden!$O$17:$Q$25" noThreeD="1" sel="3" val="0"/>
</file>

<file path=xl/ctrlProps/ctrlProp1501.xml><?xml version="1.0" encoding="utf-8"?>
<formControlPr xmlns="http://schemas.microsoft.com/office/spreadsheetml/2009/9/main" objectType="Drop" dropStyle="combo" dx="22" fmlaRange="Leden!$O$17:$Q$24" noThreeD="1" sel="1" val="0"/>
</file>

<file path=xl/ctrlProps/ctrlProp1502.xml><?xml version="1.0" encoding="utf-8"?>
<formControlPr xmlns="http://schemas.microsoft.com/office/spreadsheetml/2009/9/main" objectType="Drop" dropStyle="combo" dx="22" fmlaRange="Leden!$O$17:$Q$25" noThreeD="1" sel="9" val="0"/>
</file>

<file path=xl/ctrlProps/ctrlProp1503.xml><?xml version="1.0" encoding="utf-8"?>
<formControlPr xmlns="http://schemas.microsoft.com/office/spreadsheetml/2009/9/main" objectType="Drop" dropStyle="combo" dx="22" fmlaRange="Leden!$O$17:$Q$24" noThreeD="1" sel="1" val="0"/>
</file>

<file path=xl/ctrlProps/ctrlProp1504.xml><?xml version="1.0" encoding="utf-8"?>
<formControlPr xmlns="http://schemas.microsoft.com/office/spreadsheetml/2009/9/main" objectType="Drop" dropStyle="combo" dx="22" fmlaRange="Leden!$O$17:$Q$25" noThreeD="1" sel="8" val="0"/>
</file>

<file path=xl/ctrlProps/ctrlProp1505.xml><?xml version="1.0" encoding="utf-8"?>
<formControlPr xmlns="http://schemas.microsoft.com/office/spreadsheetml/2009/9/main" objectType="Drop" dropStyle="combo" dx="22" fmlaRange="Leden!$O$17:$Q$24" noThreeD="1" sel="1" val="0"/>
</file>

<file path=xl/ctrlProps/ctrlProp1506.xml><?xml version="1.0" encoding="utf-8"?>
<formControlPr xmlns="http://schemas.microsoft.com/office/spreadsheetml/2009/9/main" objectType="Drop" dropStyle="combo" dx="22" fmlaRange="Leden!$O$17:$Q$25" noThreeD="1" sel="3" val="0"/>
</file>

<file path=xl/ctrlProps/ctrlProp1507.xml><?xml version="1.0" encoding="utf-8"?>
<formControlPr xmlns="http://schemas.microsoft.com/office/spreadsheetml/2009/9/main" objectType="Drop" dropStyle="combo" dx="22" fmlaRange="Leden!$O$17:$Q$24" noThreeD="1" sel="1" val="0"/>
</file>

<file path=xl/ctrlProps/ctrlProp1508.xml><?xml version="1.0" encoding="utf-8"?>
<formControlPr xmlns="http://schemas.microsoft.com/office/spreadsheetml/2009/9/main" objectType="Drop" dropStyle="combo" dx="22" fmlaRange="Leden!$O$17:$Q$25" noThreeD="1" sel="3" val="0"/>
</file>

<file path=xl/ctrlProps/ctrlProp1509.xml><?xml version="1.0" encoding="utf-8"?>
<formControlPr xmlns="http://schemas.microsoft.com/office/spreadsheetml/2009/9/main" objectType="Drop" dropStyle="combo" dx="22" fmlaRange="Leden!$O$17:$Q$24" noThreeD="1" sel="1" val="0"/>
</file>

<file path=xl/ctrlProps/ctrlProp151.xml><?xml version="1.0" encoding="utf-8"?>
<formControlPr xmlns="http://schemas.microsoft.com/office/spreadsheetml/2009/9/main" objectType="Drop" dropStyle="combo" dx="22" fmlaRange="$O$17:$P$23" noThreeD="1" sel="1" val="0"/>
</file>

<file path=xl/ctrlProps/ctrlProp1510.xml><?xml version="1.0" encoding="utf-8"?>
<formControlPr xmlns="http://schemas.microsoft.com/office/spreadsheetml/2009/9/main" objectType="Drop" dropStyle="combo" dx="22" fmlaRange="Leden!$O$17:$Q$25" noThreeD="1" sel="3" val="0"/>
</file>

<file path=xl/ctrlProps/ctrlProp1511.xml><?xml version="1.0" encoding="utf-8"?>
<formControlPr xmlns="http://schemas.microsoft.com/office/spreadsheetml/2009/9/main" objectType="Drop" dropStyle="combo" dx="22" fmlaRange="Leden!$O$17:$Q$24" noThreeD="1" sel="1" val="0"/>
</file>

<file path=xl/ctrlProps/ctrlProp1512.xml><?xml version="1.0" encoding="utf-8"?>
<formControlPr xmlns="http://schemas.microsoft.com/office/spreadsheetml/2009/9/main" objectType="Drop" dropStyle="combo" dx="22" fmlaRange="Leden!$O$17:$Q$25" noThreeD="1" sel="3" val="0"/>
</file>

<file path=xl/ctrlProps/ctrlProp1513.xml><?xml version="1.0" encoding="utf-8"?>
<formControlPr xmlns="http://schemas.microsoft.com/office/spreadsheetml/2009/9/main" objectType="Drop" dropStyle="combo" dx="22" fmlaRange="Leden!$O$17:$Q$24" noThreeD="1" sel="1" val="0"/>
</file>

<file path=xl/ctrlProps/ctrlProp1514.xml><?xml version="1.0" encoding="utf-8"?>
<formControlPr xmlns="http://schemas.microsoft.com/office/spreadsheetml/2009/9/main" objectType="Drop" dropStyle="combo" dx="22" fmlaRange="Leden!$O$17:$Q$24" noThreeD="1" sel="1" val="0"/>
</file>

<file path=xl/ctrlProps/ctrlProp1515.xml><?xml version="1.0" encoding="utf-8"?>
<formControlPr xmlns="http://schemas.microsoft.com/office/spreadsheetml/2009/9/main" objectType="Drop" dropStyle="combo" dx="22" fmlaRange="Leden!$O$17:$Q$25" noThreeD="1" sel="3" val="0"/>
</file>

<file path=xl/ctrlProps/ctrlProp1516.xml><?xml version="1.0" encoding="utf-8"?>
<formControlPr xmlns="http://schemas.microsoft.com/office/spreadsheetml/2009/9/main" objectType="Drop" dropStyle="combo" dx="22" fmlaRange="Leden!$O$17:$Q$24" noThreeD="1" sel="1" val="0"/>
</file>

<file path=xl/ctrlProps/ctrlProp1517.xml><?xml version="1.0" encoding="utf-8"?>
<formControlPr xmlns="http://schemas.microsoft.com/office/spreadsheetml/2009/9/main" objectType="Drop" dropStyle="combo" dx="22" fmlaRange="Leden!$O$17:$Q$25" noThreeD="1" sel="3" val="0"/>
</file>

<file path=xl/ctrlProps/ctrlProp1518.xml><?xml version="1.0" encoding="utf-8"?>
<formControlPr xmlns="http://schemas.microsoft.com/office/spreadsheetml/2009/9/main" objectType="Drop" dropStyle="combo" dx="22" fmlaRange="Leden!$O$17:$Q$24" noThreeD="1" sel="1" val="0"/>
</file>

<file path=xl/ctrlProps/ctrlProp1519.xml><?xml version="1.0" encoding="utf-8"?>
<formControlPr xmlns="http://schemas.microsoft.com/office/spreadsheetml/2009/9/main" objectType="Drop" dropStyle="combo" dx="22" fmlaRange="Leden!$O$17:$Q$25" noThreeD="1" sel="3" val="0"/>
</file>

<file path=xl/ctrlProps/ctrlProp152.xml><?xml version="1.0" encoding="utf-8"?>
<formControlPr xmlns="http://schemas.microsoft.com/office/spreadsheetml/2009/9/main" objectType="Drop" dropStyle="combo" dx="22" fmlaRange="$O$17:$P$23" noThreeD="1" sel="1" val="0"/>
</file>

<file path=xl/ctrlProps/ctrlProp1520.xml><?xml version="1.0" encoding="utf-8"?>
<formControlPr xmlns="http://schemas.microsoft.com/office/spreadsheetml/2009/9/main" objectType="Drop" dropStyle="combo" dx="22" fmlaRange="Leden!$O$17:$Q$24" noThreeD="1" sel="1" val="0"/>
</file>

<file path=xl/ctrlProps/ctrlProp1521.xml><?xml version="1.0" encoding="utf-8"?>
<formControlPr xmlns="http://schemas.microsoft.com/office/spreadsheetml/2009/9/main" objectType="Drop" dropStyle="combo" dx="22" fmlaRange="Leden!$O$17:$Q$25" noThreeD="1" sel="8" val="0"/>
</file>

<file path=xl/ctrlProps/ctrlProp1522.xml><?xml version="1.0" encoding="utf-8"?>
<formControlPr xmlns="http://schemas.microsoft.com/office/spreadsheetml/2009/9/main" objectType="Drop" dropStyle="combo" dx="22" fmlaRange="Leden!$O$17:$Q$24" noThreeD="1" sel="1" val="0"/>
</file>

<file path=xl/ctrlProps/ctrlProp1523.xml><?xml version="1.0" encoding="utf-8"?>
<formControlPr xmlns="http://schemas.microsoft.com/office/spreadsheetml/2009/9/main" objectType="Drop" dropStyle="combo" dx="22" fmlaRange="Leden!$O$17:$Q$25" noThreeD="1" sel="3" val="0"/>
</file>

<file path=xl/ctrlProps/ctrlProp1524.xml><?xml version="1.0" encoding="utf-8"?>
<formControlPr xmlns="http://schemas.microsoft.com/office/spreadsheetml/2009/9/main" objectType="Drop" dropStyle="combo" dx="22" fmlaRange="Leden!$O$17:$Q$24" noThreeD="1" sel="1" val="0"/>
</file>

<file path=xl/ctrlProps/ctrlProp1525.xml><?xml version="1.0" encoding="utf-8"?>
<formControlPr xmlns="http://schemas.microsoft.com/office/spreadsheetml/2009/9/main" objectType="Drop" dropStyle="combo" dx="22" fmlaRange="Leden!$O$17:$Q$25" noThreeD="1" sel="2" val="0"/>
</file>

<file path=xl/ctrlProps/ctrlProp1526.xml><?xml version="1.0" encoding="utf-8"?>
<formControlPr xmlns="http://schemas.microsoft.com/office/spreadsheetml/2009/9/main" objectType="Drop" dropStyle="combo" dx="22" fmlaRange="Leden!$O$17:$Q$24" noThreeD="1" sel="1" val="0"/>
</file>

<file path=xl/ctrlProps/ctrlProp1527.xml><?xml version="1.0" encoding="utf-8"?>
<formControlPr xmlns="http://schemas.microsoft.com/office/spreadsheetml/2009/9/main" objectType="Drop" dropStyle="combo" dx="22" fmlaRange="Leden!$O$17:$Q$25" noThreeD="1" sel="5" val="0"/>
</file>

<file path=xl/ctrlProps/ctrlProp1528.xml><?xml version="1.0" encoding="utf-8"?>
<formControlPr xmlns="http://schemas.microsoft.com/office/spreadsheetml/2009/9/main" objectType="Drop" dropStyle="combo" dx="22" fmlaRange="Leden!$O$17:$Q$24" noThreeD="1" sel="1" val="0"/>
</file>

<file path=xl/ctrlProps/ctrlProp1529.xml><?xml version="1.0" encoding="utf-8"?>
<formControlPr xmlns="http://schemas.microsoft.com/office/spreadsheetml/2009/9/main" objectType="Drop" dropStyle="combo" dx="22" fmlaRange="Leden!$O$17:$Q$25" noThreeD="1" sel="3" val="0"/>
</file>

<file path=xl/ctrlProps/ctrlProp153.xml><?xml version="1.0" encoding="utf-8"?>
<formControlPr xmlns="http://schemas.microsoft.com/office/spreadsheetml/2009/9/main" objectType="Drop" dropStyle="combo" dx="22" fmlaRange="$O$17:$P$23" noThreeD="1" sel="1" val="0"/>
</file>

<file path=xl/ctrlProps/ctrlProp1530.xml><?xml version="1.0" encoding="utf-8"?>
<formControlPr xmlns="http://schemas.microsoft.com/office/spreadsheetml/2009/9/main" objectType="Drop" dropStyle="combo" dx="22" fmlaRange="Leden!$O$17:$Q$24" noThreeD="1" sel="1" val="0"/>
</file>

<file path=xl/ctrlProps/ctrlProp1531.xml><?xml version="1.0" encoding="utf-8"?>
<formControlPr xmlns="http://schemas.microsoft.com/office/spreadsheetml/2009/9/main" objectType="Drop" dropStyle="combo" dx="22" fmlaRange="Leden!$O$17:$Q$25" noThreeD="1" sel="7" val="0"/>
</file>

<file path=xl/ctrlProps/ctrlProp1532.xml><?xml version="1.0" encoding="utf-8"?>
<formControlPr xmlns="http://schemas.microsoft.com/office/spreadsheetml/2009/9/main" objectType="Drop" dropStyle="combo" dx="22" fmlaRange="Leden!$O$17:$Q$24" noThreeD="1" sel="1" val="0"/>
</file>

<file path=xl/ctrlProps/ctrlProp1533.xml><?xml version="1.0" encoding="utf-8"?>
<formControlPr xmlns="http://schemas.microsoft.com/office/spreadsheetml/2009/9/main" objectType="Drop" dropStyle="combo" dx="22" fmlaRange="Leden!$O$17:$Q$25" noThreeD="1" sel="2" val="0"/>
</file>

<file path=xl/ctrlProps/ctrlProp1534.xml><?xml version="1.0" encoding="utf-8"?>
<formControlPr xmlns="http://schemas.microsoft.com/office/spreadsheetml/2009/9/main" objectType="Drop" dropStyle="combo" dx="22" fmlaRange="Leden!$O$17:$Q$24" noThreeD="1" sel="1" val="0"/>
</file>

<file path=xl/ctrlProps/ctrlProp1535.xml><?xml version="1.0" encoding="utf-8"?>
<formControlPr xmlns="http://schemas.microsoft.com/office/spreadsheetml/2009/9/main" objectType="Drop" dropStyle="combo" dx="22" fmlaRange="Leden!$O$17:$Q$25" noThreeD="1" sel="2" val="0"/>
</file>

<file path=xl/ctrlProps/ctrlProp1536.xml><?xml version="1.0" encoding="utf-8"?>
<formControlPr xmlns="http://schemas.microsoft.com/office/spreadsheetml/2009/9/main" objectType="Drop" dropStyle="combo" dx="22" fmlaRange="Leden!$O$17:$Q$24" noThreeD="1" sel="1" val="0"/>
</file>

<file path=xl/ctrlProps/ctrlProp1537.xml><?xml version="1.0" encoding="utf-8"?>
<formControlPr xmlns="http://schemas.microsoft.com/office/spreadsheetml/2009/9/main" objectType="Drop" dropStyle="combo" dx="22" fmlaRange="Leden!$O$17:$Q$25" noThreeD="1" sel="8" val="0"/>
</file>

<file path=xl/ctrlProps/ctrlProp1538.xml><?xml version="1.0" encoding="utf-8"?>
<formControlPr xmlns="http://schemas.microsoft.com/office/spreadsheetml/2009/9/main" objectType="Drop" dropStyle="combo" dx="22" fmlaRange="Leden!$O$17:$Q$24" noThreeD="1" sel="1" val="0"/>
</file>

<file path=xl/ctrlProps/ctrlProp1539.xml><?xml version="1.0" encoding="utf-8"?>
<formControlPr xmlns="http://schemas.microsoft.com/office/spreadsheetml/2009/9/main" objectType="Drop" dropStyle="combo" dx="22" fmlaRange="Leden!$O$17:$Q$25" noThreeD="1" sel="5" val="0"/>
</file>

<file path=xl/ctrlProps/ctrlProp154.xml><?xml version="1.0" encoding="utf-8"?>
<formControlPr xmlns="http://schemas.microsoft.com/office/spreadsheetml/2009/9/main" objectType="Drop" dropStyle="combo" dx="22" fmlaRange="$O$17:$P$23" noThreeD="1" sel="5" val="0"/>
</file>

<file path=xl/ctrlProps/ctrlProp1540.xml><?xml version="1.0" encoding="utf-8"?>
<formControlPr xmlns="http://schemas.microsoft.com/office/spreadsheetml/2009/9/main" objectType="Drop" dropStyle="combo" dx="22" fmlaRange="Leden!$O$17:$Q$24" noThreeD="1" sel="1" val="0"/>
</file>

<file path=xl/ctrlProps/ctrlProp1541.xml><?xml version="1.0" encoding="utf-8"?>
<formControlPr xmlns="http://schemas.microsoft.com/office/spreadsheetml/2009/9/main" objectType="Drop" dropStyle="combo" dx="22" fmlaRange="Leden!$O$17:$Q$25" noThreeD="1" sel="3" val="0"/>
</file>

<file path=xl/ctrlProps/ctrlProp1542.xml><?xml version="1.0" encoding="utf-8"?>
<formControlPr xmlns="http://schemas.microsoft.com/office/spreadsheetml/2009/9/main" objectType="Drop" dropStyle="combo" dx="22" fmlaRange="Leden!$O$17:$Q$24" noThreeD="1" sel="1" val="0"/>
</file>

<file path=xl/ctrlProps/ctrlProp1543.xml><?xml version="1.0" encoding="utf-8"?>
<formControlPr xmlns="http://schemas.microsoft.com/office/spreadsheetml/2009/9/main" objectType="Drop" dropStyle="combo" dx="22" fmlaRange="Leden!$O$17:$Q$25" noThreeD="1" sel="4" val="0"/>
</file>

<file path=xl/ctrlProps/ctrlProp1544.xml><?xml version="1.0" encoding="utf-8"?>
<formControlPr xmlns="http://schemas.microsoft.com/office/spreadsheetml/2009/9/main" objectType="Drop" dropStyle="combo" dx="22" fmlaRange="Leden!$O$17:$Q$24" noThreeD="1" sel="1" val="0"/>
</file>

<file path=xl/ctrlProps/ctrlProp1545.xml><?xml version="1.0" encoding="utf-8"?>
<formControlPr xmlns="http://schemas.microsoft.com/office/spreadsheetml/2009/9/main" objectType="Drop" dropStyle="combo" dx="22" fmlaRange="Leden!$O$17:$Q$25" noThreeD="1" sel="2" val="0"/>
</file>

<file path=xl/ctrlProps/ctrlProp1546.xml><?xml version="1.0" encoding="utf-8"?>
<formControlPr xmlns="http://schemas.microsoft.com/office/spreadsheetml/2009/9/main" objectType="Drop" dropStyle="combo" dx="22" fmlaRange="Leden!$O$17:$Q$24" noThreeD="1" sel="1" val="0"/>
</file>

<file path=xl/ctrlProps/ctrlProp1547.xml><?xml version="1.0" encoding="utf-8"?>
<formControlPr xmlns="http://schemas.microsoft.com/office/spreadsheetml/2009/9/main" objectType="Drop" dropStyle="combo" dx="22" fmlaRange="Leden!$O$17:$Q$25" noThreeD="1" sel="6" val="0"/>
</file>

<file path=xl/ctrlProps/ctrlProp1548.xml><?xml version="1.0" encoding="utf-8"?>
<formControlPr xmlns="http://schemas.microsoft.com/office/spreadsheetml/2009/9/main" objectType="Drop" dropStyle="combo" dx="22" fmlaRange="Leden!$O$17:$Q$24" noThreeD="1" sel="1" val="0"/>
</file>

<file path=xl/ctrlProps/ctrlProp1549.xml><?xml version="1.0" encoding="utf-8"?>
<formControlPr xmlns="http://schemas.microsoft.com/office/spreadsheetml/2009/9/main" objectType="Drop" dropStyle="combo" dx="22" fmlaRange="Leden!$O$17:$Q$25" noThreeD="1" sel="7" val="0"/>
</file>

<file path=xl/ctrlProps/ctrlProp155.xml><?xml version="1.0" encoding="utf-8"?>
<formControlPr xmlns="http://schemas.microsoft.com/office/spreadsheetml/2009/9/main" objectType="Drop" dropStyle="combo" dx="22" fmlaRange="$O$17:$P$23" noThreeD="1" sel="1" val="0"/>
</file>

<file path=xl/ctrlProps/ctrlProp1550.xml><?xml version="1.0" encoding="utf-8"?>
<formControlPr xmlns="http://schemas.microsoft.com/office/spreadsheetml/2009/9/main" objectType="Drop" dropStyle="combo" dx="22" fmlaRange="Leden!$O$17:$Q$24" noThreeD="1" sel="1" val="0"/>
</file>

<file path=xl/ctrlProps/ctrlProp1551.xml><?xml version="1.0" encoding="utf-8"?>
<formControlPr xmlns="http://schemas.microsoft.com/office/spreadsheetml/2009/9/main" objectType="Drop" dropStyle="combo" dx="22" fmlaRange="Leden!$O$17:$Q$25" noThreeD="1" sel="8" val="0"/>
</file>

<file path=xl/ctrlProps/ctrlProp1552.xml><?xml version="1.0" encoding="utf-8"?>
<formControlPr xmlns="http://schemas.microsoft.com/office/spreadsheetml/2009/9/main" objectType="Drop" dropStyle="combo" dx="22" fmlaRange="Leden!$O$17:$Q$24" noThreeD="1" sel="1" val="0"/>
</file>

<file path=xl/ctrlProps/ctrlProp1553.xml><?xml version="1.0" encoding="utf-8"?>
<formControlPr xmlns="http://schemas.microsoft.com/office/spreadsheetml/2009/9/main" objectType="Drop" dropStyle="combo" dx="22" fmlaRange="Leden!$O$17:$Q$25" noThreeD="1" sel="8" val="0"/>
</file>

<file path=xl/ctrlProps/ctrlProp1554.xml><?xml version="1.0" encoding="utf-8"?>
<formControlPr xmlns="http://schemas.microsoft.com/office/spreadsheetml/2009/9/main" objectType="Drop" dropStyle="combo" dx="22" fmlaRange="Leden!$O$17:$Q$24" noThreeD="1" sel="1" val="0"/>
</file>

<file path=xl/ctrlProps/ctrlProp1555.xml><?xml version="1.0" encoding="utf-8"?>
<formControlPr xmlns="http://schemas.microsoft.com/office/spreadsheetml/2009/9/main" objectType="Drop" dropStyle="combo" dx="22" fmlaRange="Leden!$O$17:$Q$25" noThreeD="1" sel="3" val="0"/>
</file>

<file path=xl/ctrlProps/ctrlProp1556.xml><?xml version="1.0" encoding="utf-8"?>
<formControlPr xmlns="http://schemas.microsoft.com/office/spreadsheetml/2009/9/main" objectType="Drop" dropStyle="combo" dx="22" fmlaRange="Leden!$O$17:$Q$24" noThreeD="1" sel="1" val="0"/>
</file>

<file path=xl/ctrlProps/ctrlProp1557.xml><?xml version="1.0" encoding="utf-8"?>
<formControlPr xmlns="http://schemas.microsoft.com/office/spreadsheetml/2009/9/main" objectType="Drop" dropStyle="combo" dx="22" fmlaRange="Leden!$O$17:$Q$25" noThreeD="1" sel="3" val="0"/>
</file>

<file path=xl/ctrlProps/ctrlProp1558.xml><?xml version="1.0" encoding="utf-8"?>
<formControlPr xmlns="http://schemas.microsoft.com/office/spreadsheetml/2009/9/main" objectType="Drop" dropStyle="combo" dx="22" fmlaRange="Leden!$O$17:$Q$24" noThreeD="1" sel="1" val="0"/>
</file>

<file path=xl/ctrlProps/ctrlProp1559.xml><?xml version="1.0" encoding="utf-8"?>
<formControlPr xmlns="http://schemas.microsoft.com/office/spreadsheetml/2009/9/main" objectType="Drop" dropStyle="combo" dx="22" fmlaRange="Leden!$O$17:$Q$25" noThreeD="1" sel="6" val="0"/>
</file>

<file path=xl/ctrlProps/ctrlProp156.xml><?xml version="1.0" encoding="utf-8"?>
<formControlPr xmlns="http://schemas.microsoft.com/office/spreadsheetml/2009/9/main" objectType="Drop" dropStyle="combo" dx="22" fmlaRange="$O$17:$P$23" noThreeD="1" sel="1" val="0"/>
</file>

<file path=xl/ctrlProps/ctrlProp1560.xml><?xml version="1.0" encoding="utf-8"?>
<formControlPr xmlns="http://schemas.microsoft.com/office/spreadsheetml/2009/9/main" objectType="Drop" dropStyle="combo" dx="22" fmlaRange="Leden!$O$17:$Q$24" noThreeD="1" sel="1" val="0"/>
</file>

<file path=xl/ctrlProps/ctrlProp1561.xml><?xml version="1.0" encoding="utf-8"?>
<formControlPr xmlns="http://schemas.microsoft.com/office/spreadsheetml/2009/9/main" objectType="Drop" dropStyle="combo" dx="22" fmlaRange="Leden!$O$17:$Q$25" noThreeD="1" sel="3" val="0"/>
</file>

<file path=xl/ctrlProps/ctrlProp1562.xml><?xml version="1.0" encoding="utf-8"?>
<formControlPr xmlns="http://schemas.microsoft.com/office/spreadsheetml/2009/9/main" objectType="Drop" dropStyle="combo" dx="22" fmlaRange="Leden!$O$17:$Q$24" noThreeD="1" sel="1" val="0"/>
</file>

<file path=xl/ctrlProps/ctrlProp1563.xml><?xml version="1.0" encoding="utf-8"?>
<formControlPr xmlns="http://schemas.microsoft.com/office/spreadsheetml/2009/9/main" objectType="Drop" dropStyle="combo" dx="22" fmlaRange="Leden!$O$17:$Q$25" noThreeD="1" sel="4" val="0"/>
</file>

<file path=xl/ctrlProps/ctrlProp1564.xml><?xml version="1.0" encoding="utf-8"?>
<formControlPr xmlns="http://schemas.microsoft.com/office/spreadsheetml/2009/9/main" objectType="Drop" dropStyle="combo" dx="22" fmlaRange="Leden!$O$17:$Q$24" noThreeD="1" sel="1" val="0"/>
</file>

<file path=xl/ctrlProps/ctrlProp1565.xml><?xml version="1.0" encoding="utf-8"?>
<formControlPr xmlns="http://schemas.microsoft.com/office/spreadsheetml/2009/9/main" objectType="Drop" dropStyle="combo" dx="22" fmlaRange="Leden!$O$17:$Q$25" noThreeD="1" sel="8" val="0"/>
</file>

<file path=xl/ctrlProps/ctrlProp1566.xml><?xml version="1.0" encoding="utf-8"?>
<formControlPr xmlns="http://schemas.microsoft.com/office/spreadsheetml/2009/9/main" objectType="Drop" dropStyle="combo" dx="22" fmlaRange="Leden!$O$17:$Q$24" noThreeD="1" sel="1" val="0"/>
</file>

<file path=xl/ctrlProps/ctrlProp1567.xml><?xml version="1.0" encoding="utf-8"?>
<formControlPr xmlns="http://schemas.microsoft.com/office/spreadsheetml/2009/9/main" objectType="Drop" dropStyle="combo" dx="22" fmlaRange="Leden!$O$17:$Q$25" noThreeD="1" sel="4" val="0"/>
</file>

<file path=xl/ctrlProps/ctrlProp1568.xml><?xml version="1.0" encoding="utf-8"?>
<formControlPr xmlns="http://schemas.microsoft.com/office/spreadsheetml/2009/9/main" objectType="Drop" dropStyle="combo" dx="22" fmlaRange="Leden!$O$17:$Q$24" noThreeD="1" sel="1" val="0"/>
</file>

<file path=xl/ctrlProps/ctrlProp1569.xml><?xml version="1.0" encoding="utf-8"?>
<formControlPr xmlns="http://schemas.microsoft.com/office/spreadsheetml/2009/9/main" objectType="Drop" dropStyle="combo" dx="22" fmlaRange="Leden!$O$17:$Q$25" noThreeD="1" sel="7" val="0"/>
</file>

<file path=xl/ctrlProps/ctrlProp157.xml><?xml version="1.0" encoding="utf-8"?>
<formControlPr xmlns="http://schemas.microsoft.com/office/spreadsheetml/2009/9/main" objectType="Drop" dropStyle="combo" dx="22" fmlaRange="$O$17:$P$23" noThreeD="1" sel="1" val="0"/>
</file>

<file path=xl/ctrlProps/ctrlProp1570.xml><?xml version="1.0" encoding="utf-8"?>
<formControlPr xmlns="http://schemas.microsoft.com/office/spreadsheetml/2009/9/main" objectType="Drop" dropStyle="combo" dx="22" fmlaRange="Leden!$O$17:$Q$24" noThreeD="1" sel="1" val="0"/>
</file>

<file path=xl/ctrlProps/ctrlProp1571.xml><?xml version="1.0" encoding="utf-8"?>
<formControlPr xmlns="http://schemas.microsoft.com/office/spreadsheetml/2009/9/main" objectType="Drop" dropStyle="combo" dx="22" fmlaRange="Leden!$O$17:$Q$25" noThreeD="1" sel="5" val="0"/>
</file>

<file path=xl/ctrlProps/ctrlProp1572.xml><?xml version="1.0" encoding="utf-8"?>
<formControlPr xmlns="http://schemas.microsoft.com/office/spreadsheetml/2009/9/main" objectType="Drop" dropStyle="combo" dx="22" fmlaRange="Leden!$O$17:$Q$24" noThreeD="1" sel="1" val="0"/>
</file>

<file path=xl/ctrlProps/ctrlProp1573.xml><?xml version="1.0" encoding="utf-8"?>
<formControlPr xmlns="http://schemas.microsoft.com/office/spreadsheetml/2009/9/main" objectType="Drop" dropStyle="combo" dx="22" fmlaRange="Leden!$O$17:$Q$25" noThreeD="1" sel="5" val="0"/>
</file>

<file path=xl/ctrlProps/ctrlProp1574.xml><?xml version="1.0" encoding="utf-8"?>
<formControlPr xmlns="http://schemas.microsoft.com/office/spreadsheetml/2009/9/main" objectType="Drop" dropStyle="combo" dx="22" fmlaRange="Leden!$O$17:$Q$24" noThreeD="1" sel="1" val="0"/>
</file>

<file path=xl/ctrlProps/ctrlProp1575.xml><?xml version="1.0" encoding="utf-8"?>
<formControlPr xmlns="http://schemas.microsoft.com/office/spreadsheetml/2009/9/main" objectType="Drop" dropStyle="combo" dx="22" fmlaRange="Leden!$O$17:$Q$25" noThreeD="1" sel="3" val="0"/>
</file>

<file path=xl/ctrlProps/ctrlProp1576.xml><?xml version="1.0" encoding="utf-8"?>
<formControlPr xmlns="http://schemas.microsoft.com/office/spreadsheetml/2009/9/main" objectType="Drop" dropStyle="combo" dx="22" fmlaRange="Leden!$O$17:$Q$24" noThreeD="1" sel="1" val="0"/>
</file>

<file path=xl/ctrlProps/ctrlProp1577.xml><?xml version="1.0" encoding="utf-8"?>
<formControlPr xmlns="http://schemas.microsoft.com/office/spreadsheetml/2009/9/main" objectType="Drop" dropStyle="combo" dx="22" fmlaRange="Leden!$O$17:$Q$25" noThreeD="1" sel="3" val="0"/>
</file>

<file path=xl/ctrlProps/ctrlProp1578.xml><?xml version="1.0" encoding="utf-8"?>
<formControlPr xmlns="http://schemas.microsoft.com/office/spreadsheetml/2009/9/main" objectType="Drop" dropStyle="combo" dx="22" fmlaRange="Leden!$O$17:$Q$24" noThreeD="1" sel="1" val="0"/>
</file>

<file path=xl/ctrlProps/ctrlProp1579.xml><?xml version="1.0" encoding="utf-8"?>
<formControlPr xmlns="http://schemas.microsoft.com/office/spreadsheetml/2009/9/main" objectType="Drop" dropStyle="combo" dx="22" fmlaRange="Leden!$O$17:$Q$24" noThreeD="1" sel="3" val="0"/>
</file>

<file path=xl/ctrlProps/ctrlProp158.xml><?xml version="1.0" encoding="utf-8"?>
<formControlPr xmlns="http://schemas.microsoft.com/office/spreadsheetml/2009/9/main" objectType="Drop" dropStyle="combo" dx="22" fmlaRange="$O$17:$P$23" noThreeD="1" sel="3" val="0"/>
</file>

<file path=xl/ctrlProps/ctrlProp1580.xml><?xml version="1.0" encoding="utf-8"?>
<formControlPr xmlns="http://schemas.microsoft.com/office/spreadsheetml/2009/9/main" objectType="Drop" dropStyle="combo" dx="22" fmlaRange="Leden!$O$17:$Q$24" noThreeD="1" sel="1" val="0"/>
</file>

<file path=xl/ctrlProps/ctrlProp1581.xml><?xml version="1.0" encoding="utf-8"?>
<formControlPr xmlns="http://schemas.microsoft.com/office/spreadsheetml/2009/9/main" objectType="Drop" dropStyle="combo" dx="22" fmlaRange="Leden!$O$17:$Q$24" noThreeD="1" sel="1" val="0"/>
</file>

<file path=xl/ctrlProps/ctrlProp1582.xml><?xml version="1.0" encoding="utf-8"?>
<formControlPr xmlns="http://schemas.microsoft.com/office/spreadsheetml/2009/9/main" objectType="Drop" dropStyle="combo" dx="22" fmlaRange="Leden!$O$17:$Q$24" noThreeD="1" sel="1" val="0"/>
</file>

<file path=xl/ctrlProps/ctrlProp1583.xml><?xml version="1.0" encoding="utf-8"?>
<formControlPr xmlns="http://schemas.microsoft.com/office/spreadsheetml/2009/9/main" objectType="Drop" dropStyle="combo" dx="22" fmlaRange="Leden!$O$17:$Q$24" noThreeD="1" sel="3" val="0"/>
</file>

<file path=xl/ctrlProps/ctrlProp1584.xml><?xml version="1.0" encoding="utf-8"?>
<formControlPr xmlns="http://schemas.microsoft.com/office/spreadsheetml/2009/9/main" objectType="Drop" dropStyle="combo" dx="22" fmlaRange="Leden!$O$17:$Q$24" noThreeD="1" sel="2" val="0"/>
</file>

<file path=xl/ctrlProps/ctrlProp1585.xml><?xml version="1.0" encoding="utf-8"?>
<formControlPr xmlns="http://schemas.microsoft.com/office/spreadsheetml/2009/9/main" objectType="Drop" dropStyle="combo" dx="22" fmlaRange="Leden!$O$17:$Q$24" noThreeD="1" sel="4" val="0"/>
</file>

<file path=xl/ctrlProps/ctrlProp1586.xml><?xml version="1.0" encoding="utf-8"?>
<formControlPr xmlns="http://schemas.microsoft.com/office/spreadsheetml/2009/9/main" objectType="Drop" dropStyle="combo" dx="22" fmlaRange="Leden!$O$17:$Q$24" noThreeD="1" sel="1" val="0"/>
</file>

<file path=xl/ctrlProps/ctrlProp1587.xml><?xml version="1.0" encoding="utf-8"?>
<formControlPr xmlns="http://schemas.microsoft.com/office/spreadsheetml/2009/9/main" objectType="Drop" dropStyle="combo" dx="22" fmlaRange="Leden!$O$17:$Q$24" noThreeD="1" sel="1" val="0"/>
</file>

<file path=xl/ctrlProps/ctrlProp1588.xml><?xml version="1.0" encoding="utf-8"?>
<formControlPr xmlns="http://schemas.microsoft.com/office/spreadsheetml/2009/9/main" objectType="Drop" dropStyle="combo" dx="22" fmlaRange="Leden!$O$17:$Q$24" noThreeD="1" sel="3" val="0"/>
</file>

<file path=xl/ctrlProps/ctrlProp1589.xml><?xml version="1.0" encoding="utf-8"?>
<formControlPr xmlns="http://schemas.microsoft.com/office/spreadsheetml/2009/9/main" objectType="Drop" dropStyle="combo" dx="22" fmlaRange="Leden!$O$17:$Q$24" noThreeD="1" sel="1" val="0"/>
</file>

<file path=xl/ctrlProps/ctrlProp159.xml><?xml version="1.0" encoding="utf-8"?>
<formControlPr xmlns="http://schemas.microsoft.com/office/spreadsheetml/2009/9/main" objectType="Drop" dropStyle="combo" dx="22" fmlaRange="$O$17:$P$23" noThreeD="1" sel="1" val="0"/>
</file>

<file path=xl/ctrlProps/ctrlProp1590.xml><?xml version="1.0" encoding="utf-8"?>
<formControlPr xmlns="http://schemas.microsoft.com/office/spreadsheetml/2009/9/main" objectType="Drop" dropStyle="combo" dx="22" fmlaRange="Leden!$O$17:$Q$25" noThreeD="1" sel="9" val="0"/>
</file>

<file path=xl/ctrlProps/ctrlProp1591.xml><?xml version="1.0" encoding="utf-8"?>
<formControlPr xmlns="http://schemas.microsoft.com/office/spreadsheetml/2009/9/main" objectType="Drop" dropStyle="combo" dx="22" fmlaRange="Leden!$O$17:$Q$25" noThreeD="1" sel="5" val="0"/>
</file>

<file path=xl/ctrlProps/ctrlProp1592.xml><?xml version="1.0" encoding="utf-8"?>
<formControlPr xmlns="http://schemas.microsoft.com/office/spreadsheetml/2009/9/main" objectType="Drop" dropStyle="combo" dx="22" fmlaRange="Leden!$O$17:$Q$25" noThreeD="1" sel="7" val="0"/>
</file>

<file path=xl/ctrlProps/ctrlProp1593.xml><?xml version="1.0" encoding="utf-8"?>
<formControlPr xmlns="http://schemas.microsoft.com/office/spreadsheetml/2009/9/main" objectType="Drop" dropStyle="combo" dx="22" fmlaRange="Leden!$O$17:$Q$25" noThreeD="1" sel="9" val="0"/>
</file>

<file path=xl/ctrlProps/ctrlProp1594.xml><?xml version="1.0" encoding="utf-8"?>
<formControlPr xmlns="http://schemas.microsoft.com/office/spreadsheetml/2009/9/main" objectType="Drop" dropStyle="combo" dx="22" fmlaRange="Leden!$O$17:$Q$24" noThreeD="1" sel="1" val="0"/>
</file>

<file path=xl/ctrlProps/ctrlProp1595.xml><?xml version="1.0" encoding="utf-8"?>
<formControlPr xmlns="http://schemas.microsoft.com/office/spreadsheetml/2009/9/main" objectType="Drop" dropStyle="combo" dx="22" fmlaRange="Leden!$O$17:$Q$24" noThreeD="1" sel="5" val="0"/>
</file>

<file path=xl/ctrlProps/ctrlProp1596.xml><?xml version="1.0" encoding="utf-8"?>
<formControlPr xmlns="http://schemas.microsoft.com/office/spreadsheetml/2009/9/main" objectType="Drop" dropStyle="combo" dx="22" fmlaRange="Leden!$O$17:$Q$24" noThreeD="1" sel="7" val="0"/>
</file>

<file path=xl/ctrlProps/ctrlProp1597.xml><?xml version="1.0" encoding="utf-8"?>
<formControlPr xmlns="http://schemas.microsoft.com/office/spreadsheetml/2009/9/main" objectType="Drop" dropStyle="combo" dx="22" fmlaRange="Leden!$O$17:$Q$24" noThreeD="1" sel="1" val="0"/>
</file>

<file path=xl/ctrlProps/ctrlProp1598.xml><?xml version="1.0" encoding="utf-8"?>
<formControlPr xmlns="http://schemas.microsoft.com/office/spreadsheetml/2009/9/main" objectType="Drop" dropStyle="combo" dx="22" fmlaRange="Leden!$O$17:$Q$24" noThreeD="1" sel="3" val="0"/>
</file>

<file path=xl/ctrlProps/ctrlProp1599.xml><?xml version="1.0" encoding="utf-8"?>
<formControlPr xmlns="http://schemas.microsoft.com/office/spreadsheetml/2009/9/main" objectType="Drop" dropStyle="combo" dx="22" fmlaRange="Leden!$O$17:$Q$24" noThreeD="1" sel="1" val="0"/>
</file>

<file path=xl/ctrlProps/ctrlProp16.xml><?xml version="1.0" encoding="utf-8"?>
<formControlPr xmlns="http://schemas.microsoft.com/office/spreadsheetml/2009/9/main" objectType="Drop" dropStyle="combo" dx="22" fmlaRange="$O$17:$P$23" noThreeD="1" sel="1" val="0"/>
</file>

<file path=xl/ctrlProps/ctrlProp160.xml><?xml version="1.0" encoding="utf-8"?>
<formControlPr xmlns="http://schemas.microsoft.com/office/spreadsheetml/2009/9/main" objectType="Drop" dropStyle="combo" dx="22" fmlaRange="$O$17:$P$23" noThreeD="1" sel="5" val="0"/>
</file>

<file path=xl/ctrlProps/ctrlProp1600.xml><?xml version="1.0" encoding="utf-8"?>
<formControlPr xmlns="http://schemas.microsoft.com/office/spreadsheetml/2009/9/main" objectType="Drop" dropStyle="combo" dx="22" fmlaRange="Leden!$O$17:$Q$24" noThreeD="1" sel="7" val="0"/>
</file>

<file path=xl/ctrlProps/ctrlProp1601.xml><?xml version="1.0" encoding="utf-8"?>
<formControlPr xmlns="http://schemas.microsoft.com/office/spreadsheetml/2009/9/main" objectType="Drop" dropStyle="combo" dx="22" fmlaRange="Leden!$O$17:$Q$24" noThreeD="1" sel="1" val="0"/>
</file>

<file path=xl/ctrlProps/ctrlProp1602.xml><?xml version="1.0" encoding="utf-8"?>
<formControlPr xmlns="http://schemas.microsoft.com/office/spreadsheetml/2009/9/main" objectType="Drop" dropStyle="combo" dx="22" fmlaRange="Leden!$O$17:$Q$24" noThreeD="1" sel="1" val="0"/>
</file>

<file path=xl/ctrlProps/ctrlProp1603.xml><?xml version="1.0" encoding="utf-8"?>
<formControlPr xmlns="http://schemas.microsoft.com/office/spreadsheetml/2009/9/main" objectType="Drop" dropStyle="combo" dx="22" fmlaRange="Leden!$O$17:$Q$24" noThreeD="1" sel="1" val="0"/>
</file>

<file path=xl/ctrlProps/ctrlProp1604.xml><?xml version="1.0" encoding="utf-8"?>
<formControlPr xmlns="http://schemas.microsoft.com/office/spreadsheetml/2009/9/main" objectType="Drop" dropStyle="combo" dx="22" fmlaRange="Leden!$O$17:$Q$24" noThreeD="1" sel="4" val="0"/>
</file>

<file path=xl/ctrlProps/ctrlProp1605.xml><?xml version="1.0" encoding="utf-8"?>
<formControlPr xmlns="http://schemas.microsoft.com/office/spreadsheetml/2009/9/main" objectType="Drop" dropStyle="combo" dx="22" fmlaRange="Leden!$O$17:$Q$24" noThreeD="1" sel="1" val="0"/>
</file>

<file path=xl/ctrlProps/ctrlProp1606.xml><?xml version="1.0" encoding="utf-8"?>
<formControlPr xmlns="http://schemas.microsoft.com/office/spreadsheetml/2009/9/main" objectType="Drop" dropStyle="combo" dx="22" fmlaRange="Leden!$O$17:$Q$24" noThreeD="1" sel="8" val="0"/>
</file>

<file path=xl/ctrlProps/ctrlProp1607.xml><?xml version="1.0" encoding="utf-8"?>
<formControlPr xmlns="http://schemas.microsoft.com/office/spreadsheetml/2009/9/main" objectType="Drop" dropStyle="combo" dx="22" fmlaRange="Leden!$O$17:$Q$25" noThreeD="1" sel="4" val="0"/>
</file>

<file path=xl/ctrlProps/ctrlProp1608.xml><?xml version="1.0" encoding="utf-8"?>
<formControlPr xmlns="http://schemas.microsoft.com/office/spreadsheetml/2009/9/main" objectType="Drop" dropStyle="combo" dx="22" fmlaRange="Leden!$O$17:$Q$24" noThreeD="1" sel="7" val="0"/>
</file>

<file path=xl/ctrlProps/ctrlProp1609.xml><?xml version="1.0" encoding="utf-8"?>
<formControlPr xmlns="http://schemas.microsoft.com/office/spreadsheetml/2009/9/main" objectType="Drop" dropStyle="combo" dx="22" fmlaRange="Leden!$O$17:$Q$24" noThreeD="1" sel="5" val="0"/>
</file>

<file path=xl/ctrlProps/ctrlProp161.xml><?xml version="1.0" encoding="utf-8"?>
<formControlPr xmlns="http://schemas.microsoft.com/office/spreadsheetml/2009/9/main" objectType="Drop" dropStyle="combo" dx="22" fmlaRange="$O$17:$P$23" noThreeD="1" sel="1" val="0"/>
</file>

<file path=xl/ctrlProps/ctrlProp1610.xml><?xml version="1.0" encoding="utf-8"?>
<formControlPr xmlns="http://schemas.microsoft.com/office/spreadsheetml/2009/9/main" objectType="Drop" dropStyle="combo" dx="22" fmlaRange="Leden!$O$17:$Q$24" noThreeD="1" sel="3" val="0"/>
</file>

<file path=xl/ctrlProps/ctrlProp1611.xml><?xml version="1.0" encoding="utf-8"?>
<formControlPr xmlns="http://schemas.microsoft.com/office/spreadsheetml/2009/9/main" objectType="Drop" dropStyle="combo" dx="22" fmlaRange="Leden!$O$17:$Q$24" noThreeD="1" sel="3" val="0"/>
</file>

<file path=xl/ctrlProps/ctrlProp1612.xml><?xml version="1.0" encoding="utf-8"?>
<formControlPr xmlns="http://schemas.microsoft.com/office/spreadsheetml/2009/9/main" objectType="Drop" dropStyle="combo" dx="22" fmlaRange="Leden!$O$17:$Q$24" noThreeD="1" sel="3" val="0"/>
</file>

<file path=xl/ctrlProps/ctrlProp1613.xml><?xml version="1.0" encoding="utf-8"?>
<formControlPr xmlns="http://schemas.microsoft.com/office/spreadsheetml/2009/9/main" objectType="Drop" dropStyle="combo" dx="22" fmlaRange="Leden!$O$17:$Q$24" noThreeD="1" sel="5" val="0"/>
</file>

<file path=xl/ctrlProps/ctrlProp1614.xml><?xml version="1.0" encoding="utf-8"?>
<formControlPr xmlns="http://schemas.microsoft.com/office/spreadsheetml/2009/9/main" objectType="Drop" dropStyle="combo" dx="22" fmlaRange="Leden!$O$17:$Q$24" noThreeD="1" sel="4" val="0"/>
</file>

<file path=xl/ctrlProps/ctrlProp1615.xml><?xml version="1.0" encoding="utf-8"?>
<formControlPr xmlns="http://schemas.microsoft.com/office/spreadsheetml/2009/9/main" objectType="Drop" dropStyle="combo" dx="22" fmlaRange="Leden!$O$17:$Q$24" noThreeD="1" sel="3" val="0"/>
</file>

<file path=xl/ctrlProps/ctrlProp1616.xml><?xml version="1.0" encoding="utf-8"?>
<formControlPr xmlns="http://schemas.microsoft.com/office/spreadsheetml/2009/9/main" objectType="Drop" dropStyle="combo" dx="22" fmlaRange="Leden!$O$17:$Q$24" noThreeD="1" sel="5" val="0"/>
</file>

<file path=xl/ctrlProps/ctrlProp1617.xml><?xml version="1.0" encoding="utf-8"?>
<formControlPr xmlns="http://schemas.microsoft.com/office/spreadsheetml/2009/9/main" objectType="Drop" dropStyle="combo" dx="22" fmlaRange="Leden!$O$17:$Q$24" noThreeD="1" sel="3" val="0"/>
</file>

<file path=xl/ctrlProps/ctrlProp1618.xml><?xml version="1.0" encoding="utf-8"?>
<formControlPr xmlns="http://schemas.microsoft.com/office/spreadsheetml/2009/9/main" objectType="Drop" dropStyle="combo" dx="22" fmlaRange="Leden!$O$17:$Q$24" noThreeD="1" sel="3" val="0"/>
</file>

<file path=xl/ctrlProps/ctrlProp1619.xml><?xml version="1.0" encoding="utf-8"?>
<formControlPr xmlns="http://schemas.microsoft.com/office/spreadsheetml/2009/9/main" objectType="Drop" dropStyle="combo" dx="22" fmlaRange="Leden!$O$17:$Q$24" noThreeD="1" sel="1" val="0"/>
</file>

<file path=xl/ctrlProps/ctrlProp162.xml><?xml version="1.0" encoding="utf-8"?>
<formControlPr xmlns="http://schemas.microsoft.com/office/spreadsheetml/2009/9/main" objectType="Drop" dropStyle="combo" dx="22" fmlaRange="$O$17:$P$23" noThreeD="1" sel="3" val="0"/>
</file>

<file path=xl/ctrlProps/ctrlProp1620.xml><?xml version="1.0" encoding="utf-8"?>
<formControlPr xmlns="http://schemas.microsoft.com/office/spreadsheetml/2009/9/main" objectType="Drop" dropStyle="combo" dx="22" fmlaRange="Leden!$O$17:$Q$24" noThreeD="1" sel="1" val="0"/>
</file>

<file path=xl/ctrlProps/ctrlProp1621.xml><?xml version="1.0" encoding="utf-8"?>
<formControlPr xmlns="http://schemas.microsoft.com/office/spreadsheetml/2009/9/main" objectType="Drop" dropStyle="combo" dx="22" fmlaRange="Leden!$O$17:$Q$24" noThreeD="1" sel="1" val="0"/>
</file>

<file path=xl/ctrlProps/ctrlProp1622.xml><?xml version="1.0" encoding="utf-8"?>
<formControlPr xmlns="http://schemas.microsoft.com/office/spreadsheetml/2009/9/main" objectType="Drop" dropStyle="combo" dx="22" fmlaRange="Leden!$O$17:$Q$24" noThreeD="1" sel="4" val="0"/>
</file>

<file path=xl/ctrlProps/ctrlProp1623.xml><?xml version="1.0" encoding="utf-8"?>
<formControlPr xmlns="http://schemas.microsoft.com/office/spreadsheetml/2009/9/main" objectType="Drop" dropStyle="combo" dx="22" fmlaRange="Leden!$O$17:$Q$25" noThreeD="1" sel="5" val="0"/>
</file>

<file path=xl/ctrlProps/ctrlProp1624.xml><?xml version="1.0" encoding="utf-8"?>
<formControlPr xmlns="http://schemas.microsoft.com/office/spreadsheetml/2009/9/main" objectType="Drop" dropStyle="combo" dx="22" fmlaRange="Leden!$O$17:$Q$25" noThreeD="1" sel="8" val="0"/>
</file>

<file path=xl/ctrlProps/ctrlProp1625.xml><?xml version="1.0" encoding="utf-8"?>
<formControlPr xmlns="http://schemas.microsoft.com/office/spreadsheetml/2009/9/main" objectType="Drop" dropStyle="combo" dx="22" fmlaRange="Leden!$O$17:$Q$24" noThreeD="1" sel="3" val="0"/>
</file>

<file path=xl/ctrlProps/ctrlProp1626.xml><?xml version="1.0" encoding="utf-8"?>
<formControlPr xmlns="http://schemas.microsoft.com/office/spreadsheetml/2009/9/main" objectType="Drop" dropStyle="combo" dx="22" fmlaRange="Leden!$O$17:$Q$24" noThreeD="1" sel="5" val="0"/>
</file>

<file path=xl/ctrlProps/ctrlProp1627.xml><?xml version="1.0" encoding="utf-8"?>
<formControlPr xmlns="http://schemas.microsoft.com/office/spreadsheetml/2009/9/main" objectType="Drop" dropStyle="combo" dx="22" fmlaRange="Leden!$O$17:$Q$24" noThreeD="1" sel="3" val="0"/>
</file>

<file path=xl/ctrlProps/ctrlProp1628.xml><?xml version="1.0" encoding="utf-8"?>
<formControlPr xmlns="http://schemas.microsoft.com/office/spreadsheetml/2009/9/main" objectType="Drop" dropStyle="combo" dx="22" fmlaRange="Leden!$O$17:$Q$24" noThreeD="1" sel="7" val="0"/>
</file>

<file path=xl/ctrlProps/ctrlProp1629.xml><?xml version="1.0" encoding="utf-8"?>
<formControlPr xmlns="http://schemas.microsoft.com/office/spreadsheetml/2009/9/main" objectType="Drop" dropStyle="combo" dx="22" fmlaRange="Leden!$O$17:$Q$24" noThreeD="1" sel="3" val="0"/>
</file>

<file path=xl/ctrlProps/ctrlProp163.xml><?xml version="1.0" encoding="utf-8"?>
<formControlPr xmlns="http://schemas.microsoft.com/office/spreadsheetml/2009/9/main" objectType="Drop" dropStyle="combo" dx="22" fmlaRange="$O$17:$P$23" noThreeD="1" sel="1" val="0"/>
</file>

<file path=xl/ctrlProps/ctrlProp1630.xml><?xml version="1.0" encoding="utf-8"?>
<formControlPr xmlns="http://schemas.microsoft.com/office/spreadsheetml/2009/9/main" objectType="Drop" dropStyle="combo" dx="22" fmlaRange="Leden!$O$17:$Q$24" noThreeD="1" sel="3" val="0"/>
</file>

<file path=xl/ctrlProps/ctrlProp1631.xml><?xml version="1.0" encoding="utf-8"?>
<formControlPr xmlns="http://schemas.microsoft.com/office/spreadsheetml/2009/9/main" objectType="Drop" dropStyle="combo" dx="22" fmlaRange="Leden!$O$17:$Q$24" noThreeD="1" sel="7" val="0"/>
</file>

<file path=xl/ctrlProps/ctrlProp1632.xml><?xml version="1.0" encoding="utf-8"?>
<formControlPr xmlns="http://schemas.microsoft.com/office/spreadsheetml/2009/9/main" objectType="Drop" dropStyle="combo" dx="22" fmlaRange="Leden!$O$17:$Q$24" noThreeD="1" sel="7" val="0"/>
</file>

<file path=xl/ctrlProps/ctrlProp1633.xml><?xml version="1.0" encoding="utf-8"?>
<formControlPr xmlns="http://schemas.microsoft.com/office/spreadsheetml/2009/9/main" objectType="Drop" dropStyle="combo" dx="22" fmlaRange="Leden!$O$17:$Q$24" noThreeD="1" sel="3" val="0"/>
</file>

<file path=xl/ctrlProps/ctrlProp1634.xml><?xml version="1.0" encoding="utf-8"?>
<formControlPr xmlns="http://schemas.microsoft.com/office/spreadsheetml/2009/9/main" objectType="Drop" dropStyle="combo" dx="22" fmlaRange="Leden!$O$17:$Q$24" noThreeD="1" sel="1" val="0"/>
</file>

<file path=xl/ctrlProps/ctrlProp1635.xml><?xml version="1.0" encoding="utf-8"?>
<formControlPr xmlns="http://schemas.microsoft.com/office/spreadsheetml/2009/9/main" objectType="Drop" dropStyle="combo" dx="22" fmlaRange="Leden!$O$17:$Q$24" noThreeD="1" sel="4" val="0"/>
</file>

<file path=xl/ctrlProps/ctrlProp1636.xml><?xml version="1.0" encoding="utf-8"?>
<formControlPr xmlns="http://schemas.microsoft.com/office/spreadsheetml/2009/9/main" objectType="Drop" dropStyle="combo" dx="22" fmlaRange="Leden!$O$17:$Q$24" noThreeD="1" sel="3" val="0"/>
</file>

<file path=xl/ctrlProps/ctrlProp1637.xml><?xml version="1.0" encoding="utf-8"?>
<formControlPr xmlns="http://schemas.microsoft.com/office/spreadsheetml/2009/9/main" objectType="Drop" dropStyle="combo" dx="22" fmlaRange="Leden!$O$17:$Q$24" noThreeD="1" sel="1" val="0"/>
</file>

<file path=xl/ctrlProps/ctrlProp1638.xml><?xml version="1.0" encoding="utf-8"?>
<formControlPr xmlns="http://schemas.microsoft.com/office/spreadsheetml/2009/9/main" objectType="Drop" dropStyle="combo" dx="22" fmlaRange="Leden!$O$17:$Q$24" noThreeD="1" sel="2" val="0"/>
</file>

<file path=xl/ctrlProps/ctrlProp1639.xml><?xml version="1.0" encoding="utf-8"?>
<formControlPr xmlns="http://schemas.microsoft.com/office/spreadsheetml/2009/9/main" objectType="Drop" dropStyle="combo" dx="22" fmlaRange="Leden!$O$17:$Q$24" noThreeD="1" sel="7" val="0"/>
</file>

<file path=xl/ctrlProps/ctrlProp164.xml><?xml version="1.0" encoding="utf-8"?>
<formControlPr xmlns="http://schemas.microsoft.com/office/spreadsheetml/2009/9/main" objectType="Drop" dropStyle="combo" dx="22" fmlaRange="$O$17:$P$23" noThreeD="1" sel="1" val="0"/>
</file>

<file path=xl/ctrlProps/ctrlProp1640.xml><?xml version="1.0" encoding="utf-8"?>
<formControlPr xmlns="http://schemas.microsoft.com/office/spreadsheetml/2009/9/main" objectType="Drop" dropStyle="combo" dx="22" fmlaRange="Leden!$O$17:$Q$24" noThreeD="1" sel="1" val="0"/>
</file>

<file path=xl/ctrlProps/ctrlProp1641.xml><?xml version="1.0" encoding="utf-8"?>
<formControlPr xmlns="http://schemas.microsoft.com/office/spreadsheetml/2009/9/main" objectType="Drop" dropStyle="combo" dx="22" fmlaRange="Leden!$O$17:$Q$24" noThreeD="1" sel="4" val="0"/>
</file>

<file path=xl/ctrlProps/ctrlProp1642.xml><?xml version="1.0" encoding="utf-8"?>
<formControlPr xmlns="http://schemas.microsoft.com/office/spreadsheetml/2009/9/main" objectType="Drop" dropStyle="combo" dx="22" fmlaRange="Leden!$O$17:$Q$24" noThreeD="1" sel="3" val="0"/>
</file>

<file path=xl/ctrlProps/ctrlProp1643.xml><?xml version="1.0" encoding="utf-8"?>
<formControlPr xmlns="http://schemas.microsoft.com/office/spreadsheetml/2009/9/main" objectType="Drop" dropStyle="combo" dx="22" fmlaRange="Leden!$O$17:$Q$24" noThreeD="1" sel="1" val="0"/>
</file>

<file path=xl/ctrlProps/ctrlProp1644.xml><?xml version="1.0" encoding="utf-8"?>
<formControlPr xmlns="http://schemas.microsoft.com/office/spreadsheetml/2009/9/main" objectType="Drop" dropStyle="combo" dx="22" fmlaRange="Leden!$O$17:$Q$24" noThreeD="1" sel="7" val="0"/>
</file>

<file path=xl/ctrlProps/ctrlProp1645.xml><?xml version="1.0" encoding="utf-8"?>
<formControlPr xmlns="http://schemas.microsoft.com/office/spreadsheetml/2009/9/main" objectType="Drop" dropStyle="combo" dx="22" fmlaRange="Leden!$O$17:$Q$24" noThreeD="1" sel="1" val="0"/>
</file>

<file path=xl/ctrlProps/ctrlProp1646.xml><?xml version="1.0" encoding="utf-8"?>
<formControlPr xmlns="http://schemas.microsoft.com/office/spreadsheetml/2009/9/main" objectType="Drop" dropStyle="combo" dx="22" fmlaRange="Leden!$O$17:$Q$24" noThreeD="1" sel="3" val="0"/>
</file>

<file path=xl/ctrlProps/ctrlProp1647.xml><?xml version="1.0" encoding="utf-8"?>
<formControlPr xmlns="http://schemas.microsoft.com/office/spreadsheetml/2009/9/main" objectType="Drop" dropStyle="combo" dx="22" fmlaRange="Leden!$O$17:$Q$24" noThreeD="1" sel="1" val="0"/>
</file>

<file path=xl/ctrlProps/ctrlProp1648.xml><?xml version="1.0" encoding="utf-8"?>
<formControlPr xmlns="http://schemas.microsoft.com/office/spreadsheetml/2009/9/main" objectType="Drop" dropStyle="combo" dx="22" fmlaRange="Leden!$O$17:$Q$24" noThreeD="1" sel="5" val="0"/>
</file>

<file path=xl/ctrlProps/ctrlProp1649.xml><?xml version="1.0" encoding="utf-8"?>
<formControlPr xmlns="http://schemas.microsoft.com/office/spreadsheetml/2009/9/main" objectType="Drop" dropStyle="combo" dx="22" fmlaRange="Leden!$O$17:$Q$24" noThreeD="1" sel="1" val="0"/>
</file>

<file path=xl/ctrlProps/ctrlProp165.xml><?xml version="1.0" encoding="utf-8"?>
<formControlPr xmlns="http://schemas.microsoft.com/office/spreadsheetml/2009/9/main" objectType="Drop" dropStyle="combo" dx="22" fmlaRange="$O$17:$P$23" noThreeD="1" sel="1" val="0"/>
</file>

<file path=xl/ctrlProps/ctrlProp1650.xml><?xml version="1.0" encoding="utf-8"?>
<formControlPr xmlns="http://schemas.microsoft.com/office/spreadsheetml/2009/9/main" objectType="Drop" dropStyle="combo" dx="22" fmlaRange="Leden!$O$17:$Q$24" noThreeD="1" sel="1" val="0"/>
</file>

<file path=xl/ctrlProps/ctrlProp1651.xml><?xml version="1.0" encoding="utf-8"?>
<formControlPr xmlns="http://schemas.microsoft.com/office/spreadsheetml/2009/9/main" objectType="Drop" dropStyle="combo" dx="22" fmlaRange="Leden!$O$17:$Q$24" noThreeD="1" sel="1" val="0"/>
</file>

<file path=xl/ctrlProps/ctrlProp1652.xml><?xml version="1.0" encoding="utf-8"?>
<formControlPr xmlns="http://schemas.microsoft.com/office/spreadsheetml/2009/9/main" objectType="Drop" dropStyle="combo" dx="22" fmlaRange="Leden!$O$17:$Q$24" noThreeD="1" sel="3" val="0"/>
</file>

<file path=xl/ctrlProps/ctrlProp1653.xml><?xml version="1.0" encoding="utf-8"?>
<formControlPr xmlns="http://schemas.microsoft.com/office/spreadsheetml/2009/9/main" objectType="Drop" dropStyle="combo" dx="22" fmlaRange="Leden!$O$17:$Q$24" noThreeD="1" sel="1" val="0"/>
</file>

<file path=xl/ctrlProps/ctrlProp1654.xml><?xml version="1.0" encoding="utf-8"?>
<formControlPr xmlns="http://schemas.microsoft.com/office/spreadsheetml/2009/9/main" objectType="Drop" dropStyle="combo" dx="22" fmlaRange="Leden!$O$17:$Q$24" noThreeD="1" sel="7" val="0"/>
</file>

<file path=xl/ctrlProps/ctrlProp1655.xml><?xml version="1.0" encoding="utf-8"?>
<formControlPr xmlns="http://schemas.microsoft.com/office/spreadsheetml/2009/9/main" objectType="Drop" dropStyle="combo" dx="22" fmlaRange="Leden!$O$17:$Q$24" noThreeD="1" sel="1" val="0"/>
</file>

<file path=xl/ctrlProps/ctrlProp1656.xml><?xml version="1.0" encoding="utf-8"?>
<formControlPr xmlns="http://schemas.microsoft.com/office/spreadsheetml/2009/9/main" objectType="Drop" dropStyle="combo" dx="22" fmlaRange="Leden!$O$17:$Q$24" noThreeD="1" sel="3" val="0"/>
</file>

<file path=xl/ctrlProps/ctrlProp1657.xml><?xml version="1.0" encoding="utf-8"?>
<formControlPr xmlns="http://schemas.microsoft.com/office/spreadsheetml/2009/9/main" objectType="Drop" dropStyle="combo" dx="22" fmlaRange="Leden!$O$17:$Q$24" noThreeD="1" sel="1" val="0"/>
</file>

<file path=xl/ctrlProps/ctrlProp1658.xml><?xml version="1.0" encoding="utf-8"?>
<formControlPr xmlns="http://schemas.microsoft.com/office/spreadsheetml/2009/9/main" objectType="Drop" dropStyle="combo" dx="22" fmlaRange="Leden!$O$17:$Q$24" noThreeD="1" sel="4" val="0"/>
</file>

<file path=xl/ctrlProps/ctrlProp1659.xml><?xml version="1.0" encoding="utf-8"?>
<formControlPr xmlns="http://schemas.microsoft.com/office/spreadsheetml/2009/9/main" objectType="Drop" dropStyle="combo" dx="22" fmlaRange="Leden!$O$17:$Q$24" noThreeD="1" sel="1" val="0"/>
</file>

<file path=xl/ctrlProps/ctrlProp166.xml><?xml version="1.0" encoding="utf-8"?>
<formControlPr xmlns="http://schemas.microsoft.com/office/spreadsheetml/2009/9/main" objectType="Drop" dropStyle="combo" dx="22" fmlaRange="$O$17:$P$23" noThreeD="1" sel="4" val="0"/>
</file>

<file path=xl/ctrlProps/ctrlProp1660.xml><?xml version="1.0" encoding="utf-8"?>
<formControlPr xmlns="http://schemas.microsoft.com/office/spreadsheetml/2009/9/main" objectType="Drop" dropStyle="combo" dx="22" fmlaRange="Leden!$O$17:$Q$24" noThreeD="1" sel="4" val="0"/>
</file>

<file path=xl/ctrlProps/ctrlProp1661.xml><?xml version="1.0" encoding="utf-8"?>
<formControlPr xmlns="http://schemas.microsoft.com/office/spreadsheetml/2009/9/main" objectType="Drop" dropStyle="combo" dx="22" fmlaRange="Leden!$O$17:$Q$24" noThreeD="1" sel="1" val="0"/>
</file>

<file path=xl/ctrlProps/ctrlProp1662.xml><?xml version="1.0" encoding="utf-8"?>
<formControlPr xmlns="http://schemas.microsoft.com/office/spreadsheetml/2009/9/main" objectType="Drop" dropStyle="combo" dx="22" fmlaRange="Leden!$O$17:$Q$24" noThreeD="1" sel="2" val="0"/>
</file>

<file path=xl/ctrlProps/ctrlProp1663.xml><?xml version="1.0" encoding="utf-8"?>
<formControlPr xmlns="http://schemas.microsoft.com/office/spreadsheetml/2009/9/main" objectType="Drop" dropStyle="combo" dx="22" fmlaRange="Leden!$O$17:$Q$24" noThreeD="1" sel="1" val="0"/>
</file>

<file path=xl/ctrlProps/ctrlProp1664.xml><?xml version="1.0" encoding="utf-8"?>
<formControlPr xmlns="http://schemas.microsoft.com/office/spreadsheetml/2009/9/main" objectType="Drop" dropStyle="combo" dx="22" fmlaRange="Leden!$O$17:$Q$24" noThreeD="1" sel="8" val="0"/>
</file>

<file path=xl/ctrlProps/ctrlProp1665.xml><?xml version="1.0" encoding="utf-8"?>
<formControlPr xmlns="http://schemas.microsoft.com/office/spreadsheetml/2009/9/main" objectType="Drop" dropStyle="combo" dx="22" fmlaRange="Leden!$O$17:$Q$24" noThreeD="1" sel="1" val="0"/>
</file>

<file path=xl/ctrlProps/ctrlProp1666.xml><?xml version="1.0" encoding="utf-8"?>
<formControlPr xmlns="http://schemas.microsoft.com/office/spreadsheetml/2009/9/main" objectType="Drop" dropStyle="combo" dx="22" fmlaRange="Leden!$O$17:$Q$24" noThreeD="1" sel="1" val="0"/>
</file>

<file path=xl/ctrlProps/ctrlProp1667.xml><?xml version="1.0" encoding="utf-8"?>
<formControlPr xmlns="http://schemas.microsoft.com/office/spreadsheetml/2009/9/main" objectType="Drop" dropStyle="combo" dx="22" fmlaRange="Leden!$O$17:$Q$24" noThreeD="1" sel="1" val="0"/>
</file>

<file path=xl/ctrlProps/ctrlProp1668.xml><?xml version="1.0" encoding="utf-8"?>
<formControlPr xmlns="http://schemas.microsoft.com/office/spreadsheetml/2009/9/main" objectType="Drop" dropStyle="combo" dx="22" fmlaRange="Leden!$O$17:$Q$24" noThreeD="1" sel="3" val="0"/>
</file>

<file path=xl/ctrlProps/ctrlProp1669.xml><?xml version="1.0" encoding="utf-8"?>
<formControlPr xmlns="http://schemas.microsoft.com/office/spreadsheetml/2009/9/main" objectType="Drop" dropStyle="combo" dx="22" fmlaRange="Leden!$O$17:$Q$24" noThreeD="1" sel="1" val="0"/>
</file>

<file path=xl/ctrlProps/ctrlProp167.xml><?xml version="1.0" encoding="utf-8"?>
<formControlPr xmlns="http://schemas.microsoft.com/office/spreadsheetml/2009/9/main" objectType="Drop" dropStyle="combo" dx="22" fmlaRange="$O$17:$P$23" noThreeD="1" sel="1" val="0"/>
</file>

<file path=xl/ctrlProps/ctrlProp1670.xml><?xml version="1.0" encoding="utf-8"?>
<formControlPr xmlns="http://schemas.microsoft.com/office/spreadsheetml/2009/9/main" objectType="Drop" dropStyle="combo" dx="22" fmlaRange="Leden!$O$17:$Q$24" noThreeD="1" sel="7" val="0"/>
</file>

<file path=xl/ctrlProps/ctrlProp1671.xml><?xml version="1.0" encoding="utf-8"?>
<formControlPr xmlns="http://schemas.microsoft.com/office/spreadsheetml/2009/9/main" objectType="Drop" dropStyle="combo" dx="22" fmlaRange="Leden!$O$17:$Q$24" noThreeD="1" sel="1" val="0"/>
</file>

<file path=xl/ctrlProps/ctrlProp1672.xml><?xml version="1.0" encoding="utf-8"?>
<formControlPr xmlns="http://schemas.microsoft.com/office/spreadsheetml/2009/9/main" objectType="Drop" dropStyle="combo" dx="22" fmlaRange="Leden!$O$17:$Q$24" noThreeD="1" sel="1" val="0"/>
</file>

<file path=xl/ctrlProps/ctrlProp1673.xml><?xml version="1.0" encoding="utf-8"?>
<formControlPr xmlns="http://schemas.microsoft.com/office/spreadsheetml/2009/9/main" objectType="Drop" dropStyle="combo" dx="22" fmlaRange="Leden!$O$17:$Q$24" noThreeD="1" sel="1" val="0"/>
</file>

<file path=xl/ctrlProps/ctrlProp1674.xml><?xml version="1.0" encoding="utf-8"?>
<formControlPr xmlns="http://schemas.microsoft.com/office/spreadsheetml/2009/9/main" objectType="Drop" dropStyle="combo" dx="22" fmlaRange="Leden!$O$17:$Q$24" noThreeD="1" sel="3" val="0"/>
</file>

<file path=xl/ctrlProps/ctrlProp1675.xml><?xml version="1.0" encoding="utf-8"?>
<formControlPr xmlns="http://schemas.microsoft.com/office/spreadsheetml/2009/9/main" objectType="Drop" dropStyle="combo" dx="22" fmlaRange="Leden!$O$17:$Q$24" noThreeD="1" sel="1" val="0"/>
</file>

<file path=xl/ctrlProps/ctrlProp1676.xml><?xml version="1.0" encoding="utf-8"?>
<formControlPr xmlns="http://schemas.microsoft.com/office/spreadsheetml/2009/9/main" objectType="Drop" dropStyle="combo" dx="22" fmlaRange="Leden!$O$17:$Q$24" noThreeD="1" sel="2" val="0"/>
</file>

<file path=xl/ctrlProps/ctrlProp1677.xml><?xml version="1.0" encoding="utf-8"?>
<formControlPr xmlns="http://schemas.microsoft.com/office/spreadsheetml/2009/9/main" objectType="Drop" dropStyle="combo" dx="22" fmlaRange="Leden!$O$17:$Q$24" noThreeD="1" sel="1" val="0"/>
</file>

<file path=xl/ctrlProps/ctrlProp1678.xml><?xml version="1.0" encoding="utf-8"?>
<formControlPr xmlns="http://schemas.microsoft.com/office/spreadsheetml/2009/9/main" objectType="Drop" dropStyle="combo" dx="22" fmlaRange="Leden!$O$17:$Q$24" noThreeD="1" sel="3" val="0"/>
</file>

<file path=xl/ctrlProps/ctrlProp1679.xml><?xml version="1.0" encoding="utf-8"?>
<formControlPr xmlns="http://schemas.microsoft.com/office/spreadsheetml/2009/9/main" objectType="Drop" dropStyle="combo" dx="22" fmlaRange="Leden!$O$17:$Q$24" noThreeD="1" sel="1" val="0"/>
</file>

<file path=xl/ctrlProps/ctrlProp168.xml><?xml version="1.0" encoding="utf-8"?>
<formControlPr xmlns="http://schemas.microsoft.com/office/spreadsheetml/2009/9/main" objectType="Drop" dropStyle="combo" dx="22" fmlaRange="$O$17:$P$23" noThreeD="1" sel="3" val="0"/>
</file>

<file path=xl/ctrlProps/ctrlProp1680.xml><?xml version="1.0" encoding="utf-8"?>
<formControlPr xmlns="http://schemas.microsoft.com/office/spreadsheetml/2009/9/main" objectType="Drop" dropStyle="combo" dx="22" fmlaRange="Leden!$O$17:$Q$24" noThreeD="1" sel="4" val="0"/>
</file>

<file path=xl/ctrlProps/ctrlProp1681.xml><?xml version="1.0" encoding="utf-8"?>
<formControlPr xmlns="http://schemas.microsoft.com/office/spreadsheetml/2009/9/main" objectType="Drop" dropStyle="combo" dx="22" fmlaRange="Leden!$O$17:$Q$24" noThreeD="1" sel="1" val="0"/>
</file>

<file path=xl/ctrlProps/ctrlProp1682.xml><?xml version="1.0" encoding="utf-8"?>
<formControlPr xmlns="http://schemas.microsoft.com/office/spreadsheetml/2009/9/main" objectType="Drop" dropStyle="combo" dx="22" fmlaRange="Leden!$O$17:$Q$24" noThreeD="1" sel="1" val="0"/>
</file>

<file path=xl/ctrlProps/ctrlProp1683.xml><?xml version="1.0" encoding="utf-8"?>
<formControlPr xmlns="http://schemas.microsoft.com/office/spreadsheetml/2009/9/main" objectType="Drop" dropStyle="combo" dx="22" fmlaRange="Leden!$O$17:$Q$24" noThreeD="1" sel="1" val="0"/>
</file>

<file path=xl/ctrlProps/ctrlProp1684.xml><?xml version="1.0" encoding="utf-8"?>
<formControlPr xmlns="http://schemas.microsoft.com/office/spreadsheetml/2009/9/main" objectType="Drop" dropStyle="combo" dx="22" fmlaRange="Leden!$O$17:$Q$24" noThreeD="1" sel="4" val="0"/>
</file>

<file path=xl/ctrlProps/ctrlProp1685.xml><?xml version="1.0" encoding="utf-8"?>
<formControlPr xmlns="http://schemas.microsoft.com/office/spreadsheetml/2009/9/main" objectType="Drop" dropStyle="combo" dx="22" fmlaRange="Leden!$O$17:$Q$24" noThreeD="1" sel="1" val="0"/>
</file>

<file path=xl/ctrlProps/ctrlProp1686.xml><?xml version="1.0" encoding="utf-8"?>
<formControlPr xmlns="http://schemas.microsoft.com/office/spreadsheetml/2009/9/main" objectType="Drop" dropStyle="combo" dx="22" fmlaRange="Leden!$O$17:$Q$24" noThreeD="1" sel="1" val="0"/>
</file>

<file path=xl/ctrlProps/ctrlProp1687.xml><?xml version="1.0" encoding="utf-8"?>
<formControlPr xmlns="http://schemas.microsoft.com/office/spreadsheetml/2009/9/main" objectType="Drop" dropStyle="combo" dx="22" fmlaRange="Leden!$O$17:$Q$24" noThreeD="1" sel="1" val="0"/>
</file>

<file path=xl/ctrlProps/ctrlProp1688.xml><?xml version="1.0" encoding="utf-8"?>
<formControlPr xmlns="http://schemas.microsoft.com/office/spreadsheetml/2009/9/main" objectType="Drop" dropStyle="combo" dx="22" fmlaRange="Leden!$O$17:$Q$24" noThreeD="1" sel="3" val="0"/>
</file>

<file path=xl/ctrlProps/ctrlProp1689.xml><?xml version="1.0" encoding="utf-8"?>
<formControlPr xmlns="http://schemas.microsoft.com/office/spreadsheetml/2009/9/main" objectType="Drop" dropStyle="combo" dx="22" fmlaRange="Leden!$O$17:$Q$24" noThreeD="1" sel="1" val="0"/>
</file>

<file path=xl/ctrlProps/ctrlProp169.xml><?xml version="1.0" encoding="utf-8"?>
<formControlPr xmlns="http://schemas.microsoft.com/office/spreadsheetml/2009/9/main" objectType="Drop" dropStyle="combo" dx="22" fmlaRange="$O$17:$P$23" noThreeD="1" sel="1" val="0"/>
</file>

<file path=xl/ctrlProps/ctrlProp1690.xml><?xml version="1.0" encoding="utf-8"?>
<formControlPr xmlns="http://schemas.microsoft.com/office/spreadsheetml/2009/9/main" objectType="Drop" dropStyle="combo" dx="22" fmlaRange="Leden!$O$17:$Q$24" noThreeD="1" sel="1" val="0"/>
</file>

<file path=xl/ctrlProps/ctrlProp1691.xml><?xml version="1.0" encoding="utf-8"?>
<formControlPr xmlns="http://schemas.microsoft.com/office/spreadsheetml/2009/9/main" objectType="Drop" dropStyle="combo" dx="22" fmlaRange="Leden!$O$17:$Q$24" noThreeD="1" sel="1" val="0"/>
</file>

<file path=xl/ctrlProps/ctrlProp1692.xml><?xml version="1.0" encoding="utf-8"?>
<formControlPr xmlns="http://schemas.microsoft.com/office/spreadsheetml/2009/9/main" objectType="Drop" dropStyle="combo" dx="22" fmlaRange="Leden!$O$17:$Q$24" noThreeD="1" sel="4" val="0"/>
</file>

<file path=xl/ctrlProps/ctrlProp1693.xml><?xml version="1.0" encoding="utf-8"?>
<formControlPr xmlns="http://schemas.microsoft.com/office/spreadsheetml/2009/9/main" objectType="Drop" dropStyle="combo" dx="22" fmlaRange="Leden!$O$17:$Q$24" noThreeD="1" sel="1" val="0"/>
</file>

<file path=xl/ctrlProps/ctrlProp1694.xml><?xml version="1.0" encoding="utf-8"?>
<formControlPr xmlns="http://schemas.microsoft.com/office/spreadsheetml/2009/9/main" objectType="Drop" dropStyle="combo" dx="22" fmlaRange="Leden!$O$17:$Q$24" noThreeD="1" sel="7" val="0"/>
</file>

<file path=xl/ctrlProps/ctrlProp1695.xml><?xml version="1.0" encoding="utf-8"?>
<formControlPr xmlns="http://schemas.microsoft.com/office/spreadsheetml/2009/9/main" objectType="Drop" dropStyle="combo" dx="22" fmlaRange="Leden!$O$17:$Q$24" noThreeD="1" sel="1" val="0"/>
</file>

<file path=xl/ctrlProps/ctrlProp1696.xml><?xml version="1.0" encoding="utf-8"?>
<formControlPr xmlns="http://schemas.microsoft.com/office/spreadsheetml/2009/9/main" objectType="Drop" dropStyle="combo" dx="22" fmlaRange="Leden!$O$17:$Q$24" noThreeD="1" sel="4" val="0"/>
</file>

<file path=xl/ctrlProps/ctrlProp1697.xml><?xml version="1.0" encoding="utf-8"?>
<formControlPr xmlns="http://schemas.microsoft.com/office/spreadsheetml/2009/9/main" objectType="Drop" dropStyle="combo" dx="22" fmlaRange="Leden!$O$17:$Q$24" noThreeD="1" sel="1" val="0"/>
</file>

<file path=xl/ctrlProps/ctrlProp1698.xml><?xml version="1.0" encoding="utf-8"?>
<formControlPr xmlns="http://schemas.microsoft.com/office/spreadsheetml/2009/9/main" objectType="Drop" dropStyle="combo" dx="22" fmlaRange="Leden!$O$17:$Q$24" noThreeD="1" sel="3" val="0"/>
</file>

<file path=xl/ctrlProps/ctrlProp1699.xml><?xml version="1.0" encoding="utf-8"?>
<formControlPr xmlns="http://schemas.microsoft.com/office/spreadsheetml/2009/9/main" objectType="Drop" dropStyle="combo" dx="22" fmlaRange="Leden!$O$17:$Q$24" noThreeD="1" sel="1" val="0"/>
</file>

<file path=xl/ctrlProps/ctrlProp17.xml><?xml version="1.0" encoding="utf-8"?>
<formControlPr xmlns="http://schemas.microsoft.com/office/spreadsheetml/2009/9/main" objectType="Drop" dropStyle="combo" dx="22" fmlaRange="$O$17:$P$23" noThreeD="1" sel="3" val="0"/>
</file>

<file path=xl/ctrlProps/ctrlProp170.xml><?xml version="1.0" encoding="utf-8"?>
<formControlPr xmlns="http://schemas.microsoft.com/office/spreadsheetml/2009/9/main" objectType="Drop" dropStyle="combo" dx="22" fmlaRange="$O$17:$P$23" noThreeD="1" sel="1" val="0"/>
</file>

<file path=xl/ctrlProps/ctrlProp1700.xml><?xml version="1.0" encoding="utf-8"?>
<formControlPr xmlns="http://schemas.microsoft.com/office/spreadsheetml/2009/9/main" objectType="Drop" dropStyle="combo" dx="22" fmlaRange="Leden!$O$17:$Q$24" noThreeD="1" sel="5" val="0"/>
</file>

<file path=xl/ctrlProps/ctrlProp1701.xml><?xml version="1.0" encoding="utf-8"?>
<formControlPr xmlns="http://schemas.microsoft.com/office/spreadsheetml/2009/9/main" objectType="Drop" dropStyle="combo" dx="22" fmlaRange="Leden!$O$17:$Q$24" noThreeD="1" sel="1" val="0"/>
</file>

<file path=xl/ctrlProps/ctrlProp1702.xml><?xml version="1.0" encoding="utf-8"?>
<formControlPr xmlns="http://schemas.microsoft.com/office/spreadsheetml/2009/9/main" objectType="Drop" dropStyle="combo" dx="22" fmlaRange="Leden!$O$17:$Q$24" noThreeD="1" sel="1" val="0"/>
</file>

<file path=xl/ctrlProps/ctrlProp1703.xml><?xml version="1.0" encoding="utf-8"?>
<formControlPr xmlns="http://schemas.microsoft.com/office/spreadsheetml/2009/9/main" objectType="Drop" dropStyle="combo" dx="22" fmlaRange="Leden!$O$17:$Q$24" noThreeD="1" sel="1" val="0"/>
</file>

<file path=xl/ctrlProps/ctrlProp1704.xml><?xml version="1.0" encoding="utf-8"?>
<formControlPr xmlns="http://schemas.microsoft.com/office/spreadsheetml/2009/9/main" objectType="Drop" dropStyle="combo" dx="22" fmlaRange="Leden!$O$17:$Q$24" noThreeD="1" sel="3" val="0"/>
</file>

<file path=xl/ctrlProps/ctrlProp1705.xml><?xml version="1.0" encoding="utf-8"?>
<formControlPr xmlns="http://schemas.microsoft.com/office/spreadsheetml/2009/9/main" objectType="Drop" dropStyle="combo" dx="22" fmlaRange="Leden!$O$17:$Q$24" noThreeD="1" sel="1" val="0"/>
</file>

<file path=xl/ctrlProps/ctrlProp1706.xml><?xml version="1.0" encoding="utf-8"?>
<formControlPr xmlns="http://schemas.microsoft.com/office/spreadsheetml/2009/9/main" objectType="Drop" dropStyle="combo" dx="22" fmlaRange="Leden!$O$17:$Q$24" noThreeD="1" sel="3" val="0"/>
</file>

<file path=xl/ctrlProps/ctrlProp1707.xml><?xml version="1.0" encoding="utf-8"?>
<formControlPr xmlns="http://schemas.microsoft.com/office/spreadsheetml/2009/9/main" objectType="Drop" dropStyle="combo" dx="22" fmlaRange="Leden!$O$17:$Q$24" noThreeD="1" sel="1" val="0"/>
</file>

<file path=xl/ctrlProps/ctrlProp1708.xml><?xml version="1.0" encoding="utf-8"?>
<formControlPr xmlns="http://schemas.microsoft.com/office/spreadsheetml/2009/9/main" objectType="Drop" dropStyle="combo" dx="22" fmlaRange="Leden!$O$17:$Q$24" noThreeD="1" sel="1" val="0"/>
</file>

<file path=xl/ctrlProps/ctrlProp1709.xml><?xml version="1.0" encoding="utf-8"?>
<formControlPr xmlns="http://schemas.microsoft.com/office/spreadsheetml/2009/9/main" objectType="Drop" dropStyle="combo" dx="22" fmlaRange="Leden!$O$17:$Q$24" noThreeD="1" sel="1" val="0"/>
</file>

<file path=xl/ctrlProps/ctrlProp171.xml><?xml version="1.0" encoding="utf-8"?>
<formControlPr xmlns="http://schemas.microsoft.com/office/spreadsheetml/2009/9/main" objectType="Drop" dropStyle="combo" dx="22" fmlaRange="$O$17:$P$23" noThreeD="1" sel="1" val="0"/>
</file>

<file path=xl/ctrlProps/ctrlProp1710.xml><?xml version="1.0" encoding="utf-8"?>
<formControlPr xmlns="http://schemas.microsoft.com/office/spreadsheetml/2009/9/main" objectType="Drop" dropStyle="combo" dx="22" fmlaRange="Leden!$O$17:$Q$24" noThreeD="1" sel="3" val="0"/>
</file>

<file path=xl/ctrlProps/ctrlProp1711.xml><?xml version="1.0" encoding="utf-8"?>
<formControlPr xmlns="http://schemas.microsoft.com/office/spreadsheetml/2009/9/main" objectType="Drop" dropStyle="combo" dx="22" fmlaRange="Leden!$O$17:$Q$24" noThreeD="1" sel="1" val="0"/>
</file>

<file path=xl/ctrlProps/ctrlProp1712.xml><?xml version="1.0" encoding="utf-8"?>
<formControlPr xmlns="http://schemas.microsoft.com/office/spreadsheetml/2009/9/main" objectType="Drop" dropStyle="combo" dx="22" fmlaRange="Leden!$O$17:$Q$24" noThreeD="1" sel="1" val="0"/>
</file>

<file path=xl/ctrlProps/ctrlProp1713.xml><?xml version="1.0" encoding="utf-8"?>
<formControlPr xmlns="http://schemas.microsoft.com/office/spreadsheetml/2009/9/main" objectType="Drop" dropStyle="combo" dx="22" fmlaRange="Leden!$O$17:$Q$24" noThreeD="1" sel="1" val="0"/>
</file>

<file path=xl/ctrlProps/ctrlProp1714.xml><?xml version="1.0" encoding="utf-8"?>
<formControlPr xmlns="http://schemas.microsoft.com/office/spreadsheetml/2009/9/main" objectType="Drop" dropStyle="combo" dx="22" fmlaRange="Leden!$O$17:$Q$24" noThreeD="1" sel="1" val="0"/>
</file>

<file path=xl/ctrlProps/ctrlProp1715.xml><?xml version="1.0" encoding="utf-8"?>
<formControlPr xmlns="http://schemas.microsoft.com/office/spreadsheetml/2009/9/main" objectType="Drop" dropStyle="combo" dx="22" fmlaRange="Leden!$O$17:$Q$24" noThreeD="1" sel="1" val="0"/>
</file>

<file path=xl/ctrlProps/ctrlProp1716.xml><?xml version="1.0" encoding="utf-8"?>
<formControlPr xmlns="http://schemas.microsoft.com/office/spreadsheetml/2009/9/main" objectType="Drop" dropStyle="combo" dx="22" fmlaRange="Leden!$O$17:$Q$24" noThreeD="1" sel="1" val="0"/>
</file>

<file path=xl/ctrlProps/ctrlProp1717.xml><?xml version="1.0" encoding="utf-8"?>
<formControlPr xmlns="http://schemas.microsoft.com/office/spreadsheetml/2009/9/main" objectType="Drop" dropStyle="combo" dx="22" fmlaRange="Leden!$O$17:$Q$24" noThreeD="1" sel="1" val="0"/>
</file>

<file path=xl/ctrlProps/ctrlProp1718.xml><?xml version="1.0" encoding="utf-8"?>
<formControlPr xmlns="http://schemas.microsoft.com/office/spreadsheetml/2009/9/main" objectType="Drop" dropStyle="combo" dx="22" fmlaRange="Leden!$O$17:$Q$24" noThreeD="1" sel="3" val="0"/>
</file>

<file path=xl/ctrlProps/ctrlProp1719.xml><?xml version="1.0" encoding="utf-8"?>
<formControlPr xmlns="http://schemas.microsoft.com/office/spreadsheetml/2009/9/main" objectType="Drop" dropStyle="combo" dx="22" fmlaRange="Leden!$O$17:$Q$24" noThreeD="1" sel="1" val="0"/>
</file>

<file path=xl/ctrlProps/ctrlProp172.xml><?xml version="1.0" encoding="utf-8"?>
<formControlPr xmlns="http://schemas.microsoft.com/office/spreadsheetml/2009/9/main" objectType="Drop" dropStyle="combo" dx="22" fmlaRange="$O$17:$P$23" noThreeD="1" sel="1" val="0"/>
</file>

<file path=xl/ctrlProps/ctrlProp1720.xml><?xml version="1.0" encoding="utf-8"?>
<formControlPr xmlns="http://schemas.microsoft.com/office/spreadsheetml/2009/9/main" objectType="Drop" dropStyle="combo" dx="22" fmlaRange="Leden!$O$17:$Q$24" noThreeD="1" sel="1" val="0"/>
</file>

<file path=xl/ctrlProps/ctrlProp1721.xml><?xml version="1.0" encoding="utf-8"?>
<formControlPr xmlns="http://schemas.microsoft.com/office/spreadsheetml/2009/9/main" objectType="Drop" dropStyle="combo" dx="22" fmlaRange="Leden!$O$17:$Q$24" noThreeD="1" sel="1" val="0"/>
</file>

<file path=xl/ctrlProps/ctrlProp1722.xml><?xml version="1.0" encoding="utf-8"?>
<formControlPr xmlns="http://schemas.microsoft.com/office/spreadsheetml/2009/9/main" objectType="Drop" dropStyle="combo" dx="22" fmlaRange="Leden!$O$17:$Q$24" noThreeD="1" sel="3" val="0"/>
</file>

<file path=xl/ctrlProps/ctrlProp1723.xml><?xml version="1.0" encoding="utf-8"?>
<formControlPr xmlns="http://schemas.microsoft.com/office/spreadsheetml/2009/9/main" objectType="Drop" dropStyle="combo" dx="22" fmlaRange="Leden!$O$17:$Q$24" noThreeD="1" sel="1" val="0"/>
</file>

<file path=xl/ctrlProps/ctrlProp1724.xml><?xml version="1.0" encoding="utf-8"?>
<formControlPr xmlns="http://schemas.microsoft.com/office/spreadsheetml/2009/9/main" objectType="Drop" dropStyle="combo" dx="22" fmlaRange="Leden!$O$17:$Q$24" noThreeD="1" sel="4" val="0"/>
</file>

<file path=xl/ctrlProps/ctrlProp1725.xml><?xml version="1.0" encoding="utf-8"?>
<formControlPr xmlns="http://schemas.microsoft.com/office/spreadsheetml/2009/9/main" objectType="Drop" dropStyle="combo" dx="22" fmlaRange="Leden!$O$17:$Q$24" noThreeD="1" sel="1" val="0"/>
</file>

<file path=xl/ctrlProps/ctrlProp1726.xml><?xml version="1.0" encoding="utf-8"?>
<formControlPr xmlns="http://schemas.microsoft.com/office/spreadsheetml/2009/9/main" objectType="Drop" dropStyle="combo" dx="22" fmlaRange="Leden!$O$17:$Q$24" noThreeD="1" sel="1" val="0"/>
</file>

<file path=xl/ctrlProps/ctrlProp1727.xml><?xml version="1.0" encoding="utf-8"?>
<formControlPr xmlns="http://schemas.microsoft.com/office/spreadsheetml/2009/9/main" objectType="Drop" dropStyle="combo" dx="22" fmlaRange="Leden!$O$17:$Q$24" noThreeD="1" sel="1" val="0"/>
</file>

<file path=xl/ctrlProps/ctrlProp1728.xml><?xml version="1.0" encoding="utf-8"?>
<formControlPr xmlns="http://schemas.microsoft.com/office/spreadsheetml/2009/9/main" objectType="Drop" dropStyle="combo" dx="22" fmlaRange="Leden!$O$17:$Q$24" noThreeD="1" sel="3" val="0"/>
</file>

<file path=xl/ctrlProps/ctrlProp1729.xml><?xml version="1.0" encoding="utf-8"?>
<formControlPr xmlns="http://schemas.microsoft.com/office/spreadsheetml/2009/9/main" objectType="Drop" dropStyle="combo" dx="22" fmlaRange="Leden!$O$17:$Q$24" noThreeD="1" sel="1" val="0"/>
</file>

<file path=xl/ctrlProps/ctrlProp173.xml><?xml version="1.0" encoding="utf-8"?>
<formControlPr xmlns="http://schemas.microsoft.com/office/spreadsheetml/2009/9/main" objectType="Drop" dropStyle="combo" dx="22" fmlaRange="$O$17:$P$23" noThreeD="1" sel="1" val="0"/>
</file>

<file path=xl/ctrlProps/ctrlProp1730.xml><?xml version="1.0" encoding="utf-8"?>
<formControlPr xmlns="http://schemas.microsoft.com/office/spreadsheetml/2009/9/main" objectType="Drop" dropStyle="combo" dx="22" fmlaRange="Leden!$O$17:$Q$24" noThreeD="1" sel="7" val="0"/>
</file>

<file path=xl/ctrlProps/ctrlProp1731.xml><?xml version="1.0" encoding="utf-8"?>
<formControlPr xmlns="http://schemas.microsoft.com/office/spreadsheetml/2009/9/main" objectType="Drop" dropStyle="combo" dx="22" fmlaRange="Leden!$O$17:$Q$24" noThreeD="1" sel="1" val="0"/>
</file>

<file path=xl/ctrlProps/ctrlProp1732.xml><?xml version="1.0" encoding="utf-8"?>
<formControlPr xmlns="http://schemas.microsoft.com/office/spreadsheetml/2009/9/main" objectType="Drop" dropStyle="combo" dx="22" fmlaRange="Leden!$O$17:$Q$24" noThreeD="1" sel="1" val="0"/>
</file>

<file path=xl/ctrlProps/ctrlProp1733.xml><?xml version="1.0" encoding="utf-8"?>
<formControlPr xmlns="http://schemas.microsoft.com/office/spreadsheetml/2009/9/main" objectType="Drop" dropStyle="combo" dx="22" fmlaRange="Leden!$O$17:$Q$24" noThreeD="1" sel="1" val="0"/>
</file>

<file path=xl/ctrlProps/ctrlProp1734.xml><?xml version="1.0" encoding="utf-8"?>
<formControlPr xmlns="http://schemas.microsoft.com/office/spreadsheetml/2009/9/main" objectType="Drop" dropStyle="combo" dx="22" fmlaRange="Leden!$O$17:$Q$24" noThreeD="1" sel="4" val="0"/>
</file>

<file path=xl/ctrlProps/ctrlProp1735.xml><?xml version="1.0" encoding="utf-8"?>
<formControlPr xmlns="http://schemas.microsoft.com/office/spreadsheetml/2009/9/main" objectType="Drop" dropStyle="combo" dx="22" fmlaRange="Leden!$O$17:$Q$24" noThreeD="1" sel="1" val="0"/>
</file>

<file path=xl/ctrlProps/ctrlProp1736.xml><?xml version="1.0" encoding="utf-8"?>
<formControlPr xmlns="http://schemas.microsoft.com/office/spreadsheetml/2009/9/main" objectType="Drop" dropStyle="combo" dx="22" fmlaRange="Leden!$O$17:$Q$24" noThreeD="1" sel="5" val="0"/>
</file>

<file path=xl/ctrlProps/ctrlProp1737.xml><?xml version="1.0" encoding="utf-8"?>
<formControlPr xmlns="http://schemas.microsoft.com/office/spreadsheetml/2009/9/main" objectType="Drop" dropStyle="combo" dx="22" fmlaRange="Leden!$O$17:$Q$24" noThreeD="1" sel="1" val="0"/>
</file>

<file path=xl/ctrlProps/ctrlProp1738.xml><?xml version="1.0" encoding="utf-8"?>
<formControlPr xmlns="http://schemas.microsoft.com/office/spreadsheetml/2009/9/main" objectType="Drop" dropStyle="combo" dx="22" fmlaRange="Leden!$O$17:$Q$24" noThreeD="1" sel="5" val="0"/>
</file>

<file path=xl/ctrlProps/ctrlProp1739.xml><?xml version="1.0" encoding="utf-8"?>
<formControlPr xmlns="http://schemas.microsoft.com/office/spreadsheetml/2009/9/main" objectType="Drop" dropStyle="combo" dx="22" fmlaRange="Leden!$O$17:$Q$24" noThreeD="1" sel="1" val="0"/>
</file>

<file path=xl/ctrlProps/ctrlProp174.xml><?xml version="1.0" encoding="utf-8"?>
<formControlPr xmlns="http://schemas.microsoft.com/office/spreadsheetml/2009/9/main" objectType="Drop" dropStyle="combo" dx="22" fmlaRange="$O$17:$P$23" noThreeD="1" sel="1" val="0"/>
</file>

<file path=xl/ctrlProps/ctrlProp1740.xml><?xml version="1.0" encoding="utf-8"?>
<formControlPr xmlns="http://schemas.microsoft.com/office/spreadsheetml/2009/9/main" objectType="Drop" dropStyle="combo" dx="22" fmlaRange="Leden!$O$17:$Q$24" noThreeD="1" sel="1" val="0"/>
</file>

<file path=xl/ctrlProps/ctrlProp1741.xml><?xml version="1.0" encoding="utf-8"?>
<formControlPr xmlns="http://schemas.microsoft.com/office/spreadsheetml/2009/9/main" objectType="Drop" dropStyle="combo" dx="22" fmlaRange="Leden!$O$17:$Q$24" noThreeD="1" sel="1" val="0"/>
</file>

<file path=xl/ctrlProps/ctrlProp1742.xml><?xml version="1.0" encoding="utf-8"?>
<formControlPr xmlns="http://schemas.microsoft.com/office/spreadsheetml/2009/9/main" objectType="Drop" dropStyle="combo" dx="22" fmlaRange="Leden!$O$17:$Q$24" noThreeD="1" sel="1" val="0"/>
</file>

<file path=xl/ctrlProps/ctrlProp1743.xml><?xml version="1.0" encoding="utf-8"?>
<formControlPr xmlns="http://schemas.microsoft.com/office/spreadsheetml/2009/9/main" objectType="Drop" dropStyle="combo" dx="22" fmlaRange="Leden!$O$17:$Q$24" noThreeD="1" sel="1" val="0"/>
</file>

<file path=xl/ctrlProps/ctrlProp1744.xml><?xml version="1.0" encoding="utf-8"?>
<formControlPr xmlns="http://schemas.microsoft.com/office/spreadsheetml/2009/9/main" objectType="Drop" dropStyle="combo" dx="22" fmlaRange="Leden!$O$17:$Q$24" noThreeD="1" sel="4" val="0"/>
</file>

<file path=xl/ctrlProps/ctrlProp1745.xml><?xml version="1.0" encoding="utf-8"?>
<formControlPr xmlns="http://schemas.microsoft.com/office/spreadsheetml/2009/9/main" objectType="Drop" dropStyle="combo" dx="22" fmlaRange="Leden!$O$17:$Q$24" noThreeD="1" sel="1" val="0"/>
</file>

<file path=xl/ctrlProps/ctrlProp1746.xml><?xml version="1.0" encoding="utf-8"?>
<formControlPr xmlns="http://schemas.microsoft.com/office/spreadsheetml/2009/9/main" objectType="Drop" dropStyle="combo" dx="22" fmlaRange="Leden!$O$17:$Q$24" noThreeD="1" sel="1" val="0"/>
</file>

<file path=xl/ctrlProps/ctrlProp1747.xml><?xml version="1.0" encoding="utf-8"?>
<formControlPr xmlns="http://schemas.microsoft.com/office/spreadsheetml/2009/9/main" objectType="Drop" dropStyle="combo" dx="22" fmlaRange="Leden!$O$17:$Q$24" noThreeD="1" sel="1" val="0"/>
</file>

<file path=xl/ctrlProps/ctrlProp1748.xml><?xml version="1.0" encoding="utf-8"?>
<formControlPr xmlns="http://schemas.microsoft.com/office/spreadsheetml/2009/9/main" objectType="Drop" dropStyle="combo" dx="22" fmlaRange="Leden!$O$17:$Q$24" noThreeD="1" sel="4" val="0"/>
</file>

<file path=xl/ctrlProps/ctrlProp1749.xml><?xml version="1.0" encoding="utf-8"?>
<formControlPr xmlns="http://schemas.microsoft.com/office/spreadsheetml/2009/9/main" objectType="Drop" dropStyle="combo" dx="22" fmlaRange="Leden!$O$17:$Q$24" noThreeD="1" sel="1" val="0"/>
</file>

<file path=xl/ctrlProps/ctrlProp175.xml><?xml version="1.0" encoding="utf-8"?>
<formControlPr xmlns="http://schemas.microsoft.com/office/spreadsheetml/2009/9/main" objectType="Drop" dropStyle="combo" dx="22" fmlaRange="$O$17:$P$23" noThreeD="1" sel="1" val="0"/>
</file>

<file path=xl/ctrlProps/ctrlProp1750.xml><?xml version="1.0" encoding="utf-8"?>
<formControlPr xmlns="http://schemas.microsoft.com/office/spreadsheetml/2009/9/main" objectType="Drop" dropStyle="combo" dx="22" fmlaRange="Leden!$O$17:$Q$24" noThreeD="1" sel="3" val="0"/>
</file>

<file path=xl/ctrlProps/ctrlProp1751.xml><?xml version="1.0" encoding="utf-8"?>
<formControlPr xmlns="http://schemas.microsoft.com/office/spreadsheetml/2009/9/main" objectType="Drop" dropStyle="combo" dx="22" fmlaRange="Leden!$O$17:$Q$24" noThreeD="1" sel="1" val="0"/>
</file>

<file path=xl/ctrlProps/ctrlProp1752.xml><?xml version="1.0" encoding="utf-8"?>
<formControlPr xmlns="http://schemas.microsoft.com/office/spreadsheetml/2009/9/main" objectType="Drop" dropStyle="combo" dx="22" fmlaRange="Leden!$O$17:$Q$24" noThreeD="1" sel="1" val="0"/>
</file>

<file path=xl/ctrlProps/ctrlProp1753.xml><?xml version="1.0" encoding="utf-8"?>
<formControlPr xmlns="http://schemas.microsoft.com/office/spreadsheetml/2009/9/main" objectType="Drop" dropStyle="combo" dx="22" fmlaRange="Leden!$O$17:$Q$24" noThreeD="1" sel="1" val="0"/>
</file>

<file path=xl/ctrlProps/ctrlProp1754.xml><?xml version="1.0" encoding="utf-8"?>
<formControlPr xmlns="http://schemas.microsoft.com/office/spreadsheetml/2009/9/main" objectType="Drop" dropStyle="combo" dx="22" fmlaRange="Leden!$O$17:$Q$24" noThreeD="1" sel="3" val="0"/>
</file>

<file path=xl/ctrlProps/ctrlProp1755.xml><?xml version="1.0" encoding="utf-8"?>
<formControlPr xmlns="http://schemas.microsoft.com/office/spreadsheetml/2009/9/main" objectType="Drop" dropStyle="combo" dx="22" fmlaRange="Leden!$O$17:$Q$24" noThreeD="1" sel="1" val="0"/>
</file>

<file path=xl/ctrlProps/ctrlProp1756.xml><?xml version="1.0" encoding="utf-8"?>
<formControlPr xmlns="http://schemas.microsoft.com/office/spreadsheetml/2009/9/main" objectType="Drop" dropStyle="combo" dx="22" fmlaRange="Leden!$O$17:$Q$24" noThreeD="1" sel="3" val="0"/>
</file>

<file path=xl/ctrlProps/ctrlProp1757.xml><?xml version="1.0" encoding="utf-8"?>
<formControlPr xmlns="http://schemas.microsoft.com/office/spreadsheetml/2009/9/main" objectType="Drop" dropStyle="combo" dx="22" fmlaRange="Leden!$O$17:$Q$24" noThreeD="1" sel="1" val="0"/>
</file>

<file path=xl/ctrlProps/ctrlProp1758.xml><?xml version="1.0" encoding="utf-8"?>
<formControlPr xmlns="http://schemas.microsoft.com/office/spreadsheetml/2009/9/main" objectType="Drop" dropStyle="combo" dx="22" fmlaRange="Leden!$O$17:$Q$24" noThreeD="1" sel="1" val="0"/>
</file>

<file path=xl/ctrlProps/ctrlProp1759.xml><?xml version="1.0" encoding="utf-8"?>
<formControlPr xmlns="http://schemas.microsoft.com/office/spreadsheetml/2009/9/main" objectType="Drop" dropStyle="combo" dx="22" fmlaRange="Leden!$O$17:$Q$24" noThreeD="1" sel="1" val="0"/>
</file>

<file path=xl/ctrlProps/ctrlProp176.xml><?xml version="1.0" encoding="utf-8"?>
<formControlPr xmlns="http://schemas.microsoft.com/office/spreadsheetml/2009/9/main" objectType="Drop" dropStyle="combo" dx="22" fmlaRange="$O$17:$P$24" noThreeD="1" sel="8" val="0"/>
</file>

<file path=xl/ctrlProps/ctrlProp1760.xml><?xml version="1.0" encoding="utf-8"?>
<formControlPr xmlns="http://schemas.microsoft.com/office/spreadsheetml/2009/9/main" objectType="Drop" dropStyle="combo" dx="22" fmlaRange="Leden!$O$17:$Q$24" noThreeD="1" sel="3" val="0"/>
</file>

<file path=xl/ctrlProps/ctrlProp1761.xml><?xml version="1.0" encoding="utf-8"?>
<formControlPr xmlns="http://schemas.microsoft.com/office/spreadsheetml/2009/9/main" objectType="Drop" dropStyle="combo" dx="22" fmlaRange="Leden!$O$17:$Q$24" noThreeD="1" sel="1" val="0"/>
</file>

<file path=xl/ctrlProps/ctrlProp1762.xml><?xml version="1.0" encoding="utf-8"?>
<formControlPr xmlns="http://schemas.microsoft.com/office/spreadsheetml/2009/9/main" objectType="Drop" dropStyle="combo" dx="22" fmlaRange="Leden!$O$17:$Q$24" noThreeD="1" sel="3" val="0"/>
</file>

<file path=xl/ctrlProps/ctrlProp1763.xml><?xml version="1.0" encoding="utf-8"?>
<formControlPr xmlns="http://schemas.microsoft.com/office/spreadsheetml/2009/9/main" objectType="Drop" dropStyle="combo" dx="22" fmlaRange="Leden!$O$17:$Q$24" noThreeD="1" sel="1" val="0"/>
</file>

<file path=xl/ctrlProps/ctrlProp1764.xml><?xml version="1.0" encoding="utf-8"?>
<formControlPr xmlns="http://schemas.microsoft.com/office/spreadsheetml/2009/9/main" objectType="Drop" dropStyle="combo" dx="22" fmlaRange="Leden!$O$17:$Q$24" noThreeD="1" sel="1" val="0"/>
</file>

<file path=xl/ctrlProps/ctrlProp1765.xml><?xml version="1.0" encoding="utf-8"?>
<formControlPr xmlns="http://schemas.microsoft.com/office/spreadsheetml/2009/9/main" objectType="Drop" dropStyle="combo" dx="22" fmlaRange="Leden!$O$17:$Q$24" noThreeD="1" sel="1" val="0"/>
</file>

<file path=xl/ctrlProps/ctrlProp1766.xml><?xml version="1.0" encoding="utf-8"?>
<formControlPr xmlns="http://schemas.microsoft.com/office/spreadsheetml/2009/9/main" objectType="Drop" dropStyle="combo" dx="22" fmlaRange="Leden!$O$17:$Q$24" noThreeD="1" sel="3" val="0"/>
</file>

<file path=xl/ctrlProps/ctrlProp1767.xml><?xml version="1.0" encoding="utf-8"?>
<formControlPr xmlns="http://schemas.microsoft.com/office/spreadsheetml/2009/9/main" objectType="Drop" dropStyle="combo" dx="22" fmlaRange="Leden!$O$17:$Q$24" noThreeD="1" sel="1" val="0"/>
</file>

<file path=xl/ctrlProps/ctrlProp1768.xml><?xml version="1.0" encoding="utf-8"?>
<formControlPr xmlns="http://schemas.microsoft.com/office/spreadsheetml/2009/9/main" objectType="Drop" dropStyle="combo" dx="22" fmlaRange="Leden!$O$17:$Q$24" noThreeD="1" sel="7" val="0"/>
</file>

<file path=xl/ctrlProps/ctrlProp1769.xml><?xml version="1.0" encoding="utf-8"?>
<formControlPr xmlns="http://schemas.microsoft.com/office/spreadsheetml/2009/9/main" objectType="Drop" dropStyle="combo" dx="22" fmlaRange="Leden!$O$17:$Q$24" noThreeD="1" sel="1" val="0"/>
</file>

<file path=xl/ctrlProps/ctrlProp177.xml><?xml version="1.0" encoding="utf-8"?>
<formControlPr xmlns="http://schemas.microsoft.com/office/spreadsheetml/2009/9/main" objectType="Drop" dropStyle="combo" dx="22" fmlaRange="$O$17:$P$23" noThreeD="1" sel="1" val="0"/>
</file>

<file path=xl/ctrlProps/ctrlProp1770.xml><?xml version="1.0" encoding="utf-8"?>
<formControlPr xmlns="http://schemas.microsoft.com/office/spreadsheetml/2009/9/main" objectType="Drop" dropStyle="combo" dx="22" fmlaRange="Leden!$O$17:$Q$24" noThreeD="1" sel="4" val="0"/>
</file>

<file path=xl/ctrlProps/ctrlProp1771.xml><?xml version="1.0" encoding="utf-8"?>
<formControlPr xmlns="http://schemas.microsoft.com/office/spreadsheetml/2009/9/main" objectType="Drop" dropStyle="combo" dx="22" fmlaRange="Leden!$O$17:$Q$24" noThreeD="1" sel="1" val="0"/>
</file>

<file path=xl/ctrlProps/ctrlProp1772.xml><?xml version="1.0" encoding="utf-8"?>
<formControlPr xmlns="http://schemas.microsoft.com/office/spreadsheetml/2009/9/main" objectType="Drop" dropStyle="combo" dx="22" fmlaRange="Leden!$O$17:$Q$24" noThreeD="1" sel="1" val="0"/>
</file>

<file path=xl/ctrlProps/ctrlProp1773.xml><?xml version="1.0" encoding="utf-8"?>
<formControlPr xmlns="http://schemas.microsoft.com/office/spreadsheetml/2009/9/main" objectType="Drop" dropStyle="combo" dx="22" fmlaRange="Leden!$O$17:$Q$24" noThreeD="1" sel="1" val="0"/>
</file>

<file path=xl/ctrlProps/ctrlProp1774.xml><?xml version="1.0" encoding="utf-8"?>
<formControlPr xmlns="http://schemas.microsoft.com/office/spreadsheetml/2009/9/main" objectType="Drop" dropStyle="combo" dx="22" fmlaRange="Leden!$O$17:$Q$24" noThreeD="1" sel="3" val="0"/>
</file>

<file path=xl/ctrlProps/ctrlProp1775.xml><?xml version="1.0" encoding="utf-8"?>
<formControlPr xmlns="http://schemas.microsoft.com/office/spreadsheetml/2009/9/main" objectType="Drop" dropStyle="combo" dx="22" fmlaRange="Leden!$O$17:$Q$24" noThreeD="1" sel="1" val="0"/>
</file>

<file path=xl/ctrlProps/ctrlProp1776.xml><?xml version="1.0" encoding="utf-8"?>
<formControlPr xmlns="http://schemas.microsoft.com/office/spreadsheetml/2009/9/main" objectType="Drop" dropStyle="combo" dx="22" fmlaRange="Leden!$O$17:$Q$24" noThreeD="1" sel="1" val="0"/>
</file>

<file path=xl/ctrlProps/ctrlProp1777.xml><?xml version="1.0" encoding="utf-8"?>
<formControlPr xmlns="http://schemas.microsoft.com/office/spreadsheetml/2009/9/main" objectType="Drop" dropStyle="combo" dx="22" fmlaRange="Leden!$O$17:$Q$24" noThreeD="1" sel="1" val="0"/>
</file>

<file path=xl/ctrlProps/ctrlProp1778.xml><?xml version="1.0" encoding="utf-8"?>
<formControlPr xmlns="http://schemas.microsoft.com/office/spreadsheetml/2009/9/main" objectType="Drop" dropStyle="combo" dx="22" fmlaRange="Leden!$O$17:$Q$24" noThreeD="1" sel="3" val="0"/>
</file>

<file path=xl/ctrlProps/ctrlProp1779.xml><?xml version="1.0" encoding="utf-8"?>
<formControlPr xmlns="http://schemas.microsoft.com/office/spreadsheetml/2009/9/main" objectType="Drop" dropStyle="combo" dx="22" fmlaRange="Leden!$O$17:$Q$24" noThreeD="1" sel="1" val="0"/>
</file>

<file path=xl/ctrlProps/ctrlProp178.xml><?xml version="1.0" encoding="utf-8"?>
<formControlPr xmlns="http://schemas.microsoft.com/office/spreadsheetml/2009/9/main" objectType="Drop" dropStyle="combo" dx="22" fmlaRange="$O$17:$P$23" noThreeD="1" sel="1" val="0"/>
</file>

<file path=xl/ctrlProps/ctrlProp1780.xml><?xml version="1.0" encoding="utf-8"?>
<formControlPr xmlns="http://schemas.microsoft.com/office/spreadsheetml/2009/9/main" objectType="Drop" dropStyle="combo" dx="22" fmlaRange="Leden!$O$17:$Q$24" noThreeD="1" sel="3" val="0"/>
</file>

<file path=xl/ctrlProps/ctrlProp1781.xml><?xml version="1.0" encoding="utf-8"?>
<formControlPr xmlns="http://schemas.microsoft.com/office/spreadsheetml/2009/9/main" objectType="Drop" dropStyle="combo" dx="22" fmlaRange="Leden!$O$17:$Q$24" noThreeD="1" sel="1" val="0"/>
</file>

<file path=xl/ctrlProps/ctrlProp1782.xml><?xml version="1.0" encoding="utf-8"?>
<formControlPr xmlns="http://schemas.microsoft.com/office/spreadsheetml/2009/9/main" objectType="Drop" dropStyle="combo" dx="22" fmlaRange="Leden!$O$17:$Q$24" noThreeD="1" sel="3" val="0"/>
</file>

<file path=xl/ctrlProps/ctrlProp1783.xml><?xml version="1.0" encoding="utf-8"?>
<formControlPr xmlns="http://schemas.microsoft.com/office/spreadsheetml/2009/9/main" objectType="Drop" dropStyle="combo" dx="22" fmlaRange="Leden!$O$17:$Q$24" noThreeD="1" sel="1" val="0"/>
</file>

<file path=xl/ctrlProps/ctrlProp1784.xml><?xml version="1.0" encoding="utf-8"?>
<formControlPr xmlns="http://schemas.microsoft.com/office/spreadsheetml/2009/9/main" objectType="Drop" dropStyle="combo" dx="22" fmlaRange="Leden!$O$17:$Q$24" noThreeD="1" sel="1" val="0"/>
</file>

<file path=xl/ctrlProps/ctrlProp1785.xml><?xml version="1.0" encoding="utf-8"?>
<formControlPr xmlns="http://schemas.microsoft.com/office/spreadsheetml/2009/9/main" objectType="Drop" dropStyle="combo" dx="22" fmlaRange="Leden!$O$17:$Q$24" noThreeD="1" sel="1" val="0"/>
</file>

<file path=xl/ctrlProps/ctrlProp1786.xml><?xml version="1.0" encoding="utf-8"?>
<formControlPr xmlns="http://schemas.microsoft.com/office/spreadsheetml/2009/9/main" objectType="Drop" dropStyle="combo" dx="22" fmlaRange="Leden!$O$17:$Q$24" noThreeD="1" sel="3" val="0"/>
</file>

<file path=xl/ctrlProps/ctrlProp1787.xml><?xml version="1.0" encoding="utf-8"?>
<formControlPr xmlns="http://schemas.microsoft.com/office/spreadsheetml/2009/9/main" objectType="Drop" dropStyle="combo" dx="22" fmlaRange="Leden!$O$17:$Q$24" noThreeD="1" sel="1" val="0"/>
</file>

<file path=xl/ctrlProps/ctrlProp1788.xml><?xml version="1.0" encoding="utf-8"?>
<formControlPr xmlns="http://schemas.microsoft.com/office/spreadsheetml/2009/9/main" objectType="Drop" dropStyle="combo" dx="22" fmlaRange="Leden!$O$17:$Q$24" noThreeD="1" sel="1" val="0"/>
</file>

<file path=xl/ctrlProps/ctrlProp1789.xml><?xml version="1.0" encoding="utf-8"?>
<formControlPr xmlns="http://schemas.microsoft.com/office/spreadsheetml/2009/9/main" objectType="Drop" dropStyle="combo" dx="22" fmlaRange="Leden!$O$17:$Q$24" noThreeD="1" sel="1" val="0"/>
</file>

<file path=xl/ctrlProps/ctrlProp179.xml><?xml version="1.0" encoding="utf-8"?>
<formControlPr xmlns="http://schemas.microsoft.com/office/spreadsheetml/2009/9/main" objectType="Drop" dropStyle="combo" dx="22" fmlaRange="$O$17:$P$23" noThreeD="1" sel="1" val="0"/>
</file>

<file path=xl/ctrlProps/ctrlProp1790.xml><?xml version="1.0" encoding="utf-8"?>
<formControlPr xmlns="http://schemas.microsoft.com/office/spreadsheetml/2009/9/main" objectType="Drop" dropStyle="combo" dx="22" fmlaRange="Leden!$O$17:$Q$24" noThreeD="1" sel="1" val="0"/>
</file>

<file path=xl/ctrlProps/ctrlProp1791.xml><?xml version="1.0" encoding="utf-8"?>
<formControlPr xmlns="http://schemas.microsoft.com/office/spreadsheetml/2009/9/main" objectType="Drop" dropStyle="combo" dx="22" fmlaRange="Leden!$O$17:$Q$24" noThreeD="1" sel="1" val="0"/>
</file>

<file path=xl/ctrlProps/ctrlProp1792.xml><?xml version="1.0" encoding="utf-8"?>
<formControlPr xmlns="http://schemas.microsoft.com/office/spreadsheetml/2009/9/main" objectType="Drop" dropStyle="combo" dx="22" fmlaRange="Leden!$O$17:$Q$24" noThreeD="1" sel="3" val="0"/>
</file>

<file path=xl/ctrlProps/ctrlProp1793.xml><?xml version="1.0" encoding="utf-8"?>
<formControlPr xmlns="http://schemas.microsoft.com/office/spreadsheetml/2009/9/main" objectType="Drop" dropStyle="combo" dx="22" fmlaRange="Leden!$O$17:$Q$24" noThreeD="1" sel="1" val="0"/>
</file>

<file path=xl/ctrlProps/ctrlProp1794.xml><?xml version="1.0" encoding="utf-8"?>
<formControlPr xmlns="http://schemas.microsoft.com/office/spreadsheetml/2009/9/main" objectType="Drop" dropStyle="combo" dx="22" fmlaRange="Leden!$O$17:$Q$24" noThreeD="1" sel="7" val="0"/>
</file>

<file path=xl/ctrlProps/ctrlProp1795.xml><?xml version="1.0" encoding="utf-8"?>
<formControlPr xmlns="http://schemas.microsoft.com/office/spreadsheetml/2009/9/main" objectType="Drop" dropStyle="combo" dx="22" fmlaRange="Leden!$O$17:$Q$24" noThreeD="1" sel="1" val="0"/>
</file>

<file path=xl/ctrlProps/ctrlProp1796.xml><?xml version="1.0" encoding="utf-8"?>
<formControlPr xmlns="http://schemas.microsoft.com/office/spreadsheetml/2009/9/main" objectType="Drop" dropStyle="combo" dx="22" fmlaRange="Leden!$O$17:$Q$24" noThreeD="1" sel="1" val="0"/>
</file>

<file path=xl/ctrlProps/ctrlProp1797.xml><?xml version="1.0" encoding="utf-8"?>
<formControlPr xmlns="http://schemas.microsoft.com/office/spreadsheetml/2009/9/main" objectType="Drop" dropStyle="combo" dx="22" fmlaRange="Leden!$O$17:$Q$24" noThreeD="1" sel="1" val="0"/>
</file>

<file path=xl/ctrlProps/ctrlProp1798.xml><?xml version="1.0" encoding="utf-8"?>
<formControlPr xmlns="http://schemas.microsoft.com/office/spreadsheetml/2009/9/main" objectType="Drop" dropStyle="combo" dx="22" fmlaRange="Leden!$O$17:$Q$24" noThreeD="1" sel="3" val="0"/>
</file>

<file path=xl/ctrlProps/ctrlProp1799.xml><?xml version="1.0" encoding="utf-8"?>
<formControlPr xmlns="http://schemas.microsoft.com/office/spreadsheetml/2009/9/main" objectType="Drop" dropStyle="combo" dx="22" fmlaRange="Leden!$O$17:$Q$24" noThreeD="1" sel="1" val="0"/>
</file>

<file path=xl/ctrlProps/ctrlProp18.xml><?xml version="1.0" encoding="utf-8"?>
<formControlPr xmlns="http://schemas.microsoft.com/office/spreadsheetml/2009/9/main" objectType="Drop" dropStyle="combo" dx="22" fmlaRange="$O$17:$P$23" noThreeD="1" sel="2" val="0"/>
</file>

<file path=xl/ctrlProps/ctrlProp180.xml><?xml version="1.0" encoding="utf-8"?>
<formControlPr xmlns="http://schemas.microsoft.com/office/spreadsheetml/2009/9/main" objectType="Drop" dropStyle="combo" dx="22" fmlaRange="$O$17:$P$23" noThreeD="1" sel="3" val="0"/>
</file>

<file path=xl/ctrlProps/ctrlProp1800.xml><?xml version="1.0" encoding="utf-8"?>
<formControlPr xmlns="http://schemas.microsoft.com/office/spreadsheetml/2009/9/main" objectType="Drop" dropStyle="combo" dx="22" fmlaRange="Leden!$O$17:$Q$24" noThreeD="1" sel="1" val="0"/>
</file>

<file path=xl/ctrlProps/ctrlProp1801.xml><?xml version="1.0" encoding="utf-8"?>
<formControlPr xmlns="http://schemas.microsoft.com/office/spreadsheetml/2009/9/main" objectType="Drop" dropStyle="combo" dx="22" fmlaRange="Leden!$O$17:$Q$24" noThreeD="1" sel="1" val="0"/>
</file>

<file path=xl/ctrlProps/ctrlProp1802.xml><?xml version="1.0" encoding="utf-8"?>
<formControlPr xmlns="http://schemas.microsoft.com/office/spreadsheetml/2009/9/main" objectType="Drop" dropStyle="combo" dx="22" fmlaRange="Leden!$O$17:$Q$24" noThreeD="1" sel="7" val="0"/>
</file>

<file path=xl/ctrlProps/ctrlProp1803.xml><?xml version="1.0" encoding="utf-8"?>
<formControlPr xmlns="http://schemas.microsoft.com/office/spreadsheetml/2009/9/main" objectType="Drop" dropStyle="combo" dx="22" fmlaRange="Leden!$O$17:$Q$24" noThreeD="1" sel="1" val="0"/>
</file>

<file path=xl/ctrlProps/ctrlProp1804.xml><?xml version="1.0" encoding="utf-8"?>
<formControlPr xmlns="http://schemas.microsoft.com/office/spreadsheetml/2009/9/main" objectType="Drop" dropStyle="combo" dx="22" fmlaRange="Leden!$O$17:$Q$24" noThreeD="1" sel="1" val="0"/>
</file>

<file path=xl/ctrlProps/ctrlProp1805.xml><?xml version="1.0" encoding="utf-8"?>
<formControlPr xmlns="http://schemas.microsoft.com/office/spreadsheetml/2009/9/main" objectType="Drop" dropStyle="combo" dx="22" fmlaRange="Leden!$O$17:$Q$24" noThreeD="1" sel="1" val="0"/>
</file>

<file path=xl/ctrlProps/ctrlProp1806.xml><?xml version="1.0" encoding="utf-8"?>
<formControlPr xmlns="http://schemas.microsoft.com/office/spreadsheetml/2009/9/main" objectType="Drop" dropStyle="combo" dx="22" fmlaRange="Leden!$O$17:$Q$24" noThreeD="1" sel="3" val="0"/>
</file>

<file path=xl/ctrlProps/ctrlProp1807.xml><?xml version="1.0" encoding="utf-8"?>
<formControlPr xmlns="http://schemas.microsoft.com/office/spreadsheetml/2009/9/main" objectType="Drop" dropStyle="combo" dx="22" fmlaRange="Leden!$O$17:$Q$24" noThreeD="1" sel="1" val="0"/>
</file>

<file path=xl/ctrlProps/ctrlProp1808.xml><?xml version="1.0" encoding="utf-8"?>
<formControlPr xmlns="http://schemas.microsoft.com/office/spreadsheetml/2009/9/main" objectType="Drop" dropStyle="combo" dx="22" fmlaRange="Leden!$O$17:$Q$24" noThreeD="1" sel="3" val="0"/>
</file>

<file path=xl/ctrlProps/ctrlProp1809.xml><?xml version="1.0" encoding="utf-8"?>
<formControlPr xmlns="http://schemas.microsoft.com/office/spreadsheetml/2009/9/main" objectType="Drop" dropStyle="combo" dx="22" fmlaRange="Leden!$O$17:$Q$24" noThreeD="1" sel="1" val="0"/>
</file>

<file path=xl/ctrlProps/ctrlProp181.xml><?xml version="1.0" encoding="utf-8"?>
<formControlPr xmlns="http://schemas.microsoft.com/office/spreadsheetml/2009/9/main" objectType="Drop" dropStyle="combo" dx="22" fmlaRange="$O$17:$P$23" noThreeD="1" sel="1" val="0"/>
</file>

<file path=xl/ctrlProps/ctrlProp1810.xml><?xml version="1.0" encoding="utf-8"?>
<formControlPr xmlns="http://schemas.microsoft.com/office/spreadsheetml/2009/9/main" objectType="Drop" dropStyle="combo" dx="22" fmlaRange="Leden!$O$17:$Q$24" noThreeD="1" sel="5" val="0"/>
</file>

<file path=xl/ctrlProps/ctrlProp1811.xml><?xml version="1.0" encoding="utf-8"?>
<formControlPr xmlns="http://schemas.microsoft.com/office/spreadsheetml/2009/9/main" objectType="Drop" dropStyle="combo" dx="22" fmlaRange="Leden!$O$17:$Q$24" noThreeD="1" sel="1" val="0"/>
</file>

<file path=xl/ctrlProps/ctrlProp1812.xml><?xml version="1.0" encoding="utf-8"?>
<formControlPr xmlns="http://schemas.microsoft.com/office/spreadsheetml/2009/9/main" objectType="Drop" dropStyle="combo" dx="22" fmlaRange="Leden!$O$17:$Q$24" noThreeD="1" sel="3" val="0"/>
</file>

<file path=xl/ctrlProps/ctrlProp1813.xml><?xml version="1.0" encoding="utf-8"?>
<formControlPr xmlns="http://schemas.microsoft.com/office/spreadsheetml/2009/9/main" objectType="Drop" dropStyle="combo" dx="22" fmlaRange="Leden!$O$17:$Q$24" noThreeD="1" sel="1" val="0"/>
</file>

<file path=xl/ctrlProps/ctrlProp1814.xml><?xml version="1.0" encoding="utf-8"?>
<formControlPr xmlns="http://schemas.microsoft.com/office/spreadsheetml/2009/9/main" objectType="Drop" dropStyle="combo" dx="22" fmlaRange="Leden!$O$17:$Q$24" noThreeD="1" sel="3" val="0"/>
</file>

<file path=xl/ctrlProps/ctrlProp1815.xml><?xml version="1.0" encoding="utf-8"?>
<formControlPr xmlns="http://schemas.microsoft.com/office/spreadsheetml/2009/9/main" objectType="Drop" dropStyle="combo" dx="22" fmlaRange="Leden!$O$17:$Q$24" noThreeD="1" sel="1" val="0"/>
</file>

<file path=xl/ctrlProps/ctrlProp1816.xml><?xml version="1.0" encoding="utf-8"?>
<formControlPr xmlns="http://schemas.microsoft.com/office/spreadsheetml/2009/9/main" objectType="Drop" dropStyle="combo" dx="22" fmlaRange="Leden!$O$17:$Q$24" noThreeD="1" sel="1" val="0"/>
</file>

<file path=xl/ctrlProps/ctrlProp1817.xml><?xml version="1.0" encoding="utf-8"?>
<formControlPr xmlns="http://schemas.microsoft.com/office/spreadsheetml/2009/9/main" objectType="Drop" dropStyle="combo" dx="22" fmlaRange="Leden!$O$17:$Q$24" noThreeD="1" sel="1" val="0"/>
</file>

<file path=xl/ctrlProps/ctrlProp1818.xml><?xml version="1.0" encoding="utf-8"?>
<formControlPr xmlns="http://schemas.microsoft.com/office/spreadsheetml/2009/9/main" objectType="Drop" dropStyle="combo" dx="22" fmlaRange="Leden!$O$17:$Q$24" noThreeD="1" sel="1" val="0"/>
</file>

<file path=xl/ctrlProps/ctrlProp1819.xml><?xml version="1.0" encoding="utf-8"?>
<formControlPr xmlns="http://schemas.microsoft.com/office/spreadsheetml/2009/9/main" objectType="Drop" dropStyle="combo" dx="22" fmlaRange="Leden!$O$17:$Q$24" noThreeD="1" sel="1" val="0"/>
</file>

<file path=xl/ctrlProps/ctrlProp182.xml><?xml version="1.0" encoding="utf-8"?>
<formControlPr xmlns="http://schemas.microsoft.com/office/spreadsheetml/2009/9/main" objectType="Drop" dropStyle="combo" dx="22" fmlaRange="$O$17:$P$23" noThreeD="1" sel="1" val="0"/>
</file>

<file path=xl/ctrlProps/ctrlProp1820.xml><?xml version="1.0" encoding="utf-8"?>
<formControlPr xmlns="http://schemas.microsoft.com/office/spreadsheetml/2009/9/main" objectType="Drop" dropStyle="combo" dx="22" fmlaRange="Leden!$O$17:$Q$24" noThreeD="1" sel="3" val="0"/>
</file>

<file path=xl/ctrlProps/ctrlProp1821.xml><?xml version="1.0" encoding="utf-8"?>
<formControlPr xmlns="http://schemas.microsoft.com/office/spreadsheetml/2009/9/main" objectType="Drop" dropStyle="combo" dx="22" fmlaRange="Leden!$O$17:$Q$24" noThreeD="1" sel="1" val="0"/>
</file>

<file path=xl/ctrlProps/ctrlProp1822.xml><?xml version="1.0" encoding="utf-8"?>
<formControlPr xmlns="http://schemas.microsoft.com/office/spreadsheetml/2009/9/main" objectType="Drop" dropStyle="combo" dx="22" fmlaRange="Leden!$O$17:$Q$24" noThreeD="1" sel="3" val="0"/>
</file>

<file path=xl/ctrlProps/ctrlProp1823.xml><?xml version="1.0" encoding="utf-8"?>
<formControlPr xmlns="http://schemas.microsoft.com/office/spreadsheetml/2009/9/main" objectType="Drop" dropStyle="combo" dx="22" fmlaRange="Leden!$O$17:$Q$24" noThreeD="1" sel="1" val="0"/>
</file>

<file path=xl/ctrlProps/ctrlProp1824.xml><?xml version="1.0" encoding="utf-8"?>
<formControlPr xmlns="http://schemas.microsoft.com/office/spreadsheetml/2009/9/main" objectType="Drop" dropStyle="combo" dx="22" fmlaRange="Leden!$O$17:$Q$24" noThreeD="1" sel="1" val="0"/>
</file>

<file path=xl/ctrlProps/ctrlProp1825.xml><?xml version="1.0" encoding="utf-8"?>
<formControlPr xmlns="http://schemas.microsoft.com/office/spreadsheetml/2009/9/main" objectType="Drop" dropStyle="combo" dx="22" fmlaRange="Leden!$O$17:$Q$24" noThreeD="1" sel="1" val="0"/>
</file>

<file path=xl/ctrlProps/ctrlProp1826.xml><?xml version="1.0" encoding="utf-8"?>
<formControlPr xmlns="http://schemas.microsoft.com/office/spreadsheetml/2009/9/main" objectType="Drop" dropStyle="combo" dx="22" fmlaRange="Leden!$O$17:$Q$24" noThreeD="1" sel="3" val="0"/>
</file>

<file path=xl/ctrlProps/ctrlProp1827.xml><?xml version="1.0" encoding="utf-8"?>
<formControlPr xmlns="http://schemas.microsoft.com/office/spreadsheetml/2009/9/main" objectType="Drop" dropStyle="combo" dx="22" fmlaRange="Leden!$O$17:$Q$24" noThreeD="1" sel="1" val="0"/>
</file>

<file path=xl/ctrlProps/ctrlProp1828.xml><?xml version="1.0" encoding="utf-8"?>
<formControlPr xmlns="http://schemas.microsoft.com/office/spreadsheetml/2009/9/main" objectType="Drop" dropStyle="combo" dx="22" fmlaRange="Leden!$O$17:$Q$24" noThreeD="1" sel="3" val="0"/>
</file>

<file path=xl/ctrlProps/ctrlProp1829.xml><?xml version="1.0" encoding="utf-8"?>
<formControlPr xmlns="http://schemas.microsoft.com/office/spreadsheetml/2009/9/main" objectType="Drop" dropStyle="combo" dx="22" fmlaRange="Leden!$O$17:$Q$24" noThreeD="1" sel="1" val="0"/>
</file>

<file path=xl/ctrlProps/ctrlProp183.xml><?xml version="1.0" encoding="utf-8"?>
<formControlPr xmlns="http://schemas.microsoft.com/office/spreadsheetml/2009/9/main" objectType="Drop" dropStyle="combo" dx="22" fmlaRange="$O$17:$P$23" noThreeD="1" sel="1" val="0"/>
</file>

<file path=xl/ctrlProps/ctrlProp1830.xml><?xml version="1.0" encoding="utf-8"?>
<formControlPr xmlns="http://schemas.microsoft.com/office/spreadsheetml/2009/9/main" objectType="Drop" dropStyle="combo" dx="22" fmlaRange="Leden!$O$17:$Q$24" noThreeD="1" sel="3" val="0"/>
</file>

<file path=xl/ctrlProps/ctrlProp1831.xml><?xml version="1.0" encoding="utf-8"?>
<formControlPr xmlns="http://schemas.microsoft.com/office/spreadsheetml/2009/9/main" objectType="Drop" dropStyle="combo" dx="22" fmlaRange="Leden!$O$17:$Q$24" noThreeD="1" sel="1" val="0"/>
</file>

<file path=xl/ctrlProps/ctrlProp1832.xml><?xml version="1.0" encoding="utf-8"?>
<formControlPr xmlns="http://schemas.microsoft.com/office/spreadsheetml/2009/9/main" objectType="Drop" dropStyle="combo" dx="22" fmlaRange="Leden!$O$17:$Q$24" noThreeD="1" sel="4" val="0"/>
</file>

<file path=xl/ctrlProps/ctrlProp1833.xml><?xml version="1.0" encoding="utf-8"?>
<formControlPr xmlns="http://schemas.microsoft.com/office/spreadsheetml/2009/9/main" objectType="Drop" dropStyle="combo" dx="22" fmlaRange="Leden!$O$17:$Q$24" noThreeD="1" sel="1" val="0"/>
</file>

<file path=xl/ctrlProps/ctrlProp1834.xml><?xml version="1.0" encoding="utf-8"?>
<formControlPr xmlns="http://schemas.microsoft.com/office/spreadsheetml/2009/9/main" objectType="Drop" dropStyle="combo" dx="22" fmlaRange="Leden!$O$17:$Q$24" noThreeD="1" sel="1" val="0"/>
</file>

<file path=xl/ctrlProps/ctrlProp1835.xml><?xml version="1.0" encoding="utf-8"?>
<formControlPr xmlns="http://schemas.microsoft.com/office/spreadsheetml/2009/9/main" objectType="Drop" dropStyle="combo" dx="22" fmlaRange="Leden!$O$17:$Q$24" noThreeD="1" sel="1" val="0"/>
</file>

<file path=xl/ctrlProps/ctrlProp1836.xml><?xml version="1.0" encoding="utf-8"?>
<formControlPr xmlns="http://schemas.microsoft.com/office/spreadsheetml/2009/9/main" objectType="Drop" dropStyle="combo" dx="22" fmlaRange="Leden!$O$17:$Q$24" noThreeD="1" sel="1" val="0"/>
</file>

<file path=xl/ctrlProps/ctrlProp1837.xml><?xml version="1.0" encoding="utf-8"?>
<formControlPr xmlns="http://schemas.microsoft.com/office/spreadsheetml/2009/9/main" objectType="Drop" dropStyle="combo" dx="22" fmlaRange="Leden!$O$17:$Q$24" noThreeD="1" sel="1" val="0"/>
</file>

<file path=xl/ctrlProps/ctrlProp1838.xml><?xml version="1.0" encoding="utf-8"?>
<formControlPr xmlns="http://schemas.microsoft.com/office/spreadsheetml/2009/9/main" objectType="Drop" dropStyle="combo" dx="22" fmlaRange="Leden!$O$17:$Q$24" noThreeD="1" sel="1" val="0"/>
</file>

<file path=xl/ctrlProps/ctrlProp1839.xml><?xml version="1.0" encoding="utf-8"?>
<formControlPr xmlns="http://schemas.microsoft.com/office/spreadsheetml/2009/9/main" objectType="Drop" dropStyle="combo" dx="22" fmlaRange="Leden!$O$17:$Q$24" noThreeD="1" sel="3" val="0"/>
</file>

<file path=xl/ctrlProps/ctrlProp184.xml><?xml version="1.0" encoding="utf-8"?>
<formControlPr xmlns="http://schemas.microsoft.com/office/spreadsheetml/2009/9/main" objectType="Drop" dropStyle="combo" dx="22" fmlaRange="$O$17:$P$23" noThreeD="1" sel="3" val="0"/>
</file>

<file path=xl/ctrlProps/ctrlProp1840.xml><?xml version="1.0" encoding="utf-8"?>
<formControlPr xmlns="http://schemas.microsoft.com/office/spreadsheetml/2009/9/main" objectType="Drop" dropStyle="combo" dx="22" fmlaRange="Leden!$O$17:$Q$24" noThreeD="1" sel="1" val="0"/>
</file>

<file path=xl/ctrlProps/ctrlProp1841.xml><?xml version="1.0" encoding="utf-8"?>
<formControlPr xmlns="http://schemas.microsoft.com/office/spreadsheetml/2009/9/main" objectType="Drop" dropStyle="combo" dx="22" fmlaRange="Leden!$O$17:$Q$24" noThreeD="1" sel="5" val="0"/>
</file>

<file path=xl/ctrlProps/ctrlProp1842.xml><?xml version="1.0" encoding="utf-8"?>
<formControlPr xmlns="http://schemas.microsoft.com/office/spreadsheetml/2009/9/main" objectType="Drop" dropStyle="combo" dx="22" fmlaRange="Leden!$O$17:$Q$24" noThreeD="1" sel="1" val="0"/>
</file>

<file path=xl/ctrlProps/ctrlProp1843.xml><?xml version="1.0" encoding="utf-8"?>
<formControlPr xmlns="http://schemas.microsoft.com/office/spreadsheetml/2009/9/main" objectType="Drop" dropStyle="combo" dx="22" fmlaRange="Leden!$O$17:$Q$24" noThreeD="1" sel="7" val="0"/>
</file>

<file path=xl/ctrlProps/ctrlProp1844.xml><?xml version="1.0" encoding="utf-8"?>
<formControlPr xmlns="http://schemas.microsoft.com/office/spreadsheetml/2009/9/main" objectType="Drop" dropStyle="combo" dx="22" fmlaRange="Leden!$O$17:$Q$24" noThreeD="1" sel="1" val="0"/>
</file>

<file path=xl/ctrlProps/ctrlProp1845.xml><?xml version="1.0" encoding="utf-8"?>
<formControlPr xmlns="http://schemas.microsoft.com/office/spreadsheetml/2009/9/main" objectType="Drop" dropStyle="combo" dx="22" fmlaRange="Leden!$O$17:$Q$24" noThreeD="1" sel="4" val="0"/>
</file>

<file path=xl/ctrlProps/ctrlProp1846.xml><?xml version="1.0" encoding="utf-8"?>
<formControlPr xmlns="http://schemas.microsoft.com/office/spreadsheetml/2009/9/main" objectType="Drop" dropStyle="combo" dx="22" fmlaRange="Leden!$O$17:$Q$24" noThreeD="1" sel="1" val="0"/>
</file>

<file path=xl/ctrlProps/ctrlProp1847.xml><?xml version="1.0" encoding="utf-8"?>
<formControlPr xmlns="http://schemas.microsoft.com/office/spreadsheetml/2009/9/main" objectType="Drop" dropStyle="combo" dx="22" fmlaRange="Leden!$O$17:$Q$24" noThreeD="1" sel="4" val="0"/>
</file>

<file path=xl/ctrlProps/ctrlProp1848.xml><?xml version="1.0" encoding="utf-8"?>
<formControlPr xmlns="http://schemas.microsoft.com/office/spreadsheetml/2009/9/main" objectType="Drop" dropStyle="combo" dx="22" fmlaRange="Leden!$O$17:$Q$24" noThreeD="1" sel="1" val="0"/>
</file>

<file path=xl/ctrlProps/ctrlProp1849.xml><?xml version="1.0" encoding="utf-8"?>
<formControlPr xmlns="http://schemas.microsoft.com/office/spreadsheetml/2009/9/main" objectType="Drop" dropStyle="combo" dx="22" fmlaRange="Leden!$O$17:$Q$24" noThreeD="1" sel="4" val="0"/>
</file>

<file path=xl/ctrlProps/ctrlProp185.xml><?xml version="1.0" encoding="utf-8"?>
<formControlPr xmlns="http://schemas.microsoft.com/office/spreadsheetml/2009/9/main" objectType="Drop" dropStyle="combo" dx="22" fmlaRange="$O$17:$P$23" noThreeD="1" sel="5" val="0"/>
</file>

<file path=xl/ctrlProps/ctrlProp1850.xml><?xml version="1.0" encoding="utf-8"?>
<formControlPr xmlns="http://schemas.microsoft.com/office/spreadsheetml/2009/9/main" objectType="Drop" dropStyle="combo" dx="22" fmlaRange="Leden!$O$17:$Q$24" noThreeD="1" sel="1" val="0"/>
</file>

<file path=xl/ctrlProps/ctrlProp1851.xml><?xml version="1.0" encoding="utf-8"?>
<formControlPr xmlns="http://schemas.microsoft.com/office/spreadsheetml/2009/9/main" objectType="Drop" dropStyle="combo" dx="22" fmlaRange="Leden!$O$17:$Q$24" noThreeD="1" sel="4" val="0"/>
</file>

<file path=xl/ctrlProps/ctrlProp1852.xml><?xml version="1.0" encoding="utf-8"?>
<formControlPr xmlns="http://schemas.microsoft.com/office/spreadsheetml/2009/9/main" objectType="Drop" dropStyle="combo" dx="22" fmlaRange="Leden!$O$17:$Q$24" noThreeD="1" sel="1" val="0"/>
</file>

<file path=xl/ctrlProps/ctrlProp1853.xml><?xml version="1.0" encoding="utf-8"?>
<formControlPr xmlns="http://schemas.microsoft.com/office/spreadsheetml/2009/9/main" objectType="Drop" dropStyle="combo" dx="22" fmlaRange="Leden!$O$17:$Q$24" noThreeD="1" sel="2" val="0"/>
</file>

<file path=xl/ctrlProps/ctrlProp1854.xml><?xml version="1.0" encoding="utf-8"?>
<formControlPr xmlns="http://schemas.microsoft.com/office/spreadsheetml/2009/9/main" objectType="Drop" dropStyle="combo" dx="22" fmlaRange="Leden!$O$17:$Q$24" noThreeD="1" sel="1" val="0"/>
</file>

<file path=xl/ctrlProps/ctrlProp1855.xml><?xml version="1.0" encoding="utf-8"?>
<formControlPr xmlns="http://schemas.microsoft.com/office/spreadsheetml/2009/9/main" objectType="Drop" dropStyle="combo" dx="22" fmlaRange="Leden!$O$17:$Q$24" noThreeD="1" sel="1" val="0"/>
</file>

<file path=xl/ctrlProps/ctrlProp1856.xml><?xml version="1.0" encoding="utf-8"?>
<formControlPr xmlns="http://schemas.microsoft.com/office/spreadsheetml/2009/9/main" objectType="Drop" dropStyle="combo" dx="22" fmlaRange="Leden!$O$17:$Q$24" noThreeD="1" sel="1" val="0"/>
</file>

<file path=xl/ctrlProps/ctrlProp1857.xml><?xml version="1.0" encoding="utf-8"?>
<formControlPr xmlns="http://schemas.microsoft.com/office/spreadsheetml/2009/9/main" objectType="Drop" dropStyle="combo" dx="22" fmlaRange="Leden!$O$17:$Q$24" noThreeD="1" sel="3" val="0"/>
</file>

<file path=xl/ctrlProps/ctrlProp1858.xml><?xml version="1.0" encoding="utf-8"?>
<formControlPr xmlns="http://schemas.microsoft.com/office/spreadsheetml/2009/9/main" objectType="Drop" dropStyle="combo" dx="22" fmlaRange="Leden!$O$17:$Q$24" noThreeD="1" sel="1" val="0"/>
</file>

<file path=xl/ctrlProps/ctrlProp1859.xml><?xml version="1.0" encoding="utf-8"?>
<formControlPr xmlns="http://schemas.microsoft.com/office/spreadsheetml/2009/9/main" objectType="Drop" dropStyle="combo" dx="22" fmlaRange="Leden!$O$17:$Q$24" noThreeD="1" sel="1" val="0"/>
</file>

<file path=xl/ctrlProps/ctrlProp186.xml><?xml version="1.0" encoding="utf-8"?>
<formControlPr xmlns="http://schemas.microsoft.com/office/spreadsheetml/2009/9/main" objectType="Drop" dropStyle="combo" dx="22" fmlaRange="$O$17:$P$23" noThreeD="1" sel="3" val="0"/>
</file>

<file path=xl/ctrlProps/ctrlProp1860.xml><?xml version="1.0" encoding="utf-8"?>
<formControlPr xmlns="http://schemas.microsoft.com/office/spreadsheetml/2009/9/main" objectType="Drop" dropStyle="combo" dx="22" fmlaRange="Leden!$O$17:$Q$24" noThreeD="1" sel="1" val="0"/>
</file>

<file path=xl/ctrlProps/ctrlProp1861.xml><?xml version="1.0" encoding="utf-8"?>
<formControlPr xmlns="http://schemas.microsoft.com/office/spreadsheetml/2009/9/main" objectType="Drop" dropStyle="combo" dx="22" fmlaRange="Leden!$O$17:$Q$24" noThreeD="1" sel="2" val="0"/>
</file>

<file path=xl/ctrlProps/ctrlProp1862.xml><?xml version="1.0" encoding="utf-8"?>
<formControlPr xmlns="http://schemas.microsoft.com/office/spreadsheetml/2009/9/main" objectType="Drop" dropStyle="combo" dx="22" fmlaRange="Leden!$O$17:$Q$24" noThreeD="1" sel="1" val="0"/>
</file>

<file path=xl/ctrlProps/ctrlProp1863.xml><?xml version="1.0" encoding="utf-8"?>
<formControlPr xmlns="http://schemas.microsoft.com/office/spreadsheetml/2009/9/main" objectType="Drop" dropStyle="combo" dx="22" fmlaRange="Leden!$O$17:$Q$24" noThreeD="1" sel="4" val="0"/>
</file>

<file path=xl/ctrlProps/ctrlProp1864.xml><?xml version="1.0" encoding="utf-8"?>
<formControlPr xmlns="http://schemas.microsoft.com/office/spreadsheetml/2009/9/main" objectType="Drop" dropStyle="combo" dx="22" fmlaRange="Leden!$O$17:$Q$24" noThreeD="1" sel="1" val="0"/>
</file>

<file path=xl/ctrlProps/ctrlProp1865.xml><?xml version="1.0" encoding="utf-8"?>
<formControlPr xmlns="http://schemas.microsoft.com/office/spreadsheetml/2009/9/main" objectType="Drop" dropStyle="combo" dx="22" fmlaRange="Leden!$O$17:$Q$24" noThreeD="1" sel="7" val="0"/>
</file>

<file path=xl/ctrlProps/ctrlProp1866.xml><?xml version="1.0" encoding="utf-8"?>
<formControlPr xmlns="http://schemas.microsoft.com/office/spreadsheetml/2009/9/main" objectType="Drop" dropStyle="combo" dx="22" fmlaRange="Leden!$O$17:$Q$24" noThreeD="1" sel="1" val="0"/>
</file>

<file path=xl/ctrlProps/ctrlProp1867.xml><?xml version="1.0" encoding="utf-8"?>
<formControlPr xmlns="http://schemas.microsoft.com/office/spreadsheetml/2009/9/main" objectType="Drop" dropStyle="combo" dx="22" fmlaRange="Leden!$O$17:$Q$24" noThreeD="1" sel="4" val="0"/>
</file>

<file path=xl/ctrlProps/ctrlProp1868.xml><?xml version="1.0" encoding="utf-8"?>
<formControlPr xmlns="http://schemas.microsoft.com/office/spreadsheetml/2009/9/main" objectType="Drop" dropStyle="combo" dx="22" fmlaRange="Leden!$O$17:$Q$24" noThreeD="1" sel="1" val="0"/>
</file>

<file path=xl/ctrlProps/ctrlProp1869.xml><?xml version="1.0" encoding="utf-8"?>
<formControlPr xmlns="http://schemas.microsoft.com/office/spreadsheetml/2009/9/main" objectType="Drop" dropStyle="combo" dx="22" fmlaRange="Leden!$O$17:$Q$24" noThreeD="1" sel="7" val="0"/>
</file>

<file path=xl/ctrlProps/ctrlProp187.xml><?xml version="1.0" encoding="utf-8"?>
<formControlPr xmlns="http://schemas.microsoft.com/office/spreadsheetml/2009/9/main" objectType="Drop" dropStyle="combo" dx="22" fmlaRange="$O$17:$P$23" noThreeD="1" sel="5" val="0"/>
</file>

<file path=xl/ctrlProps/ctrlProp1870.xml><?xml version="1.0" encoding="utf-8"?>
<formControlPr xmlns="http://schemas.microsoft.com/office/spreadsheetml/2009/9/main" objectType="Drop" dropStyle="combo" dx="22" fmlaRange="Leden!$O$17:$Q$24" noThreeD="1" sel="1" val="0"/>
</file>

<file path=xl/ctrlProps/ctrlProp1871.xml><?xml version="1.0" encoding="utf-8"?>
<formControlPr xmlns="http://schemas.microsoft.com/office/spreadsheetml/2009/9/main" objectType="Drop" dropStyle="combo" dx="22" fmlaRange="Leden!$O$17:$Q$24" noThreeD="1" sel="5" val="0"/>
</file>

<file path=xl/ctrlProps/ctrlProp1872.xml><?xml version="1.0" encoding="utf-8"?>
<formControlPr xmlns="http://schemas.microsoft.com/office/spreadsheetml/2009/9/main" objectType="Drop" dropStyle="combo" dx="22" fmlaRange="Leden!$O$17:$Q$24" noThreeD="1" sel="1" val="0"/>
</file>

<file path=xl/ctrlProps/ctrlProp1873.xml><?xml version="1.0" encoding="utf-8"?>
<formControlPr xmlns="http://schemas.microsoft.com/office/spreadsheetml/2009/9/main" objectType="Drop" dropStyle="combo" dx="22" fmlaRange="Leden!$O$17:$Q$24" noThreeD="1" sel="3" val="0"/>
</file>

<file path=xl/ctrlProps/ctrlProp1874.xml><?xml version="1.0" encoding="utf-8"?>
<formControlPr xmlns="http://schemas.microsoft.com/office/spreadsheetml/2009/9/main" objectType="Drop" dropStyle="combo" dx="22" fmlaRange="Leden!$O$17:$Q$24" noThreeD="1" sel="1" val="0"/>
</file>

<file path=xl/ctrlProps/ctrlProp1875.xml><?xml version="1.0" encoding="utf-8"?>
<formControlPr xmlns="http://schemas.microsoft.com/office/spreadsheetml/2009/9/main" objectType="Drop" dropStyle="combo" dx="22" fmlaRange="Leden!$O$17:$Q$24" noThreeD="1" sel="4" val="0"/>
</file>

<file path=xl/ctrlProps/ctrlProp1876.xml><?xml version="1.0" encoding="utf-8"?>
<formControlPr xmlns="http://schemas.microsoft.com/office/spreadsheetml/2009/9/main" objectType="Drop" dropStyle="combo" dx="22" fmlaRange="Leden!$O$17:$Q$24" noThreeD="1" sel="1" val="0"/>
</file>

<file path=xl/ctrlProps/ctrlProp1877.xml><?xml version="1.0" encoding="utf-8"?>
<formControlPr xmlns="http://schemas.microsoft.com/office/spreadsheetml/2009/9/main" objectType="Drop" dropStyle="combo" dx="22" fmlaRange="Leden!$O$17:$Q$24" noThreeD="1" sel="3" val="0"/>
</file>

<file path=xl/ctrlProps/ctrlProp1878.xml><?xml version="1.0" encoding="utf-8"?>
<formControlPr xmlns="http://schemas.microsoft.com/office/spreadsheetml/2009/9/main" objectType="Drop" dropStyle="combo" dx="22" fmlaRange="Leden!$O$17:$Q$24" noThreeD="1" sel="1" val="0"/>
</file>

<file path=xl/ctrlProps/ctrlProp1879.xml><?xml version="1.0" encoding="utf-8"?>
<formControlPr xmlns="http://schemas.microsoft.com/office/spreadsheetml/2009/9/main" objectType="Drop" dropStyle="combo" dx="22" fmlaRange="Leden!$O$17:$Q$24" noThreeD="1" sel="1" val="0"/>
</file>

<file path=xl/ctrlProps/ctrlProp188.xml><?xml version="1.0" encoding="utf-8"?>
<formControlPr xmlns="http://schemas.microsoft.com/office/spreadsheetml/2009/9/main" objectType="Drop" dropStyle="combo" dx="22" fmlaRange="$O$17:$P$23" noThreeD="1" sel="3" val="0"/>
</file>

<file path=xl/ctrlProps/ctrlProp1880.xml><?xml version="1.0" encoding="utf-8"?>
<formControlPr xmlns="http://schemas.microsoft.com/office/spreadsheetml/2009/9/main" objectType="Drop" dropStyle="combo" dx="22" fmlaRange="Leden!$O$17:$Q$24" noThreeD="1" sel="1" val="0"/>
</file>

<file path=xl/ctrlProps/ctrlProp1881.xml><?xml version="1.0" encoding="utf-8"?>
<formControlPr xmlns="http://schemas.microsoft.com/office/spreadsheetml/2009/9/main" objectType="Drop" dropStyle="combo" dx="22" fmlaRange="Leden!$O$17:$Q$24" noThreeD="1" sel="1" val="0"/>
</file>

<file path=xl/ctrlProps/ctrlProp1882.xml><?xml version="1.0" encoding="utf-8"?>
<formControlPr xmlns="http://schemas.microsoft.com/office/spreadsheetml/2009/9/main" objectType="Drop" dropStyle="combo" dx="22" fmlaRange="Leden!$O$17:$Q$24" noThreeD="1" sel="1" val="0"/>
</file>

<file path=xl/ctrlProps/ctrlProp1883.xml><?xml version="1.0" encoding="utf-8"?>
<formControlPr xmlns="http://schemas.microsoft.com/office/spreadsheetml/2009/9/main" objectType="Drop" dropStyle="combo" dx="22" fmlaRange="Leden!$O$17:$Q$24" noThreeD="1" sel="7" val="0"/>
</file>

<file path=xl/ctrlProps/ctrlProp1884.xml><?xml version="1.0" encoding="utf-8"?>
<formControlPr xmlns="http://schemas.microsoft.com/office/spreadsheetml/2009/9/main" objectType="Drop" dropStyle="combo" dx="22" fmlaRange="Leden!$O$17:$Q$24" noThreeD="1" sel="1" val="0"/>
</file>

<file path=xl/ctrlProps/ctrlProp1885.xml><?xml version="1.0" encoding="utf-8"?>
<formControlPr xmlns="http://schemas.microsoft.com/office/spreadsheetml/2009/9/main" objectType="Drop" dropStyle="combo" dx="22" fmlaRange="Leden!$O$17:$Q$24" noThreeD="1" sel="4" val="0"/>
</file>

<file path=xl/ctrlProps/ctrlProp1886.xml><?xml version="1.0" encoding="utf-8"?>
<formControlPr xmlns="http://schemas.microsoft.com/office/spreadsheetml/2009/9/main" objectType="Drop" dropStyle="combo" dx="22" fmlaRange="Leden!$O$17:$Q$24" noThreeD="1" sel="1" val="0"/>
</file>

<file path=xl/ctrlProps/ctrlProp1887.xml><?xml version="1.0" encoding="utf-8"?>
<formControlPr xmlns="http://schemas.microsoft.com/office/spreadsheetml/2009/9/main" objectType="Drop" dropStyle="combo" dx="22" fmlaRange="Leden!$O$17:$Q$24" noThreeD="1" sel="3" val="0"/>
</file>

<file path=xl/ctrlProps/ctrlProp1888.xml><?xml version="1.0" encoding="utf-8"?>
<formControlPr xmlns="http://schemas.microsoft.com/office/spreadsheetml/2009/9/main" objectType="Drop" dropStyle="combo" dx="22" fmlaRange="Leden!$O$17:$Q$24" noThreeD="1" sel="1" val="0"/>
</file>

<file path=xl/ctrlProps/ctrlProp1889.xml><?xml version="1.0" encoding="utf-8"?>
<formControlPr xmlns="http://schemas.microsoft.com/office/spreadsheetml/2009/9/main" objectType="Drop" dropStyle="combo" dx="22" fmlaRange="Leden!$O$17:$Q$24" noThreeD="1" sel="3" val="0"/>
</file>

<file path=xl/ctrlProps/ctrlProp189.xml><?xml version="1.0" encoding="utf-8"?>
<formControlPr xmlns="http://schemas.microsoft.com/office/spreadsheetml/2009/9/main" objectType="Drop" dropStyle="combo" dx="22" fmlaRange="$O$17:$P$23" noThreeD="1" sel="4" val="0"/>
</file>

<file path=xl/ctrlProps/ctrlProp1890.xml><?xml version="1.0" encoding="utf-8"?>
<formControlPr xmlns="http://schemas.microsoft.com/office/spreadsheetml/2009/9/main" objectType="Drop" dropStyle="combo" dx="22" fmlaRange="Leden!$O$17:$Q$24" noThreeD="1" sel="1" val="0"/>
</file>

<file path=xl/ctrlProps/ctrlProp1891.xml><?xml version="1.0" encoding="utf-8"?>
<formControlPr xmlns="http://schemas.microsoft.com/office/spreadsheetml/2009/9/main" objectType="Drop" dropStyle="combo" dx="22" fmlaRange="Leden!$O$17:$Q$24" noThreeD="1" sel="1" val="0"/>
</file>

<file path=xl/ctrlProps/ctrlProp1892.xml><?xml version="1.0" encoding="utf-8"?>
<formControlPr xmlns="http://schemas.microsoft.com/office/spreadsheetml/2009/9/main" objectType="Drop" dropStyle="combo" dx="22" fmlaRange="Leden!$O$17:$Q$24" noThreeD="1" sel="1" val="0"/>
</file>

<file path=xl/ctrlProps/ctrlProp1893.xml><?xml version="1.0" encoding="utf-8"?>
<formControlPr xmlns="http://schemas.microsoft.com/office/spreadsheetml/2009/9/main" objectType="Drop" dropStyle="combo" dx="22" fmlaRange="Leden!$O$17:$Q$24" noThreeD="1" sel="4" val="0"/>
</file>

<file path=xl/ctrlProps/ctrlProp1894.xml><?xml version="1.0" encoding="utf-8"?>
<formControlPr xmlns="http://schemas.microsoft.com/office/spreadsheetml/2009/9/main" objectType="Drop" dropStyle="combo" dx="22" fmlaRange="Leden!$O$17:$Q$24" noThreeD="1" sel="1" val="0"/>
</file>

<file path=xl/ctrlProps/ctrlProp1895.xml><?xml version="1.0" encoding="utf-8"?>
<formControlPr xmlns="http://schemas.microsoft.com/office/spreadsheetml/2009/9/main" objectType="Drop" dropStyle="combo" dx="22" fmlaRange="Leden!$O$17:$Q$24" noThreeD="1" sel="1" val="0"/>
</file>

<file path=xl/ctrlProps/ctrlProp1896.xml><?xml version="1.0" encoding="utf-8"?>
<formControlPr xmlns="http://schemas.microsoft.com/office/spreadsheetml/2009/9/main" objectType="Drop" dropStyle="combo" dx="22" fmlaRange="Leden!$O$17:$Q$24" noThreeD="1" sel="1" val="0"/>
</file>

<file path=xl/ctrlProps/ctrlProp1897.xml><?xml version="1.0" encoding="utf-8"?>
<formControlPr xmlns="http://schemas.microsoft.com/office/spreadsheetml/2009/9/main" objectType="Drop" dropStyle="combo" dx="22" fmlaRange="Leden!$O$17:$Q$24" noThreeD="1" sel="1" val="0"/>
</file>

<file path=xl/ctrlProps/ctrlProp1898.xml><?xml version="1.0" encoding="utf-8"?>
<formControlPr xmlns="http://schemas.microsoft.com/office/spreadsheetml/2009/9/main" objectType="Drop" dropStyle="combo" dx="22" fmlaRange="Leden!$O$17:$Q$24" noThreeD="1" sel="1" val="0"/>
</file>

<file path=xl/ctrlProps/ctrlProp1899.xml><?xml version="1.0" encoding="utf-8"?>
<formControlPr xmlns="http://schemas.microsoft.com/office/spreadsheetml/2009/9/main" objectType="Drop" dropStyle="combo" dx="22" fmlaRange="Leden!$O$17:$Q$24" noThreeD="1" sel="4" val="0"/>
</file>

<file path=xl/ctrlProps/ctrlProp19.xml><?xml version="1.0" encoding="utf-8"?>
<formControlPr xmlns="http://schemas.microsoft.com/office/spreadsheetml/2009/9/main" objectType="Drop" dropStyle="combo" dx="22" fmlaRange="$O$17:$P$23" noThreeD="1" sel="5" val="0"/>
</file>

<file path=xl/ctrlProps/ctrlProp190.xml><?xml version="1.0" encoding="utf-8"?>
<formControlPr xmlns="http://schemas.microsoft.com/office/spreadsheetml/2009/9/main" objectType="Drop" dropStyle="combo" dx="22" fmlaRange="$O$17:$P$23" noThreeD="1" sel="3" val="0"/>
</file>

<file path=xl/ctrlProps/ctrlProp1900.xml><?xml version="1.0" encoding="utf-8"?>
<formControlPr xmlns="http://schemas.microsoft.com/office/spreadsheetml/2009/9/main" objectType="Drop" dropStyle="combo" dx="22" fmlaRange="Leden!$O$17:$Q$24" noThreeD="1" sel="1" val="0"/>
</file>

<file path=xl/ctrlProps/ctrlProp1901.xml><?xml version="1.0" encoding="utf-8"?>
<formControlPr xmlns="http://schemas.microsoft.com/office/spreadsheetml/2009/9/main" objectType="Drop" dropStyle="combo" dx="22" fmlaRange="Leden!$O$17:$Q$24" noThreeD="1" sel="5" val="0"/>
</file>

<file path=xl/ctrlProps/ctrlProp1902.xml><?xml version="1.0" encoding="utf-8"?>
<formControlPr xmlns="http://schemas.microsoft.com/office/spreadsheetml/2009/9/main" objectType="Drop" dropStyle="combo" dx="22" fmlaRange="Leden!$O$17:$Q$24" noThreeD="1" sel="1" val="0"/>
</file>

<file path=xl/ctrlProps/ctrlProp1903.xml><?xml version="1.0" encoding="utf-8"?>
<formControlPr xmlns="http://schemas.microsoft.com/office/spreadsheetml/2009/9/main" objectType="Drop" dropStyle="combo" dx="22" fmlaRange="Leden!$O$17:$Q$24" noThreeD="1" sel="1" val="0"/>
</file>

<file path=xl/ctrlProps/ctrlProp1904.xml><?xml version="1.0" encoding="utf-8"?>
<formControlPr xmlns="http://schemas.microsoft.com/office/spreadsheetml/2009/9/main" objectType="Drop" dropStyle="combo" dx="22" fmlaRange="Leden!$O$17:$Q$24" noThreeD="1" sel="1" val="0"/>
</file>

<file path=xl/ctrlProps/ctrlProp1905.xml><?xml version="1.0" encoding="utf-8"?>
<formControlPr xmlns="http://schemas.microsoft.com/office/spreadsheetml/2009/9/main" objectType="Drop" dropStyle="combo" dx="22" fmlaRange="Leden!$O$17:$Q$24" noThreeD="1" sel="1" val="0"/>
</file>

<file path=xl/ctrlProps/ctrlProp1906.xml><?xml version="1.0" encoding="utf-8"?>
<formControlPr xmlns="http://schemas.microsoft.com/office/spreadsheetml/2009/9/main" objectType="Drop" dropStyle="combo" dx="22" fmlaRange="Leden!$O$17:$Q$24" noThreeD="1" sel="1" val="0"/>
</file>

<file path=xl/ctrlProps/ctrlProp1907.xml><?xml version="1.0" encoding="utf-8"?>
<formControlPr xmlns="http://schemas.microsoft.com/office/spreadsheetml/2009/9/main" objectType="Drop" dropStyle="combo" dx="22" fmlaRange="Leden!$O$17:$Q$24" noThreeD="1" sel="3" val="0"/>
</file>

<file path=xl/ctrlProps/ctrlProp1908.xml><?xml version="1.0" encoding="utf-8"?>
<formControlPr xmlns="http://schemas.microsoft.com/office/spreadsheetml/2009/9/main" objectType="Drop" dropStyle="combo" dx="22" fmlaRange="Leden!$O$17:$Q$24" noThreeD="1" sel="1" val="0"/>
</file>

<file path=xl/ctrlProps/ctrlProp1909.xml><?xml version="1.0" encoding="utf-8"?>
<formControlPr xmlns="http://schemas.microsoft.com/office/spreadsheetml/2009/9/main" objectType="Drop" dropStyle="combo" dx="22" fmlaRange="Leden!$O$17:$Q$24" noThreeD="1" sel="1" val="0"/>
</file>

<file path=xl/ctrlProps/ctrlProp191.xml><?xml version="1.0" encoding="utf-8"?>
<formControlPr xmlns="http://schemas.microsoft.com/office/spreadsheetml/2009/9/main" objectType="Drop" dropStyle="combo" dx="22" fmlaRange="$O$17:$P$23" noThreeD="1" sel="1" val="0"/>
</file>

<file path=xl/ctrlProps/ctrlProp1910.xml><?xml version="1.0" encoding="utf-8"?>
<formControlPr xmlns="http://schemas.microsoft.com/office/spreadsheetml/2009/9/main" objectType="Drop" dropStyle="combo" dx="22" fmlaRange="Leden!$O$17:$Q$24" noThreeD="1" sel="1" val="0"/>
</file>

<file path=xl/ctrlProps/ctrlProp1911.xml><?xml version="1.0" encoding="utf-8"?>
<formControlPr xmlns="http://schemas.microsoft.com/office/spreadsheetml/2009/9/main" objectType="Drop" dropStyle="combo" dx="22" fmlaRange="Leden!$O$17:$Q$24" noThreeD="1" sel="1" val="0"/>
</file>

<file path=xl/ctrlProps/ctrlProp1912.xml><?xml version="1.0" encoding="utf-8"?>
<formControlPr xmlns="http://schemas.microsoft.com/office/spreadsheetml/2009/9/main" objectType="Drop" dropStyle="combo" dx="22" fmlaRange="Leden!$O$17:$Q$24" noThreeD="1" sel="1" val="0"/>
</file>

<file path=xl/ctrlProps/ctrlProp1913.xml><?xml version="1.0" encoding="utf-8"?>
<formControlPr xmlns="http://schemas.microsoft.com/office/spreadsheetml/2009/9/main" objectType="Drop" dropStyle="combo" dx="22" fmlaRange="Leden!$O$17:$Q$24" noThreeD="1" sel="1" val="0"/>
</file>

<file path=xl/ctrlProps/ctrlProp1914.xml><?xml version="1.0" encoding="utf-8"?>
<formControlPr xmlns="http://schemas.microsoft.com/office/spreadsheetml/2009/9/main" objectType="Drop" dropStyle="combo" dx="22" fmlaRange="Leden!$O$17:$Q$24" noThreeD="1" sel="1" val="0"/>
</file>

<file path=xl/ctrlProps/ctrlProp1915.xml><?xml version="1.0" encoding="utf-8"?>
<formControlPr xmlns="http://schemas.microsoft.com/office/spreadsheetml/2009/9/main" objectType="Drop" dropStyle="combo" dx="22" fmlaRange="Leden!$O$17:$Q$24" noThreeD="1" sel="1" val="0"/>
</file>

<file path=xl/ctrlProps/ctrlProp1916.xml><?xml version="1.0" encoding="utf-8"?>
<formControlPr xmlns="http://schemas.microsoft.com/office/spreadsheetml/2009/9/main" objectType="Drop" dropStyle="combo" dx="22" fmlaRange="Leden!$O$17:$Q$24" noThreeD="1" sel="1" val="0"/>
</file>

<file path=xl/ctrlProps/ctrlProp1917.xml><?xml version="1.0" encoding="utf-8"?>
<formControlPr xmlns="http://schemas.microsoft.com/office/spreadsheetml/2009/9/main" objectType="Drop" dropStyle="combo" dx="22" fmlaRange="Leden!$O$17:$Q$24" noThreeD="1" sel="1" val="0"/>
</file>

<file path=xl/ctrlProps/ctrlProp1918.xml><?xml version="1.0" encoding="utf-8"?>
<formControlPr xmlns="http://schemas.microsoft.com/office/spreadsheetml/2009/9/main" objectType="Drop" dropStyle="combo" dx="22" fmlaRange="Leden!$O$17:$Q$24" noThreeD="1" sel="1" val="0"/>
</file>

<file path=xl/ctrlProps/ctrlProp1919.xml><?xml version="1.0" encoding="utf-8"?>
<formControlPr xmlns="http://schemas.microsoft.com/office/spreadsheetml/2009/9/main" objectType="Drop" dropStyle="combo" dx="22" fmlaRange="Leden!$O$17:$Q$24" noThreeD="1" sel="3" val="0"/>
</file>

<file path=xl/ctrlProps/ctrlProp192.xml><?xml version="1.0" encoding="utf-8"?>
<formControlPr xmlns="http://schemas.microsoft.com/office/spreadsheetml/2009/9/main" objectType="Drop" dropStyle="combo" dx="22" fmlaRange="$O$17:$P$23" noThreeD="1" sel="3" val="0"/>
</file>

<file path=xl/ctrlProps/ctrlProp1920.xml><?xml version="1.0" encoding="utf-8"?>
<formControlPr xmlns="http://schemas.microsoft.com/office/spreadsheetml/2009/9/main" objectType="Drop" dropStyle="combo" dx="22" fmlaRange="Leden!$O$17:$Q$24" noThreeD="1" sel="1" val="0"/>
</file>

<file path=xl/ctrlProps/ctrlProp1921.xml><?xml version="1.0" encoding="utf-8"?>
<formControlPr xmlns="http://schemas.microsoft.com/office/spreadsheetml/2009/9/main" objectType="Drop" dropStyle="combo" dx="22" fmlaRange="Leden!$O$17:$Q$24" noThreeD="1" sel="3" val="0"/>
</file>

<file path=xl/ctrlProps/ctrlProp1922.xml><?xml version="1.0" encoding="utf-8"?>
<formControlPr xmlns="http://schemas.microsoft.com/office/spreadsheetml/2009/9/main" objectType="Drop" dropStyle="combo" dx="22" fmlaRange="Leden!$O$17:$Q$24" noThreeD="1" sel="1" val="0"/>
</file>

<file path=xl/ctrlProps/ctrlProp1923.xml><?xml version="1.0" encoding="utf-8"?>
<formControlPr xmlns="http://schemas.microsoft.com/office/spreadsheetml/2009/9/main" objectType="Drop" dropStyle="combo" dx="22" fmlaRange="Leden!$O$17:$Q$24" noThreeD="1" sel="3" val="0"/>
</file>

<file path=xl/ctrlProps/ctrlProp1924.xml><?xml version="1.0" encoding="utf-8"?>
<formControlPr xmlns="http://schemas.microsoft.com/office/spreadsheetml/2009/9/main" objectType="Drop" dropStyle="combo" dx="22" fmlaRange="Leden!$O$17:$Q$24" noThreeD="1" sel="1" val="0"/>
</file>

<file path=xl/ctrlProps/ctrlProp1925.xml><?xml version="1.0" encoding="utf-8"?>
<formControlPr xmlns="http://schemas.microsoft.com/office/spreadsheetml/2009/9/main" objectType="Drop" dropStyle="combo" dx="22" fmlaRange="Leden!$O$17:$Q$24" noThreeD="1" sel="1" val="0"/>
</file>

<file path=xl/ctrlProps/ctrlProp1926.xml><?xml version="1.0" encoding="utf-8"?>
<formControlPr xmlns="http://schemas.microsoft.com/office/spreadsheetml/2009/9/main" objectType="Drop" dropStyle="combo" dx="22" fmlaRange="Leden!$O$17:$Q$24" noThreeD="1" sel="1" val="0"/>
</file>

<file path=xl/ctrlProps/ctrlProp1927.xml><?xml version="1.0" encoding="utf-8"?>
<formControlPr xmlns="http://schemas.microsoft.com/office/spreadsheetml/2009/9/main" objectType="Drop" dropStyle="combo" dx="22" fmlaRange="Leden!$O$17:$Q$24" noThreeD="1" sel="1" val="0"/>
</file>

<file path=xl/ctrlProps/ctrlProp1928.xml><?xml version="1.0" encoding="utf-8"?>
<formControlPr xmlns="http://schemas.microsoft.com/office/spreadsheetml/2009/9/main" objectType="Drop" dropStyle="combo" dx="22" fmlaRange="Leden!$O$17:$Q$24" noThreeD="1" sel="1" val="0"/>
</file>

<file path=xl/ctrlProps/ctrlProp1929.xml><?xml version="1.0" encoding="utf-8"?>
<formControlPr xmlns="http://schemas.microsoft.com/office/spreadsheetml/2009/9/main" objectType="Drop" dropStyle="combo" dx="22" fmlaRange="Leden!$O$17:$Q$24" noThreeD="1" sel="1" val="0"/>
</file>

<file path=xl/ctrlProps/ctrlProp193.xml><?xml version="1.0" encoding="utf-8"?>
<formControlPr xmlns="http://schemas.microsoft.com/office/spreadsheetml/2009/9/main" objectType="Drop" dropStyle="combo" dx="22" fmlaRange="$O$17:$P$23" noThreeD="1" sel="4" val="0"/>
</file>

<file path=xl/ctrlProps/ctrlProp1930.xml><?xml version="1.0" encoding="utf-8"?>
<formControlPr xmlns="http://schemas.microsoft.com/office/spreadsheetml/2009/9/main" objectType="Drop" dropStyle="combo" dx="22" fmlaRange="Leden!$O$17:$Q$24" noThreeD="1" sel="1" val="0"/>
</file>

<file path=xl/ctrlProps/ctrlProp1931.xml><?xml version="1.0" encoding="utf-8"?>
<formControlPr xmlns="http://schemas.microsoft.com/office/spreadsheetml/2009/9/main" objectType="Drop" dropStyle="combo" dx="22" fmlaRange="Leden!$O$17:$Q$24" noThreeD="1" sel="7" val="0"/>
</file>

<file path=xl/ctrlProps/ctrlProp1932.xml><?xml version="1.0" encoding="utf-8"?>
<formControlPr xmlns="http://schemas.microsoft.com/office/spreadsheetml/2009/9/main" objectType="Drop" dropStyle="combo" dx="22" fmlaRange="Leden!$O$17:$Q$24" noThreeD="1" sel="1" val="0"/>
</file>

<file path=xl/ctrlProps/ctrlProp1933.xml><?xml version="1.0" encoding="utf-8"?>
<formControlPr xmlns="http://schemas.microsoft.com/office/spreadsheetml/2009/9/main" objectType="Drop" dropStyle="combo" dx="22" fmlaRange="Leden!$O$17:$Q$24" noThreeD="1" sel="3" val="0"/>
</file>

<file path=xl/ctrlProps/ctrlProp1934.xml><?xml version="1.0" encoding="utf-8"?>
<formControlPr xmlns="http://schemas.microsoft.com/office/spreadsheetml/2009/9/main" objectType="Drop" dropStyle="combo" dx="22" fmlaRange="Leden!$O$17:$Q$24" noThreeD="1" sel="1" val="0"/>
</file>

<file path=xl/ctrlProps/ctrlProp1935.xml><?xml version="1.0" encoding="utf-8"?>
<formControlPr xmlns="http://schemas.microsoft.com/office/spreadsheetml/2009/9/main" objectType="Drop" dropStyle="combo" dx="22" fmlaRange="Leden!$O$17:$Q$24" noThreeD="1" sel="3" val="0"/>
</file>

<file path=xl/ctrlProps/ctrlProp1936.xml><?xml version="1.0" encoding="utf-8"?>
<formControlPr xmlns="http://schemas.microsoft.com/office/spreadsheetml/2009/9/main" objectType="Drop" dropStyle="combo" dx="22" fmlaRange="Leden!$O$17:$Q$24" noThreeD="1" sel="1" val="0"/>
</file>

<file path=xl/ctrlProps/ctrlProp1937.xml><?xml version="1.0" encoding="utf-8"?>
<formControlPr xmlns="http://schemas.microsoft.com/office/spreadsheetml/2009/9/main" objectType="Drop" dropStyle="combo" dx="22" fmlaRange="Leden!$O$17:$Q$24" noThreeD="1" sel="3" val="0"/>
</file>

<file path=xl/ctrlProps/ctrlProp1938.xml><?xml version="1.0" encoding="utf-8"?>
<formControlPr xmlns="http://schemas.microsoft.com/office/spreadsheetml/2009/9/main" objectType="Drop" dropStyle="combo" dx="22" fmlaRange="Leden!$O$17:$Q$24" noThreeD="1" sel="1" val="0"/>
</file>

<file path=xl/ctrlProps/ctrlProp1939.xml><?xml version="1.0" encoding="utf-8"?>
<formControlPr xmlns="http://schemas.microsoft.com/office/spreadsheetml/2009/9/main" objectType="Drop" dropStyle="combo" dx="22" fmlaRange="Leden!$O$17:$Q$24" noThreeD="1" sel="3" val="0"/>
</file>

<file path=xl/ctrlProps/ctrlProp194.xml><?xml version="1.0" encoding="utf-8"?>
<formControlPr xmlns="http://schemas.microsoft.com/office/spreadsheetml/2009/9/main" objectType="Drop" dropStyle="combo" dx="22" fmlaRange="$O$17:$P$23" noThreeD="1" sel="1" val="0"/>
</file>

<file path=xl/ctrlProps/ctrlProp1940.xml><?xml version="1.0" encoding="utf-8"?>
<formControlPr xmlns="http://schemas.microsoft.com/office/spreadsheetml/2009/9/main" objectType="Drop" dropStyle="combo" dx="22" fmlaRange="Leden!$O$17:$Q$24" noThreeD="1" sel="1" val="0"/>
</file>

<file path=xl/ctrlProps/ctrlProp1941.xml><?xml version="1.0" encoding="utf-8"?>
<formControlPr xmlns="http://schemas.microsoft.com/office/spreadsheetml/2009/9/main" objectType="Drop" dropStyle="combo" dx="22" fmlaRange="Leden!$O$17:$Q$24" noThreeD="1" sel="3" val="0"/>
</file>

<file path=xl/ctrlProps/ctrlProp1942.xml><?xml version="1.0" encoding="utf-8"?>
<formControlPr xmlns="http://schemas.microsoft.com/office/spreadsheetml/2009/9/main" objectType="Drop" dropStyle="combo" dx="22" fmlaRange="Leden!$O$17:$Q$24" noThreeD="1" sel="1" val="0"/>
</file>

<file path=xl/ctrlProps/ctrlProp1943.xml><?xml version="1.0" encoding="utf-8"?>
<formControlPr xmlns="http://schemas.microsoft.com/office/spreadsheetml/2009/9/main" objectType="Drop" dropStyle="combo" dx="22" fmlaRange="Leden!$O$17:$Q$24" noThreeD="1" sel="7" val="0"/>
</file>

<file path=xl/ctrlProps/ctrlProp1944.xml><?xml version="1.0" encoding="utf-8"?>
<formControlPr xmlns="http://schemas.microsoft.com/office/spreadsheetml/2009/9/main" objectType="Drop" dropStyle="combo" dx="22" fmlaRange="Leden!$O$17:$Q$24" noThreeD="1" sel="1" val="0"/>
</file>

<file path=xl/ctrlProps/ctrlProp1945.xml><?xml version="1.0" encoding="utf-8"?>
<formControlPr xmlns="http://schemas.microsoft.com/office/spreadsheetml/2009/9/main" objectType="Drop" dropStyle="combo" dx="22" fmlaRange="Leden!$O$17:$Q$24" noThreeD="1" sel="1" val="0"/>
</file>

<file path=xl/ctrlProps/ctrlProp1946.xml><?xml version="1.0" encoding="utf-8"?>
<formControlPr xmlns="http://schemas.microsoft.com/office/spreadsheetml/2009/9/main" objectType="Drop" dropStyle="combo" dx="22" fmlaRange="Leden!$O$17:$Q$24" noThreeD="1" sel="1" val="0"/>
</file>

<file path=xl/ctrlProps/ctrlProp1947.xml><?xml version="1.0" encoding="utf-8"?>
<formControlPr xmlns="http://schemas.microsoft.com/office/spreadsheetml/2009/9/main" objectType="Drop" dropStyle="combo" dx="22" fmlaRange="Leden!$O$17:$Q$24" noThreeD="1" sel="3" val="0"/>
</file>

<file path=xl/ctrlProps/ctrlProp1948.xml><?xml version="1.0" encoding="utf-8"?>
<formControlPr xmlns="http://schemas.microsoft.com/office/spreadsheetml/2009/9/main" objectType="Drop" dropStyle="combo" dx="22" fmlaRange="Leden!$O$17:$Q$24" noThreeD="1" sel="1" val="0"/>
</file>

<file path=xl/ctrlProps/ctrlProp1949.xml><?xml version="1.0" encoding="utf-8"?>
<formControlPr xmlns="http://schemas.microsoft.com/office/spreadsheetml/2009/9/main" objectType="Drop" dropStyle="combo" dx="22" fmlaRange="Leden!$O$17:$Q$24" noThreeD="1" sel="1" val="0"/>
</file>

<file path=xl/ctrlProps/ctrlProp195.xml><?xml version="1.0" encoding="utf-8"?>
<formControlPr xmlns="http://schemas.microsoft.com/office/spreadsheetml/2009/9/main" objectType="Drop" dropStyle="combo" dx="22" fmlaRange="$O$17:$P$23" noThreeD="1" sel="1" val="0"/>
</file>

<file path=xl/ctrlProps/ctrlProp1950.xml><?xml version="1.0" encoding="utf-8"?>
<formControlPr xmlns="http://schemas.microsoft.com/office/spreadsheetml/2009/9/main" objectType="Drop" dropStyle="combo" dx="22" fmlaRange="Leden!$O$17:$Q$24" noThreeD="1" sel="1" val="0"/>
</file>

<file path=xl/ctrlProps/ctrlProp1951.xml><?xml version="1.0" encoding="utf-8"?>
<formControlPr xmlns="http://schemas.microsoft.com/office/spreadsheetml/2009/9/main" objectType="Drop" dropStyle="combo" dx="22" fmlaRange="Leden!$O$17:$Q$24" noThreeD="1" sel="1" val="0"/>
</file>

<file path=xl/ctrlProps/ctrlProp1952.xml><?xml version="1.0" encoding="utf-8"?>
<formControlPr xmlns="http://schemas.microsoft.com/office/spreadsheetml/2009/9/main" objectType="Drop" dropStyle="combo" dx="22" fmlaRange="Leden!$O$17:$Q$24" noThreeD="1" sel="1" val="0"/>
</file>

<file path=xl/ctrlProps/ctrlProp1953.xml><?xml version="1.0" encoding="utf-8"?>
<formControlPr xmlns="http://schemas.microsoft.com/office/spreadsheetml/2009/9/main" objectType="Drop" dropStyle="combo" dx="22" fmlaRange="Leden!$O$17:$Q$24" noThreeD="1" sel="1" val="0"/>
</file>

<file path=xl/ctrlProps/ctrlProp1954.xml><?xml version="1.0" encoding="utf-8"?>
<formControlPr xmlns="http://schemas.microsoft.com/office/spreadsheetml/2009/9/main" objectType="Drop" dropStyle="combo" dx="22" fmlaRange="Leden!$O$17:$Q$24" noThreeD="1" sel="1" val="0"/>
</file>

<file path=xl/ctrlProps/ctrlProp1955.xml><?xml version="1.0" encoding="utf-8"?>
<formControlPr xmlns="http://schemas.microsoft.com/office/spreadsheetml/2009/9/main" objectType="Drop" dropStyle="combo" dx="22" fmlaRange="Leden!$O$17:$Q$24" noThreeD="1" sel="1" val="0"/>
</file>

<file path=xl/ctrlProps/ctrlProp1956.xml><?xml version="1.0" encoding="utf-8"?>
<formControlPr xmlns="http://schemas.microsoft.com/office/spreadsheetml/2009/9/main" objectType="Drop" dropStyle="combo" dx="22" fmlaRange="Leden!$O$17:$Q$24" noThreeD="1" sel="1" val="0"/>
</file>

<file path=xl/ctrlProps/ctrlProp1957.xml><?xml version="1.0" encoding="utf-8"?>
<formControlPr xmlns="http://schemas.microsoft.com/office/spreadsheetml/2009/9/main" objectType="Drop" dropStyle="combo" dx="22" fmlaRange="Leden!$O$17:$Q$24" noThreeD="1" sel="1" val="0"/>
</file>

<file path=xl/ctrlProps/ctrlProp1958.xml><?xml version="1.0" encoding="utf-8"?>
<formControlPr xmlns="http://schemas.microsoft.com/office/spreadsheetml/2009/9/main" objectType="Drop" dropStyle="combo" dx="22" fmlaRange="Leden!$O$17:$Q$24" noThreeD="1" sel="1" val="0"/>
</file>

<file path=xl/ctrlProps/ctrlProp1959.xml><?xml version="1.0" encoding="utf-8"?>
<formControlPr xmlns="http://schemas.microsoft.com/office/spreadsheetml/2009/9/main" objectType="Drop" dropStyle="combo" dx="22" fmlaRange="Leden!$O$17:$Q$24" noThreeD="1" sel="1" val="0"/>
</file>

<file path=xl/ctrlProps/ctrlProp196.xml><?xml version="1.0" encoding="utf-8"?>
<formControlPr xmlns="http://schemas.microsoft.com/office/spreadsheetml/2009/9/main" objectType="Drop" dropStyle="combo" dx="22" fmlaRange="$O$17:$P$23" noThreeD="1" sel="3" val="0"/>
</file>

<file path=xl/ctrlProps/ctrlProp1960.xml><?xml version="1.0" encoding="utf-8"?>
<formControlPr xmlns="http://schemas.microsoft.com/office/spreadsheetml/2009/9/main" objectType="Drop" dropStyle="combo" dx="22" fmlaRange="Leden!$O$17:$Q$24" noThreeD="1" sel="1" val="0"/>
</file>

<file path=xl/ctrlProps/ctrlProp1961.xml><?xml version="1.0" encoding="utf-8"?>
<formControlPr xmlns="http://schemas.microsoft.com/office/spreadsheetml/2009/9/main" objectType="Drop" dropStyle="combo" dx="22" fmlaRange="Leden!$O$17:$Q$24" noThreeD="1" sel="1" val="0"/>
</file>

<file path=xl/ctrlProps/ctrlProp1962.xml><?xml version="1.0" encoding="utf-8"?>
<formControlPr xmlns="http://schemas.microsoft.com/office/spreadsheetml/2009/9/main" objectType="Drop" dropStyle="combo" dx="22" fmlaRange="Leden!$O$17:$Q$24" noThreeD="1" sel="1" val="0"/>
</file>

<file path=xl/ctrlProps/ctrlProp1963.xml><?xml version="1.0" encoding="utf-8"?>
<formControlPr xmlns="http://schemas.microsoft.com/office/spreadsheetml/2009/9/main" objectType="Drop" dropStyle="combo" dx="22" fmlaRange="Leden!$O$17:$Q$24" noThreeD="1" sel="1" val="0"/>
</file>

<file path=xl/ctrlProps/ctrlProp1964.xml><?xml version="1.0" encoding="utf-8"?>
<formControlPr xmlns="http://schemas.microsoft.com/office/spreadsheetml/2009/9/main" objectType="Drop" dropStyle="combo" dx="22" fmlaRange="Leden!$O$17:$Q$24" noThreeD="1" sel="1" val="0"/>
</file>

<file path=xl/ctrlProps/ctrlProp1965.xml><?xml version="1.0" encoding="utf-8"?>
<formControlPr xmlns="http://schemas.microsoft.com/office/spreadsheetml/2009/9/main" objectType="Drop" dropStyle="combo" dx="22" fmlaRange="Leden!$O$17:$Q$24" noThreeD="1" sel="1" val="0"/>
</file>

<file path=xl/ctrlProps/ctrlProp1966.xml><?xml version="1.0" encoding="utf-8"?>
<formControlPr xmlns="http://schemas.microsoft.com/office/spreadsheetml/2009/9/main" objectType="Drop" dropStyle="combo" dx="22" fmlaRange="Leden!$O$17:$Q$24" noThreeD="1" sel="1" val="0"/>
</file>

<file path=xl/ctrlProps/ctrlProp1967.xml><?xml version="1.0" encoding="utf-8"?>
<formControlPr xmlns="http://schemas.microsoft.com/office/spreadsheetml/2009/9/main" objectType="Drop" dropStyle="combo" dx="22" fmlaRange="Leden!$O$17:$Q$24" noThreeD="1" sel="1" val="0"/>
</file>

<file path=xl/ctrlProps/ctrlProp1968.xml><?xml version="1.0" encoding="utf-8"?>
<formControlPr xmlns="http://schemas.microsoft.com/office/spreadsheetml/2009/9/main" objectType="Drop" dropStyle="combo" dx="22" fmlaRange="Leden!$O$17:$Q$24" noThreeD="1" sel="1" val="0"/>
</file>

<file path=xl/ctrlProps/ctrlProp1969.xml><?xml version="1.0" encoding="utf-8"?>
<formControlPr xmlns="http://schemas.microsoft.com/office/spreadsheetml/2009/9/main" objectType="Drop" dropStyle="combo" dx="22" fmlaRange="Leden!$O$17:$Q$24" noThreeD="1" sel="1" val="0"/>
</file>

<file path=xl/ctrlProps/ctrlProp197.xml><?xml version="1.0" encoding="utf-8"?>
<formControlPr xmlns="http://schemas.microsoft.com/office/spreadsheetml/2009/9/main" objectType="Drop" dropStyle="combo" dx="22" fmlaRange="$O$17:$P$23" noThreeD="1" sel="3" val="0"/>
</file>

<file path=xl/ctrlProps/ctrlProp1970.xml><?xml version="1.0" encoding="utf-8"?>
<formControlPr xmlns="http://schemas.microsoft.com/office/spreadsheetml/2009/9/main" objectType="Drop" dropStyle="combo" dx="22" fmlaRange="Leden!$O$17:$Q$24" noThreeD="1" sel="1" val="0"/>
</file>

<file path=xl/ctrlProps/ctrlProp1971.xml><?xml version="1.0" encoding="utf-8"?>
<formControlPr xmlns="http://schemas.microsoft.com/office/spreadsheetml/2009/9/main" objectType="Drop" dropStyle="combo" dx="22" fmlaRange="Leden!$O$17:$Q$24" noThreeD="1" sel="1" val="0"/>
</file>

<file path=xl/ctrlProps/ctrlProp1972.xml><?xml version="1.0" encoding="utf-8"?>
<formControlPr xmlns="http://schemas.microsoft.com/office/spreadsheetml/2009/9/main" objectType="Drop" dropStyle="combo" dx="22" fmlaRange="Leden!$O$17:$Q$24" noThreeD="1" sel="1" val="0"/>
</file>

<file path=xl/ctrlProps/ctrlProp1973.xml><?xml version="1.0" encoding="utf-8"?>
<formControlPr xmlns="http://schemas.microsoft.com/office/spreadsheetml/2009/9/main" objectType="Drop" dropStyle="combo" dx="22" fmlaRange="Leden!$O$17:$Q$24" noThreeD="1" sel="1" val="0"/>
</file>

<file path=xl/ctrlProps/ctrlProp1974.xml><?xml version="1.0" encoding="utf-8"?>
<formControlPr xmlns="http://schemas.microsoft.com/office/spreadsheetml/2009/9/main" objectType="Drop" dropStyle="combo" dx="22" fmlaRange="Leden!$O$17:$Q$24" noThreeD="1" sel="1" val="0"/>
</file>

<file path=xl/ctrlProps/ctrlProp1975.xml><?xml version="1.0" encoding="utf-8"?>
<formControlPr xmlns="http://schemas.microsoft.com/office/spreadsheetml/2009/9/main" objectType="Drop" dropStyle="combo" dx="22" fmlaRange="Leden!$O$17:$Q$24" noThreeD="1" sel="1" val="0"/>
</file>

<file path=xl/ctrlProps/ctrlProp1976.xml><?xml version="1.0" encoding="utf-8"?>
<formControlPr xmlns="http://schemas.microsoft.com/office/spreadsheetml/2009/9/main" objectType="Drop" dropStyle="combo" dx="22" fmlaRange="Leden!$O$17:$Q$24" noThreeD="1" sel="1" val="0"/>
</file>

<file path=xl/ctrlProps/ctrlProp1977.xml><?xml version="1.0" encoding="utf-8"?>
<formControlPr xmlns="http://schemas.microsoft.com/office/spreadsheetml/2009/9/main" objectType="Drop" dropStyle="combo" dx="22" fmlaRange="Leden!$O$17:$Q$24" noThreeD="1" sel="1" val="0"/>
</file>

<file path=xl/ctrlProps/ctrlProp1978.xml><?xml version="1.0" encoding="utf-8"?>
<formControlPr xmlns="http://schemas.microsoft.com/office/spreadsheetml/2009/9/main" objectType="Drop" dropStyle="combo" dx="22" fmlaRange="Leden!$O$17:$Q$24" noThreeD="1" sel="1" val="0"/>
</file>

<file path=xl/ctrlProps/ctrlProp1979.xml><?xml version="1.0" encoding="utf-8"?>
<formControlPr xmlns="http://schemas.microsoft.com/office/spreadsheetml/2009/9/main" objectType="Drop" dropStyle="combo" dx="22" fmlaRange="Leden!$O$17:$Q$24" noThreeD="1" sel="1" val="0"/>
</file>

<file path=xl/ctrlProps/ctrlProp198.xml><?xml version="1.0" encoding="utf-8"?>
<formControlPr xmlns="http://schemas.microsoft.com/office/spreadsheetml/2009/9/main" objectType="Drop" dropStyle="combo" dx="22" fmlaRange="$O$17:$P$23" noThreeD="1" sel="3" val="0"/>
</file>

<file path=xl/ctrlProps/ctrlProp1980.xml><?xml version="1.0" encoding="utf-8"?>
<formControlPr xmlns="http://schemas.microsoft.com/office/spreadsheetml/2009/9/main" objectType="Drop" dropStyle="combo" dx="22" fmlaRange="Leden!$O$17:$Q$24" noThreeD="1" sel="1" val="0"/>
</file>

<file path=xl/ctrlProps/ctrlProp1981.xml><?xml version="1.0" encoding="utf-8"?>
<formControlPr xmlns="http://schemas.microsoft.com/office/spreadsheetml/2009/9/main" objectType="Drop" dropStyle="combo" dx="22" fmlaRange="Leden!$O$17:$Q$24" noThreeD="1" sel="1" val="0"/>
</file>

<file path=xl/ctrlProps/ctrlProp1982.xml><?xml version="1.0" encoding="utf-8"?>
<formControlPr xmlns="http://schemas.microsoft.com/office/spreadsheetml/2009/9/main" objectType="Drop" dropStyle="combo" dx="22" fmlaRange="Leden!$O$17:$Q$24" noThreeD="1" sel="1" val="0"/>
</file>

<file path=xl/ctrlProps/ctrlProp1983.xml><?xml version="1.0" encoding="utf-8"?>
<formControlPr xmlns="http://schemas.microsoft.com/office/spreadsheetml/2009/9/main" objectType="Drop" dropStyle="combo" dx="22" fmlaRange="Leden!$O$17:$Q$24" noThreeD="1" sel="1" val="0"/>
</file>

<file path=xl/ctrlProps/ctrlProp1984.xml><?xml version="1.0" encoding="utf-8"?>
<formControlPr xmlns="http://schemas.microsoft.com/office/spreadsheetml/2009/9/main" objectType="Drop" dropStyle="combo" dx="22" fmlaRange="Leden!$O$17:$Q$24" noThreeD="1" sel="1" val="0"/>
</file>

<file path=xl/ctrlProps/ctrlProp1985.xml><?xml version="1.0" encoding="utf-8"?>
<formControlPr xmlns="http://schemas.microsoft.com/office/spreadsheetml/2009/9/main" objectType="Drop" dropStyle="combo" dx="22" fmlaRange="Leden!$O$17:$Q$24" noThreeD="1" sel="1" val="0"/>
</file>

<file path=xl/ctrlProps/ctrlProp1986.xml><?xml version="1.0" encoding="utf-8"?>
<formControlPr xmlns="http://schemas.microsoft.com/office/spreadsheetml/2009/9/main" objectType="Drop" dropStyle="combo" dx="22" fmlaRange="Leden!$O$17:$Q$24" noThreeD="1" sel="1" val="0"/>
</file>

<file path=xl/ctrlProps/ctrlProp1987.xml><?xml version="1.0" encoding="utf-8"?>
<formControlPr xmlns="http://schemas.microsoft.com/office/spreadsheetml/2009/9/main" objectType="Drop" dropStyle="combo" dx="22" fmlaRange="Leden!$O$17:$Q$24" noThreeD="1" sel="1" val="0"/>
</file>

<file path=xl/ctrlProps/ctrlProp1988.xml><?xml version="1.0" encoding="utf-8"?>
<formControlPr xmlns="http://schemas.microsoft.com/office/spreadsheetml/2009/9/main" objectType="Drop" dropStyle="combo" dx="22" fmlaRange="Leden!$O$17:$Q$24" noThreeD="1" sel="1" val="0"/>
</file>

<file path=xl/ctrlProps/ctrlProp1989.xml><?xml version="1.0" encoding="utf-8"?>
<formControlPr xmlns="http://schemas.microsoft.com/office/spreadsheetml/2009/9/main" objectType="Drop" dropStyle="combo" dx="22" fmlaRange="Leden!$O$17:$Q$24" noThreeD="1" sel="1" val="0"/>
</file>

<file path=xl/ctrlProps/ctrlProp199.xml><?xml version="1.0" encoding="utf-8"?>
<formControlPr xmlns="http://schemas.microsoft.com/office/spreadsheetml/2009/9/main" objectType="Drop" dropStyle="combo" dx="22" fmlaRange="$O$17:$P$23" noThreeD="1" sel="4" val="0"/>
</file>

<file path=xl/ctrlProps/ctrlProp1990.xml><?xml version="1.0" encoding="utf-8"?>
<formControlPr xmlns="http://schemas.microsoft.com/office/spreadsheetml/2009/9/main" objectType="Drop" dropStyle="combo" dx="22" fmlaRange="Leden!$O$17:$Q$24" noThreeD="1" sel="1" val="0"/>
</file>

<file path=xl/ctrlProps/ctrlProp1991.xml><?xml version="1.0" encoding="utf-8"?>
<formControlPr xmlns="http://schemas.microsoft.com/office/spreadsheetml/2009/9/main" objectType="Drop" dropStyle="combo" dx="22" fmlaRange="Leden!$O$17:$Q$24" noThreeD="1" sel="1" val="0"/>
</file>

<file path=xl/ctrlProps/ctrlProp1992.xml><?xml version="1.0" encoding="utf-8"?>
<formControlPr xmlns="http://schemas.microsoft.com/office/spreadsheetml/2009/9/main" objectType="Drop" dropStyle="combo" dx="22" fmlaRange="Leden!$O$17:$Q$24" noThreeD="1" sel="1" val="0"/>
</file>

<file path=xl/ctrlProps/ctrlProp1993.xml><?xml version="1.0" encoding="utf-8"?>
<formControlPr xmlns="http://schemas.microsoft.com/office/spreadsheetml/2009/9/main" objectType="Drop" dropStyle="combo" dx="22" fmlaRange="Leden!$O$17:$Q$24" noThreeD="1" sel="1" val="0"/>
</file>

<file path=xl/ctrlProps/ctrlProp1994.xml><?xml version="1.0" encoding="utf-8"?>
<formControlPr xmlns="http://schemas.microsoft.com/office/spreadsheetml/2009/9/main" objectType="Drop" dropStyle="combo" dx="22" fmlaRange="Leden!$O$17:$Q$24" noThreeD="1" sel="1" val="0"/>
</file>

<file path=xl/ctrlProps/ctrlProp1995.xml><?xml version="1.0" encoding="utf-8"?>
<formControlPr xmlns="http://schemas.microsoft.com/office/spreadsheetml/2009/9/main" objectType="Drop" dropStyle="combo" dx="22" fmlaRange="Leden!$O$17:$Q$24" noThreeD="1" sel="1" val="0"/>
</file>

<file path=xl/ctrlProps/ctrlProp1996.xml><?xml version="1.0" encoding="utf-8"?>
<formControlPr xmlns="http://schemas.microsoft.com/office/spreadsheetml/2009/9/main" objectType="Drop" dropStyle="combo" dx="22" fmlaRange="Leden!$O$17:$Q$24" noThreeD="1" sel="1" val="0"/>
</file>

<file path=xl/ctrlProps/ctrlProp1997.xml><?xml version="1.0" encoding="utf-8"?>
<formControlPr xmlns="http://schemas.microsoft.com/office/spreadsheetml/2009/9/main" objectType="Drop" dropStyle="combo" dx="22" fmlaRange="Leden!$O$17:$Q$24" noThreeD="1" sel="1" val="0"/>
</file>

<file path=xl/ctrlProps/ctrlProp1998.xml><?xml version="1.0" encoding="utf-8"?>
<formControlPr xmlns="http://schemas.microsoft.com/office/spreadsheetml/2009/9/main" objectType="Drop" dropStyle="combo" dx="22" fmlaRange="Leden!$O$17:$Q$24" noThreeD="1" sel="1" val="0"/>
</file>

<file path=xl/ctrlProps/ctrlProp1999.xml><?xml version="1.0" encoding="utf-8"?>
<formControlPr xmlns="http://schemas.microsoft.com/office/spreadsheetml/2009/9/main" objectType="Drop" dropStyle="combo" dx="22" fmlaRange="Leden!$O$17:$Q$24" noThreeD="1" sel="1" val="0"/>
</file>

<file path=xl/ctrlProps/ctrlProp2.xml><?xml version="1.0" encoding="utf-8"?>
<formControlPr xmlns="http://schemas.microsoft.com/office/spreadsheetml/2009/9/main" objectType="Drop" dropStyle="combo" dx="22" fmlaRange="$O$17:$P$23" noThreeD="1" sel="1" val="0"/>
</file>

<file path=xl/ctrlProps/ctrlProp20.xml><?xml version="1.0" encoding="utf-8"?>
<formControlPr xmlns="http://schemas.microsoft.com/office/spreadsheetml/2009/9/main" objectType="Drop" dropStyle="combo" dx="22" fmlaRange="$O$17:$P$23" noThreeD="1" sel="3" val="0"/>
</file>

<file path=xl/ctrlProps/ctrlProp200.xml><?xml version="1.0" encoding="utf-8"?>
<formControlPr xmlns="http://schemas.microsoft.com/office/spreadsheetml/2009/9/main" objectType="Drop" dropStyle="combo" dx="22" fmlaRange="$O$17:$P$23" noThreeD="1" sel="3" val="0"/>
</file>

<file path=xl/ctrlProps/ctrlProp2000.xml><?xml version="1.0" encoding="utf-8"?>
<formControlPr xmlns="http://schemas.microsoft.com/office/spreadsheetml/2009/9/main" objectType="Drop" dropStyle="combo" dx="22" fmlaRange="Leden!$O$17:$Q$24" noThreeD="1" sel="1" val="0"/>
</file>

<file path=xl/ctrlProps/ctrlProp2001.xml><?xml version="1.0" encoding="utf-8"?>
<formControlPr xmlns="http://schemas.microsoft.com/office/spreadsheetml/2009/9/main" objectType="Drop" dropStyle="combo" dx="22" fmlaRange="Leden!$O$17:$Q$24" noThreeD="1" sel="1" val="0"/>
</file>

<file path=xl/ctrlProps/ctrlProp2002.xml><?xml version="1.0" encoding="utf-8"?>
<formControlPr xmlns="http://schemas.microsoft.com/office/spreadsheetml/2009/9/main" objectType="Drop" dropStyle="combo" dx="22" fmlaRange="Leden!$O$17:$Q$24" noThreeD="1" sel="1" val="0"/>
</file>

<file path=xl/ctrlProps/ctrlProp2003.xml><?xml version="1.0" encoding="utf-8"?>
<formControlPr xmlns="http://schemas.microsoft.com/office/spreadsheetml/2009/9/main" objectType="Drop" dropStyle="combo" dx="22" fmlaRange="Leden!$O$17:$Q$24" noThreeD="1" sel="1" val="0"/>
</file>

<file path=xl/ctrlProps/ctrlProp2004.xml><?xml version="1.0" encoding="utf-8"?>
<formControlPr xmlns="http://schemas.microsoft.com/office/spreadsheetml/2009/9/main" objectType="Drop" dropStyle="combo" dx="22" fmlaRange="Leden!$O$17:$Q$24" noThreeD="1" sel="1" val="0"/>
</file>

<file path=xl/ctrlProps/ctrlProp2005.xml><?xml version="1.0" encoding="utf-8"?>
<formControlPr xmlns="http://schemas.microsoft.com/office/spreadsheetml/2009/9/main" objectType="Drop" dropStyle="combo" dx="22" fmlaRange="Leden!$O$17:$Q$24" noThreeD="1" sel="1" val="0"/>
</file>

<file path=xl/ctrlProps/ctrlProp2006.xml><?xml version="1.0" encoding="utf-8"?>
<formControlPr xmlns="http://schemas.microsoft.com/office/spreadsheetml/2009/9/main" objectType="Drop" dropStyle="combo" dx="22" fmlaRange="Leden!$O$17:$Q$24" noThreeD="1" sel="1" val="0"/>
</file>

<file path=xl/ctrlProps/ctrlProp2007.xml><?xml version="1.0" encoding="utf-8"?>
<formControlPr xmlns="http://schemas.microsoft.com/office/spreadsheetml/2009/9/main" objectType="Drop" dropStyle="combo" dx="22" fmlaRange="Leden!$O$17:$Q$24" noThreeD="1" sel="1" val="0"/>
</file>

<file path=xl/ctrlProps/ctrlProp2008.xml><?xml version="1.0" encoding="utf-8"?>
<formControlPr xmlns="http://schemas.microsoft.com/office/spreadsheetml/2009/9/main" objectType="Drop" dropStyle="combo" dx="22" fmlaRange="Leden!$O$17:$Q$24" noThreeD="1" sel="1" val="0"/>
</file>

<file path=xl/ctrlProps/ctrlProp2009.xml><?xml version="1.0" encoding="utf-8"?>
<formControlPr xmlns="http://schemas.microsoft.com/office/spreadsheetml/2009/9/main" objectType="Drop" dropStyle="combo" dx="22" fmlaRange="Leden!$O$17:$Q$24" noThreeD="1" sel="1" val="0"/>
</file>

<file path=xl/ctrlProps/ctrlProp201.xml><?xml version="1.0" encoding="utf-8"?>
<formControlPr xmlns="http://schemas.microsoft.com/office/spreadsheetml/2009/9/main" objectType="Drop" dropStyle="combo" dx="22" fmlaRange="$O$17:$P$23" noThreeD="1" sel="1" val="0"/>
</file>

<file path=xl/ctrlProps/ctrlProp2010.xml><?xml version="1.0" encoding="utf-8"?>
<formControlPr xmlns="http://schemas.microsoft.com/office/spreadsheetml/2009/9/main" objectType="Drop" dropStyle="combo" dx="22" fmlaRange="Leden!$O$17:$Q$24" noThreeD="1" sel="1" val="0"/>
</file>

<file path=xl/ctrlProps/ctrlProp2011.xml><?xml version="1.0" encoding="utf-8"?>
<formControlPr xmlns="http://schemas.microsoft.com/office/spreadsheetml/2009/9/main" objectType="Drop" dropStyle="combo" dx="22" fmlaRange="Leden!$O$17:$Q$24" noThreeD="1" sel="1" val="0"/>
</file>

<file path=xl/ctrlProps/ctrlProp2012.xml><?xml version="1.0" encoding="utf-8"?>
<formControlPr xmlns="http://schemas.microsoft.com/office/spreadsheetml/2009/9/main" objectType="Drop" dropStyle="combo" dx="22" fmlaRange="Leden!$O$17:$Q$24" noThreeD="1" sel="1" val="0"/>
</file>

<file path=xl/ctrlProps/ctrlProp2013.xml><?xml version="1.0" encoding="utf-8"?>
<formControlPr xmlns="http://schemas.microsoft.com/office/spreadsheetml/2009/9/main" objectType="Drop" dropStyle="combo" dx="22" fmlaRange="Leden!$O$17:$Q$24" noThreeD="1" sel="1" val="0"/>
</file>

<file path=xl/ctrlProps/ctrlProp2014.xml><?xml version="1.0" encoding="utf-8"?>
<formControlPr xmlns="http://schemas.microsoft.com/office/spreadsheetml/2009/9/main" objectType="Drop" dropStyle="combo" dx="22" fmlaRange="Leden!$O$17:$Q$24" noThreeD="1" sel="1" val="0"/>
</file>

<file path=xl/ctrlProps/ctrlProp2015.xml><?xml version="1.0" encoding="utf-8"?>
<formControlPr xmlns="http://schemas.microsoft.com/office/spreadsheetml/2009/9/main" objectType="Drop" dropStyle="combo" dx="22" fmlaRange="Leden!$O$17:$Q$24" noThreeD="1" sel="1" val="0"/>
</file>

<file path=xl/ctrlProps/ctrlProp2016.xml><?xml version="1.0" encoding="utf-8"?>
<formControlPr xmlns="http://schemas.microsoft.com/office/spreadsheetml/2009/9/main" objectType="Drop" dropStyle="combo" dx="22" fmlaRange="Leden!$O$17:$Q$24" noThreeD="1" sel="1" val="0"/>
</file>

<file path=xl/ctrlProps/ctrlProp2017.xml><?xml version="1.0" encoding="utf-8"?>
<formControlPr xmlns="http://schemas.microsoft.com/office/spreadsheetml/2009/9/main" objectType="Drop" dropStyle="combo" dx="22" fmlaRange="Leden!$O$17:$Q$24" noThreeD="1" sel="1" val="0"/>
</file>

<file path=xl/ctrlProps/ctrlProp2018.xml><?xml version="1.0" encoding="utf-8"?>
<formControlPr xmlns="http://schemas.microsoft.com/office/spreadsheetml/2009/9/main" objectType="Drop" dropStyle="combo" dx="22" fmlaRange="Leden!$O$17:$Q$24" noThreeD="1" sel="1" val="0"/>
</file>

<file path=xl/ctrlProps/ctrlProp2019.xml><?xml version="1.0" encoding="utf-8"?>
<formControlPr xmlns="http://schemas.microsoft.com/office/spreadsheetml/2009/9/main" objectType="Drop" dropStyle="combo" dx="22" fmlaRange="Leden!$O$17:$Q$24" noThreeD="1" sel="1" val="0"/>
</file>

<file path=xl/ctrlProps/ctrlProp202.xml><?xml version="1.0" encoding="utf-8"?>
<formControlPr xmlns="http://schemas.microsoft.com/office/spreadsheetml/2009/9/main" objectType="Drop" dropStyle="combo" dx="22" fmlaRange="$O$17:$P$23" noThreeD="1" sel="1" val="0"/>
</file>

<file path=xl/ctrlProps/ctrlProp2020.xml><?xml version="1.0" encoding="utf-8"?>
<formControlPr xmlns="http://schemas.microsoft.com/office/spreadsheetml/2009/9/main" objectType="Drop" dropStyle="combo" dx="22" fmlaRange="Leden!$O$17:$Q$24" noThreeD="1" sel="1" val="0"/>
</file>

<file path=xl/ctrlProps/ctrlProp2021.xml><?xml version="1.0" encoding="utf-8"?>
<formControlPr xmlns="http://schemas.microsoft.com/office/spreadsheetml/2009/9/main" objectType="Drop" dropStyle="combo" dx="22" fmlaRange="Leden!$O$17:$Q$24" noThreeD="1" sel="1" val="0"/>
</file>

<file path=xl/ctrlProps/ctrlProp2022.xml><?xml version="1.0" encoding="utf-8"?>
<formControlPr xmlns="http://schemas.microsoft.com/office/spreadsheetml/2009/9/main" objectType="Drop" dropStyle="combo" dx="22" fmlaRange="Leden!$O$17:$Q$24" noThreeD="1" sel="1" val="0"/>
</file>

<file path=xl/ctrlProps/ctrlProp2023.xml><?xml version="1.0" encoding="utf-8"?>
<formControlPr xmlns="http://schemas.microsoft.com/office/spreadsheetml/2009/9/main" objectType="Drop" dropStyle="combo" dx="22" fmlaRange="Leden!$O$17:$Q$24" noThreeD="1" sel="1" val="0"/>
</file>

<file path=xl/ctrlProps/ctrlProp2024.xml><?xml version="1.0" encoding="utf-8"?>
<formControlPr xmlns="http://schemas.microsoft.com/office/spreadsheetml/2009/9/main" objectType="Drop" dropStyle="combo" dx="22" fmlaRange="Leden!$O$17:$Q$24" noThreeD="1" sel="7" val="0"/>
</file>

<file path=xl/ctrlProps/ctrlProp2025.xml><?xml version="1.0" encoding="utf-8"?>
<formControlPr xmlns="http://schemas.microsoft.com/office/spreadsheetml/2009/9/main" objectType="Drop" dropStyle="combo" dx="22" fmlaRange="Leden!$O$17:$Q$24" noThreeD="1" sel="7" val="0"/>
</file>

<file path=xl/ctrlProps/ctrlProp2026.xml><?xml version="1.0" encoding="utf-8"?>
<formControlPr xmlns="http://schemas.microsoft.com/office/spreadsheetml/2009/9/main" objectType="Drop" dropStyle="combo" dx="22" fmlaRange="Leden!$O$17:$Q$24" noThreeD="1" sel="4" val="0"/>
</file>

<file path=xl/ctrlProps/ctrlProp2027.xml><?xml version="1.0" encoding="utf-8"?>
<formControlPr xmlns="http://schemas.microsoft.com/office/spreadsheetml/2009/9/main" objectType="Drop" dropStyle="combo" dx="22" fmlaRange="Leden!$O$17:$Q$24" noThreeD="1" sel="1" val="0"/>
</file>

<file path=xl/ctrlProps/ctrlProp2028.xml><?xml version="1.0" encoding="utf-8"?>
<formControlPr xmlns="http://schemas.microsoft.com/office/spreadsheetml/2009/9/main" objectType="Drop" dropStyle="combo" dx="22" fmlaRange="Leden!$O$17:$Q$24" noThreeD="1" sel="3" val="0"/>
</file>

<file path=xl/ctrlProps/ctrlProp2029.xml><?xml version="1.0" encoding="utf-8"?>
<formControlPr xmlns="http://schemas.microsoft.com/office/spreadsheetml/2009/9/main" objectType="Drop" dropStyle="combo" dx="22" fmlaRange="Leden!$O$17:$Q$24" noThreeD="1" sel="3" val="0"/>
</file>

<file path=xl/ctrlProps/ctrlProp203.xml><?xml version="1.0" encoding="utf-8"?>
<formControlPr xmlns="http://schemas.microsoft.com/office/spreadsheetml/2009/9/main" objectType="Drop" dropStyle="combo" dx="22" fmlaRange="$O$17:$P$23" noThreeD="1" sel="3" val="0"/>
</file>

<file path=xl/ctrlProps/ctrlProp2030.xml><?xml version="1.0" encoding="utf-8"?>
<formControlPr xmlns="http://schemas.microsoft.com/office/spreadsheetml/2009/9/main" objectType="Drop" dropStyle="combo" dx="22" fmlaRange="Leden!$O$17:$Q$24" noThreeD="1" sel="3" val="0"/>
</file>

<file path=xl/ctrlProps/ctrlProp2031.xml><?xml version="1.0" encoding="utf-8"?>
<formControlPr xmlns="http://schemas.microsoft.com/office/spreadsheetml/2009/9/main" objectType="Drop" dropStyle="combo" dx="22" fmlaRange="Leden!$O$17:$Q$24" noThreeD="1" sel="4" val="0"/>
</file>

<file path=xl/ctrlProps/ctrlProp2032.xml><?xml version="1.0" encoding="utf-8"?>
<formControlPr xmlns="http://schemas.microsoft.com/office/spreadsheetml/2009/9/main" objectType="Drop" dropStyle="combo" dx="22" fmlaRange="Leden!$O$17:$Q$24" noThreeD="1" sel="2" val="0"/>
</file>

<file path=xl/ctrlProps/ctrlProp2033.xml><?xml version="1.0" encoding="utf-8"?>
<formControlPr xmlns="http://schemas.microsoft.com/office/spreadsheetml/2009/9/main" objectType="Drop" dropStyle="combo" dx="22" fmlaRange="Leden!$O$17:$Q$24" noThreeD="1" sel="3" val="0"/>
</file>

<file path=xl/ctrlProps/ctrlProp2034.xml><?xml version="1.0" encoding="utf-8"?>
<formControlPr xmlns="http://schemas.microsoft.com/office/spreadsheetml/2009/9/main" objectType="Drop" dropStyle="combo" dx="22" fmlaRange="Leden!$O$17:$Q$24" noThreeD="1" sel="4" val="0"/>
</file>

<file path=xl/ctrlProps/ctrlProp2035.xml><?xml version="1.0" encoding="utf-8"?>
<formControlPr xmlns="http://schemas.microsoft.com/office/spreadsheetml/2009/9/main" objectType="Drop" dropStyle="combo" dx="22" fmlaRange="Leden!$O$17:$Q$24" noThreeD="1" sel="4" val="0"/>
</file>

<file path=xl/ctrlProps/ctrlProp2036.xml><?xml version="1.0" encoding="utf-8"?>
<formControlPr xmlns="http://schemas.microsoft.com/office/spreadsheetml/2009/9/main" objectType="Drop" dropStyle="combo" dx="22" fmlaRange="Leden!$O$17:$Q$24" noThreeD="1" sel="5" val="0"/>
</file>

<file path=xl/ctrlProps/ctrlProp2037.xml><?xml version="1.0" encoding="utf-8"?>
<formControlPr xmlns="http://schemas.microsoft.com/office/spreadsheetml/2009/9/main" objectType="Drop" dropStyle="combo" dx="22" fmlaRange="Leden!$O$17:$Q$24" noThreeD="1" sel="4" val="0"/>
</file>

<file path=xl/ctrlProps/ctrlProp2038.xml><?xml version="1.0" encoding="utf-8"?>
<formControlPr xmlns="http://schemas.microsoft.com/office/spreadsheetml/2009/9/main" objectType="Drop" dropStyle="combo" dx="22" fmlaRange="Leden!$O$17:$Q$24" noThreeD="1" sel="2" val="0"/>
</file>

<file path=xl/ctrlProps/ctrlProp2039.xml><?xml version="1.0" encoding="utf-8"?>
<formControlPr xmlns="http://schemas.microsoft.com/office/spreadsheetml/2009/9/main" objectType="Drop" dropStyle="combo" dx="22" fmlaRange="Leden!$O$17:$Q$24" noThreeD="1" sel="3" val="0"/>
</file>

<file path=xl/ctrlProps/ctrlProp204.xml><?xml version="1.0" encoding="utf-8"?>
<formControlPr xmlns="http://schemas.microsoft.com/office/spreadsheetml/2009/9/main" objectType="Drop" dropStyle="combo" dx="22" fmlaRange="$O$17:$P$23" noThreeD="1" sel="3" val="0"/>
</file>

<file path=xl/ctrlProps/ctrlProp2040.xml><?xml version="1.0" encoding="utf-8"?>
<formControlPr xmlns="http://schemas.microsoft.com/office/spreadsheetml/2009/9/main" objectType="Drop" dropStyle="combo" dx="22" fmlaRange="Leden!$O$17:$Q$24" noThreeD="1" sel="1" val="0"/>
</file>

<file path=xl/ctrlProps/ctrlProp2041.xml><?xml version="1.0" encoding="utf-8"?>
<formControlPr xmlns="http://schemas.microsoft.com/office/spreadsheetml/2009/9/main" objectType="Drop" dropStyle="combo" dx="22" fmlaRange="Leden!$O$17:$Q$24" noThreeD="1" sel="3" val="0"/>
</file>

<file path=xl/ctrlProps/ctrlProp2042.xml><?xml version="1.0" encoding="utf-8"?>
<formControlPr xmlns="http://schemas.microsoft.com/office/spreadsheetml/2009/9/main" objectType="Drop" dropStyle="combo" dx="22" fmlaRange="Leden!$O$17:$Q$24" noThreeD="1" sel="1" val="0"/>
</file>

<file path=xl/ctrlProps/ctrlProp2043.xml><?xml version="1.0" encoding="utf-8"?>
<formControlPr xmlns="http://schemas.microsoft.com/office/spreadsheetml/2009/9/main" objectType="Drop" dropStyle="combo" dx="22" fmlaRange="Leden!$O$17:$Q$24" noThreeD="1" sel="3" val="0"/>
</file>

<file path=xl/ctrlProps/ctrlProp2044.xml><?xml version="1.0" encoding="utf-8"?>
<formControlPr xmlns="http://schemas.microsoft.com/office/spreadsheetml/2009/9/main" objectType="Drop" dropStyle="combo" dx="22" fmlaRange="Leden!$O$17:$Q$24" noThreeD="1" sel="3" val="0"/>
</file>

<file path=xl/ctrlProps/ctrlProp2045.xml><?xml version="1.0" encoding="utf-8"?>
<formControlPr xmlns="http://schemas.microsoft.com/office/spreadsheetml/2009/9/main" objectType="Drop" dropStyle="combo" dx="22" fmlaRange="Leden!$O$17:$Q$24" noThreeD="1" sel="1" val="0"/>
</file>

<file path=xl/ctrlProps/ctrlProp2046.xml><?xml version="1.0" encoding="utf-8"?>
<formControlPr xmlns="http://schemas.microsoft.com/office/spreadsheetml/2009/9/main" objectType="Drop" dropStyle="combo" dx="22" fmlaRange="Leden!$O$17:$Q$24" noThreeD="1" sel="1" val="0"/>
</file>

<file path=xl/ctrlProps/ctrlProp2047.xml><?xml version="1.0" encoding="utf-8"?>
<formControlPr xmlns="http://schemas.microsoft.com/office/spreadsheetml/2009/9/main" objectType="Drop" dropStyle="combo" dx="22" fmlaRange="Leden!$O$17:$Q$24" noThreeD="1" sel="1" val="0"/>
</file>

<file path=xl/ctrlProps/ctrlProp2048.xml><?xml version="1.0" encoding="utf-8"?>
<formControlPr xmlns="http://schemas.microsoft.com/office/spreadsheetml/2009/9/main" objectType="Drop" dropStyle="combo" dx="22" fmlaRange="Leden!$O$17:$Q$24" noThreeD="1" sel="3" val="0"/>
</file>

<file path=xl/ctrlProps/ctrlProp2049.xml><?xml version="1.0" encoding="utf-8"?>
<formControlPr xmlns="http://schemas.microsoft.com/office/spreadsheetml/2009/9/main" objectType="Drop" dropStyle="combo" dx="22" fmlaRange="Leden!$O$17:$Q$24" noThreeD="1" sel="3" val="0"/>
</file>

<file path=xl/ctrlProps/ctrlProp205.xml><?xml version="1.0" encoding="utf-8"?>
<formControlPr xmlns="http://schemas.microsoft.com/office/spreadsheetml/2009/9/main" objectType="Drop" dropStyle="combo" dx="22" fmlaRange="$O$17:$P$23" noThreeD="1" sel="3" val="0"/>
</file>

<file path=xl/ctrlProps/ctrlProp2050.xml><?xml version="1.0" encoding="utf-8"?>
<formControlPr xmlns="http://schemas.microsoft.com/office/spreadsheetml/2009/9/main" objectType="Drop" dropStyle="combo" dx="22" fmlaRange="Leden!$O$17:$Q$24" noThreeD="1" sel="4" val="0"/>
</file>

<file path=xl/ctrlProps/ctrlProp2051.xml><?xml version="1.0" encoding="utf-8"?>
<formControlPr xmlns="http://schemas.microsoft.com/office/spreadsheetml/2009/9/main" objectType="Drop" dropStyle="combo" dx="22" fmlaRange="Leden!$O$17:$Q$24" noThreeD="1" sel="3" val="0"/>
</file>

<file path=xl/ctrlProps/ctrlProp2052.xml><?xml version="1.0" encoding="utf-8"?>
<formControlPr xmlns="http://schemas.microsoft.com/office/spreadsheetml/2009/9/main" objectType="Drop" dropStyle="combo" dx="22" fmlaRange="Leden!$O$17:$Q$24" noThreeD="1" sel="5" val="0"/>
</file>

<file path=xl/ctrlProps/ctrlProp2053.xml><?xml version="1.0" encoding="utf-8"?>
<formControlPr xmlns="http://schemas.microsoft.com/office/spreadsheetml/2009/9/main" objectType="Drop" dropStyle="combo" dx="22" fmlaRange="Leden!$O$17:$Q$24" noThreeD="1" sel="3" val="0"/>
</file>

<file path=xl/ctrlProps/ctrlProp2054.xml><?xml version="1.0" encoding="utf-8"?>
<formControlPr xmlns="http://schemas.microsoft.com/office/spreadsheetml/2009/9/main" objectType="Drop" dropStyle="combo" dx="22" fmlaRange="Leden!$O$17:$Q$24" noThreeD="1" sel="4" val="0"/>
</file>

<file path=xl/ctrlProps/ctrlProp2055.xml><?xml version="1.0" encoding="utf-8"?>
<formControlPr xmlns="http://schemas.microsoft.com/office/spreadsheetml/2009/9/main" objectType="Drop" dropStyle="combo" dx="22" fmlaRange="Leden!$O$17:$Q$24" noThreeD="1" sel="5" val="0"/>
</file>

<file path=xl/ctrlProps/ctrlProp2056.xml><?xml version="1.0" encoding="utf-8"?>
<formControlPr xmlns="http://schemas.microsoft.com/office/spreadsheetml/2009/9/main" objectType="Drop" dropStyle="combo" dx="22" fmlaRange="Leden!$O$17:$Q$24" noThreeD="1" sel="1" val="0"/>
</file>

<file path=xl/ctrlProps/ctrlProp2057.xml><?xml version="1.0" encoding="utf-8"?>
<formControlPr xmlns="http://schemas.microsoft.com/office/spreadsheetml/2009/9/main" objectType="Drop" dropStyle="combo" dx="22" fmlaRange="Leden!$O$17:$Q$24" noThreeD="1" sel="3" val="0"/>
</file>

<file path=xl/ctrlProps/ctrlProp2058.xml><?xml version="1.0" encoding="utf-8"?>
<formControlPr xmlns="http://schemas.microsoft.com/office/spreadsheetml/2009/9/main" objectType="Drop" dropStyle="combo" dx="22" fmlaRange="Leden!$O$17:$Q$24" noThreeD="1" sel="4" val="0"/>
</file>

<file path=xl/ctrlProps/ctrlProp2059.xml><?xml version="1.0" encoding="utf-8"?>
<formControlPr xmlns="http://schemas.microsoft.com/office/spreadsheetml/2009/9/main" objectType="Drop" dropStyle="combo" dx="22" fmlaRange="Leden!$O$17:$Q$24" noThreeD="1" sel="3" val="0"/>
</file>

<file path=xl/ctrlProps/ctrlProp206.xml><?xml version="1.0" encoding="utf-8"?>
<formControlPr xmlns="http://schemas.microsoft.com/office/spreadsheetml/2009/9/main" objectType="Drop" dropStyle="combo" dx="22" fmlaRange="$O$17:$P$23" noThreeD="1" sel="4" val="0"/>
</file>

<file path=xl/ctrlProps/ctrlProp2060.xml><?xml version="1.0" encoding="utf-8"?>
<formControlPr xmlns="http://schemas.microsoft.com/office/spreadsheetml/2009/9/main" objectType="Drop" dropStyle="combo" dx="22" fmlaRange="Leden!$O$17:$Q$24" noThreeD="1" sel="7" val="0"/>
</file>

<file path=xl/ctrlProps/ctrlProp2061.xml><?xml version="1.0" encoding="utf-8"?>
<formControlPr xmlns="http://schemas.microsoft.com/office/spreadsheetml/2009/9/main" objectType="Drop" dropStyle="combo" dx="22" fmlaRange="Leden!$O$17:$Q$24" noThreeD="1" sel="7" val="0"/>
</file>

<file path=xl/ctrlProps/ctrlProp2062.xml><?xml version="1.0" encoding="utf-8"?>
<formControlPr xmlns="http://schemas.microsoft.com/office/spreadsheetml/2009/9/main" objectType="Drop" dropStyle="combo" dx="22" fmlaRange="Leden!$O$17:$Q$24" noThreeD="1" sel="3" val="0"/>
</file>

<file path=xl/ctrlProps/ctrlProp2063.xml><?xml version="1.0" encoding="utf-8"?>
<formControlPr xmlns="http://schemas.microsoft.com/office/spreadsheetml/2009/9/main" objectType="Drop" dropStyle="combo" dx="22" fmlaRange="Leden!$O$17:$Q$24" noThreeD="1" sel="4" val="0"/>
</file>

<file path=xl/ctrlProps/ctrlProp2064.xml><?xml version="1.0" encoding="utf-8"?>
<formControlPr xmlns="http://schemas.microsoft.com/office/spreadsheetml/2009/9/main" objectType="Drop" dropStyle="combo" dx="22" fmlaRange="Leden!$O$17:$Q$24" noThreeD="1" sel="1" val="0"/>
</file>

<file path=xl/ctrlProps/ctrlProp2065.xml><?xml version="1.0" encoding="utf-8"?>
<formControlPr xmlns="http://schemas.microsoft.com/office/spreadsheetml/2009/9/main" objectType="Drop" dropStyle="combo" dx="22" fmlaRange="Leden!$O$17:$Q$24" noThreeD="1" sel="7" val="0"/>
</file>

<file path=xl/ctrlProps/ctrlProp2066.xml><?xml version="1.0" encoding="utf-8"?>
<formControlPr xmlns="http://schemas.microsoft.com/office/spreadsheetml/2009/9/main" objectType="Drop" dropStyle="combo" dx="22" fmlaRange="Leden!$O$17:$Q$24" noThreeD="1" sel="3" val="0"/>
</file>

<file path=xl/ctrlProps/ctrlProp2067.xml><?xml version="1.0" encoding="utf-8"?>
<formControlPr xmlns="http://schemas.microsoft.com/office/spreadsheetml/2009/9/main" objectType="Drop" dropStyle="combo" dx="22" fmlaRange="Leden!$O$17:$Q$24" noThreeD="1" sel="3" val="0"/>
</file>

<file path=xl/ctrlProps/ctrlProp2068.xml><?xml version="1.0" encoding="utf-8"?>
<formControlPr xmlns="http://schemas.microsoft.com/office/spreadsheetml/2009/9/main" objectType="Drop" dropStyle="combo" dx="22" fmlaRange="Leden!$O$17:$Q$24" noThreeD="1" sel="4" val="0"/>
</file>

<file path=xl/ctrlProps/ctrlProp2069.xml><?xml version="1.0" encoding="utf-8"?>
<formControlPr xmlns="http://schemas.microsoft.com/office/spreadsheetml/2009/9/main" objectType="Drop" dropStyle="combo" dx="22" fmlaRange="Leden!$O$17:$Q$24" noThreeD="1" sel="3" val="0"/>
</file>

<file path=xl/ctrlProps/ctrlProp207.xml><?xml version="1.0" encoding="utf-8"?>
<formControlPr xmlns="http://schemas.microsoft.com/office/spreadsheetml/2009/9/main" objectType="Drop" dropStyle="combo" dx="22" fmlaRange="$O$17:$P$23" noThreeD="1" sel="3" val="0"/>
</file>

<file path=xl/ctrlProps/ctrlProp2070.xml><?xml version="1.0" encoding="utf-8"?>
<formControlPr xmlns="http://schemas.microsoft.com/office/spreadsheetml/2009/9/main" objectType="Drop" dropStyle="combo" dx="22" fmlaRange="Leden!$O$17:$Q$24" noThreeD="1" sel="1" val="0"/>
</file>

<file path=xl/ctrlProps/ctrlProp2071.xml><?xml version="1.0" encoding="utf-8"?>
<formControlPr xmlns="http://schemas.microsoft.com/office/spreadsheetml/2009/9/main" objectType="Drop" dropStyle="combo" dx="22" fmlaRange="Leden!$O$17:$Q$24" noThreeD="1" sel="7" val="0"/>
</file>

<file path=xl/ctrlProps/ctrlProp2072.xml><?xml version="1.0" encoding="utf-8"?>
<formControlPr xmlns="http://schemas.microsoft.com/office/spreadsheetml/2009/9/main" objectType="Drop" dropStyle="combo" dx="22" fmlaRange="Leden!$O$17:$Q$24" noThreeD="1" sel="3" val="0"/>
</file>

<file path=xl/ctrlProps/ctrlProp2073.xml><?xml version="1.0" encoding="utf-8"?>
<formControlPr xmlns="http://schemas.microsoft.com/office/spreadsheetml/2009/9/main" objectType="Drop" dropStyle="combo" dx="22" fmlaRange="Leden!$O$17:$Q$24" noThreeD="1" sel="1" val="0"/>
</file>

<file path=xl/ctrlProps/ctrlProp2074.xml><?xml version="1.0" encoding="utf-8"?>
<formControlPr xmlns="http://schemas.microsoft.com/office/spreadsheetml/2009/9/main" objectType="Drop" dropStyle="combo" dx="22" fmlaRange="Leden!$O$17:$Q$24" noThreeD="1" sel="1" val="0"/>
</file>

<file path=xl/ctrlProps/ctrlProp2075.xml><?xml version="1.0" encoding="utf-8"?>
<formControlPr xmlns="http://schemas.microsoft.com/office/spreadsheetml/2009/9/main" objectType="Drop" dropStyle="combo" dx="22" fmlaRange="Leden!$O$17:$Q$24" noThreeD="1" sel="3" val="0"/>
</file>

<file path=xl/ctrlProps/ctrlProp2076.xml><?xml version="1.0" encoding="utf-8"?>
<formControlPr xmlns="http://schemas.microsoft.com/office/spreadsheetml/2009/9/main" objectType="Drop" dropStyle="combo" dx="22" fmlaRange="Leden!$O$17:$Q$24" noThreeD="1" sel="5" val="0"/>
</file>

<file path=xl/ctrlProps/ctrlProp2077.xml><?xml version="1.0" encoding="utf-8"?>
<formControlPr xmlns="http://schemas.microsoft.com/office/spreadsheetml/2009/9/main" objectType="Drop" dropStyle="combo" dx="22" fmlaRange="Leden!$O$17:$Q$24" noThreeD="1" sel="3" val="0"/>
</file>

<file path=xl/ctrlProps/ctrlProp2078.xml><?xml version="1.0" encoding="utf-8"?>
<formControlPr xmlns="http://schemas.microsoft.com/office/spreadsheetml/2009/9/main" objectType="Drop" dropStyle="combo" dx="22" fmlaRange="Leden!$O$17:$Q$24" noThreeD="1" sel="5" val="0"/>
</file>

<file path=xl/ctrlProps/ctrlProp2079.xml><?xml version="1.0" encoding="utf-8"?>
<formControlPr xmlns="http://schemas.microsoft.com/office/spreadsheetml/2009/9/main" objectType="Drop" dropStyle="combo" dx="22" fmlaRange="Leden!$O$17:$Q$24" noThreeD="1" sel="3" val="0"/>
</file>

<file path=xl/ctrlProps/ctrlProp208.xml><?xml version="1.0" encoding="utf-8"?>
<formControlPr xmlns="http://schemas.microsoft.com/office/spreadsheetml/2009/9/main" objectType="Drop" dropStyle="combo" dx="22" fmlaRange="$O$17:$P$23" noThreeD="1" sel="4" val="0"/>
</file>

<file path=xl/ctrlProps/ctrlProp2080.xml><?xml version="1.0" encoding="utf-8"?>
<formControlPr xmlns="http://schemas.microsoft.com/office/spreadsheetml/2009/9/main" objectType="Drop" dropStyle="combo" dx="22" fmlaRange="Leden!$O$17:$Q$24" noThreeD="1" sel="1" val="0"/>
</file>

<file path=xl/ctrlProps/ctrlProp2081.xml><?xml version="1.0" encoding="utf-8"?>
<formControlPr xmlns="http://schemas.microsoft.com/office/spreadsheetml/2009/9/main" objectType="Drop" dropStyle="combo" dx="22" fmlaRange="Leden!$O$17:$Q$24" noThreeD="1" sel="1" val="0"/>
</file>

<file path=xl/ctrlProps/ctrlProp2082.xml><?xml version="1.0" encoding="utf-8"?>
<formControlPr xmlns="http://schemas.microsoft.com/office/spreadsheetml/2009/9/main" objectType="Drop" dropStyle="combo" dx="22" fmlaRange="Leden!$O$17:$Q$24" noThreeD="1" sel="4" val="0"/>
</file>

<file path=xl/ctrlProps/ctrlProp2083.xml><?xml version="1.0" encoding="utf-8"?>
<formControlPr xmlns="http://schemas.microsoft.com/office/spreadsheetml/2009/9/main" objectType="Drop" dropStyle="combo" dx="22" fmlaRange="Leden!$O$17:$Q$24" noThreeD="1" sel="1" val="0"/>
</file>

<file path=xl/ctrlProps/ctrlProp2084.xml><?xml version="1.0" encoding="utf-8"?>
<formControlPr xmlns="http://schemas.microsoft.com/office/spreadsheetml/2009/9/main" objectType="Drop" dropStyle="combo" dx="22" fmlaRange="Leden!$O$17:$Q$24" noThreeD="1" sel="5" val="0"/>
</file>

<file path=xl/ctrlProps/ctrlProp2085.xml><?xml version="1.0" encoding="utf-8"?>
<formControlPr xmlns="http://schemas.microsoft.com/office/spreadsheetml/2009/9/main" objectType="Drop" dropStyle="combo" dx="22" fmlaRange="Leden!$O$17:$Q$24" noThreeD="1" sel="3" val="0"/>
</file>

<file path=xl/ctrlProps/ctrlProp2086.xml><?xml version="1.0" encoding="utf-8"?>
<formControlPr xmlns="http://schemas.microsoft.com/office/spreadsheetml/2009/9/main" objectType="Drop" dropStyle="combo" dx="22" fmlaRange="Leden!$O$17:$Q$24" noThreeD="1" sel="7" val="0"/>
</file>

<file path=xl/ctrlProps/ctrlProp2087.xml><?xml version="1.0" encoding="utf-8"?>
<formControlPr xmlns="http://schemas.microsoft.com/office/spreadsheetml/2009/9/main" objectType="Drop" dropStyle="combo" dx="22" fmlaRange="Leden!$O$17:$Q$24" noThreeD="1" sel="4" val="0"/>
</file>

<file path=xl/ctrlProps/ctrlProp2088.xml><?xml version="1.0" encoding="utf-8"?>
<formControlPr xmlns="http://schemas.microsoft.com/office/spreadsheetml/2009/9/main" objectType="Drop" dropStyle="combo" dx="22" fmlaRange="Leden!$O$17:$Q$24" noThreeD="1" sel="3" val="0"/>
</file>

<file path=xl/ctrlProps/ctrlProp2089.xml><?xml version="1.0" encoding="utf-8"?>
<formControlPr xmlns="http://schemas.microsoft.com/office/spreadsheetml/2009/9/main" objectType="Drop" dropStyle="combo" dx="22" fmlaRange="Leden!$O$17:$Q$24" noThreeD="1" sel="4" val="0"/>
</file>

<file path=xl/ctrlProps/ctrlProp209.xml><?xml version="1.0" encoding="utf-8"?>
<formControlPr xmlns="http://schemas.microsoft.com/office/spreadsheetml/2009/9/main" objectType="Drop" dropStyle="combo" dx="22" fmlaRange="$O$17:$P$23" noThreeD="1" sel="4" val="0"/>
</file>

<file path=xl/ctrlProps/ctrlProp2090.xml><?xml version="1.0" encoding="utf-8"?>
<formControlPr xmlns="http://schemas.microsoft.com/office/spreadsheetml/2009/9/main" objectType="Drop" dropStyle="combo" dx="22" fmlaRange="Leden!$O$17:$Q$24" noThreeD="1" sel="3" val="0"/>
</file>

<file path=xl/ctrlProps/ctrlProp2091.xml><?xml version="1.0" encoding="utf-8"?>
<formControlPr xmlns="http://schemas.microsoft.com/office/spreadsheetml/2009/9/main" objectType="Drop" dropStyle="combo" dx="22" fmlaRange="Leden!$O$17:$Q$24" noThreeD="1" sel="4" val="0"/>
</file>

<file path=xl/ctrlProps/ctrlProp2092.xml><?xml version="1.0" encoding="utf-8"?>
<formControlPr xmlns="http://schemas.microsoft.com/office/spreadsheetml/2009/9/main" objectType="Drop" dropStyle="combo" dx="22" fmlaRange="Leden!$O$17:$Q$24" noThreeD="1" sel="3" val="0"/>
</file>

<file path=xl/ctrlProps/ctrlProp2093.xml><?xml version="1.0" encoding="utf-8"?>
<formControlPr xmlns="http://schemas.microsoft.com/office/spreadsheetml/2009/9/main" objectType="Drop" dropStyle="combo" dx="22" fmlaRange="Leden!$O$17:$Q$24" noThreeD="1" sel="4" val="0"/>
</file>

<file path=xl/ctrlProps/ctrlProp2094.xml><?xml version="1.0" encoding="utf-8"?>
<formControlPr xmlns="http://schemas.microsoft.com/office/spreadsheetml/2009/9/main" objectType="Drop" dropStyle="combo" dx="22" fmlaRange="Leden!$O$17:$Q$24" noThreeD="1" sel="4" val="0"/>
</file>

<file path=xl/ctrlProps/ctrlProp2095.xml><?xml version="1.0" encoding="utf-8"?>
<formControlPr xmlns="http://schemas.microsoft.com/office/spreadsheetml/2009/9/main" objectType="Drop" dropStyle="combo" dx="22" fmlaRange="Leden!$O$17:$Q$24" noThreeD="1" sel="4" val="0"/>
</file>

<file path=xl/ctrlProps/ctrlProp2096.xml><?xml version="1.0" encoding="utf-8"?>
<formControlPr xmlns="http://schemas.microsoft.com/office/spreadsheetml/2009/9/main" objectType="Drop" dropStyle="combo" dx="22" fmlaRange="Leden!$O$17:$Q$24" noThreeD="1" sel="2" val="0"/>
</file>

<file path=xl/ctrlProps/ctrlProp2097.xml><?xml version="1.0" encoding="utf-8"?>
<formControlPr xmlns="http://schemas.microsoft.com/office/spreadsheetml/2009/9/main" objectType="Drop" dropStyle="combo" dx="22" fmlaRange="Leden!$O$17:$Q$24" noThreeD="1" sel="4" val="0"/>
</file>

<file path=xl/ctrlProps/ctrlProp2098.xml><?xml version="1.0" encoding="utf-8"?>
<formControlPr xmlns="http://schemas.microsoft.com/office/spreadsheetml/2009/9/main" objectType="Drop" dropStyle="combo" dx="22" fmlaRange="Leden!$O$17:$Q$24" noThreeD="1" sel="3" val="0"/>
</file>

<file path=xl/ctrlProps/ctrlProp2099.xml><?xml version="1.0" encoding="utf-8"?>
<formControlPr xmlns="http://schemas.microsoft.com/office/spreadsheetml/2009/9/main" objectType="Drop" dropStyle="combo" dx="22" fmlaRange="Leden!$O$17:$Q$24" noThreeD="1" sel="4" val="0"/>
</file>

<file path=xl/ctrlProps/ctrlProp21.xml><?xml version="1.0" encoding="utf-8"?>
<formControlPr xmlns="http://schemas.microsoft.com/office/spreadsheetml/2009/9/main" objectType="Drop" dropStyle="combo" dx="22" fmlaRange="$O$17:$P$23" noThreeD="1" sel="3" val="0"/>
</file>

<file path=xl/ctrlProps/ctrlProp210.xml><?xml version="1.0" encoding="utf-8"?>
<formControlPr xmlns="http://schemas.microsoft.com/office/spreadsheetml/2009/9/main" objectType="Drop" dropStyle="combo" dx="22" fmlaRange="$O$17:$P$23" noThreeD="1" sel="3" val="0"/>
</file>

<file path=xl/ctrlProps/ctrlProp2100.xml><?xml version="1.0" encoding="utf-8"?>
<formControlPr xmlns="http://schemas.microsoft.com/office/spreadsheetml/2009/9/main" objectType="Drop" dropStyle="combo" dx="22" fmlaRange="Leden!$O$17:$Q$24" noThreeD="1" sel="3" val="0"/>
</file>

<file path=xl/ctrlProps/ctrlProp2101.xml><?xml version="1.0" encoding="utf-8"?>
<formControlPr xmlns="http://schemas.microsoft.com/office/spreadsheetml/2009/9/main" objectType="Drop" dropStyle="combo" dx="22" fmlaRange="Leden!$O$17:$Q$24" noThreeD="1" sel="4" val="0"/>
</file>

<file path=xl/ctrlProps/ctrlProp2102.xml><?xml version="1.0" encoding="utf-8"?>
<formControlPr xmlns="http://schemas.microsoft.com/office/spreadsheetml/2009/9/main" objectType="Drop" dropStyle="combo" dx="22" fmlaRange="Leden!$O$17:$Q$24" noThreeD="1" sel="2" val="0"/>
</file>

<file path=xl/ctrlProps/ctrlProp2103.xml><?xml version="1.0" encoding="utf-8"?>
<formControlPr xmlns="http://schemas.microsoft.com/office/spreadsheetml/2009/9/main" objectType="Drop" dropStyle="combo" dx="22" fmlaRange="Leden!$O$17:$Q$24" noThreeD="1" sel="4" val="0"/>
</file>

<file path=xl/ctrlProps/ctrlProp2104.xml><?xml version="1.0" encoding="utf-8"?>
<formControlPr xmlns="http://schemas.microsoft.com/office/spreadsheetml/2009/9/main" objectType="Drop" dropStyle="combo" dx="22" fmlaRange="Leden!$O$17:$Q$24" noThreeD="1" sel="7" val="0"/>
</file>

<file path=xl/ctrlProps/ctrlProp2105.xml><?xml version="1.0" encoding="utf-8"?>
<formControlPr xmlns="http://schemas.microsoft.com/office/spreadsheetml/2009/9/main" objectType="Drop" dropStyle="combo" dx="22" fmlaRange="Leden!$O$17:$Q$24" noThreeD="1" sel="4" val="0"/>
</file>

<file path=xl/ctrlProps/ctrlProp2106.xml><?xml version="1.0" encoding="utf-8"?>
<formControlPr xmlns="http://schemas.microsoft.com/office/spreadsheetml/2009/9/main" objectType="Drop" dropStyle="combo" dx="22" fmlaRange="Leden!$O$17:$Q$24" noThreeD="1" sel="1" val="0"/>
</file>

<file path=xl/ctrlProps/ctrlProp2107.xml><?xml version="1.0" encoding="utf-8"?>
<formControlPr xmlns="http://schemas.microsoft.com/office/spreadsheetml/2009/9/main" objectType="Drop" dropStyle="combo" dx="22" fmlaRange="Leden!$O$17:$Q$24" noThreeD="1" sel="4" val="0"/>
</file>

<file path=xl/ctrlProps/ctrlProp2108.xml><?xml version="1.0" encoding="utf-8"?>
<formControlPr xmlns="http://schemas.microsoft.com/office/spreadsheetml/2009/9/main" objectType="Drop" dropStyle="combo" dx="22" fmlaRange="Leden!$O$17:$Q$24" noThreeD="1" sel="3" val="0"/>
</file>

<file path=xl/ctrlProps/ctrlProp2109.xml><?xml version="1.0" encoding="utf-8"?>
<formControlPr xmlns="http://schemas.microsoft.com/office/spreadsheetml/2009/9/main" objectType="Drop" dropStyle="combo" dx="22" fmlaRange="Leden!$O$17:$Q$24" noThreeD="1" sel="4" val="0"/>
</file>

<file path=xl/ctrlProps/ctrlProp211.xml><?xml version="1.0" encoding="utf-8"?>
<formControlPr xmlns="http://schemas.microsoft.com/office/spreadsheetml/2009/9/main" objectType="Drop" dropStyle="combo" dx="22" fmlaRange="$O$17:$P$23" noThreeD="1" sel="1" val="0"/>
</file>

<file path=xl/ctrlProps/ctrlProp2110.xml><?xml version="1.0" encoding="utf-8"?>
<formControlPr xmlns="http://schemas.microsoft.com/office/spreadsheetml/2009/9/main" objectType="Drop" dropStyle="combo" dx="22" fmlaRange="Leden!$O$17:$Q$24" noThreeD="1" sel="3" val="0"/>
</file>

<file path=xl/ctrlProps/ctrlProp2111.xml><?xml version="1.0" encoding="utf-8"?>
<formControlPr xmlns="http://schemas.microsoft.com/office/spreadsheetml/2009/9/main" objectType="Drop" dropStyle="combo" dx="22" fmlaRange="Leden!$O$17:$Q$24" noThreeD="1" sel="4" val="0"/>
</file>

<file path=xl/ctrlProps/ctrlProp2112.xml><?xml version="1.0" encoding="utf-8"?>
<formControlPr xmlns="http://schemas.microsoft.com/office/spreadsheetml/2009/9/main" objectType="Drop" dropStyle="combo" dx="22" fmlaRange="Leden!$O$17:$Q$24" noThreeD="1" sel="3" val="0"/>
</file>

<file path=xl/ctrlProps/ctrlProp2113.xml><?xml version="1.0" encoding="utf-8"?>
<formControlPr xmlns="http://schemas.microsoft.com/office/spreadsheetml/2009/9/main" objectType="Drop" dropStyle="combo" dx="22" fmlaRange="Leden!$O$17:$Q$24" noThreeD="1" sel="4" val="0"/>
</file>

<file path=xl/ctrlProps/ctrlProp2114.xml><?xml version="1.0" encoding="utf-8"?>
<formControlPr xmlns="http://schemas.microsoft.com/office/spreadsheetml/2009/9/main" objectType="Drop" dropStyle="combo" dx="22" fmlaRange="Leden!$O$17:$Q$24" noThreeD="1" sel="4" val="0"/>
</file>

<file path=xl/ctrlProps/ctrlProp2115.xml><?xml version="1.0" encoding="utf-8"?>
<formControlPr xmlns="http://schemas.microsoft.com/office/spreadsheetml/2009/9/main" objectType="Drop" dropStyle="combo" dx="22" fmlaRange="Leden!$O$17:$Q$24" noThreeD="1" sel="4" val="0"/>
</file>

<file path=xl/ctrlProps/ctrlProp2116.xml><?xml version="1.0" encoding="utf-8"?>
<formControlPr xmlns="http://schemas.microsoft.com/office/spreadsheetml/2009/9/main" objectType="Drop" dropStyle="combo" dx="22" fmlaRange="Leden!$O$17:$Q$24" noThreeD="1" sel="3" val="0"/>
</file>

<file path=xl/ctrlProps/ctrlProp2117.xml><?xml version="1.0" encoding="utf-8"?>
<formControlPr xmlns="http://schemas.microsoft.com/office/spreadsheetml/2009/9/main" objectType="Drop" dropStyle="combo" dx="22" fmlaRange="Leden!$O$17:$Q$24" noThreeD="1" sel="4" val="0"/>
</file>

<file path=xl/ctrlProps/ctrlProp2118.xml><?xml version="1.0" encoding="utf-8"?>
<formControlPr xmlns="http://schemas.microsoft.com/office/spreadsheetml/2009/9/main" objectType="Drop" dropStyle="combo" dx="22" fmlaRange="Leden!$O$17:$Q$24" noThreeD="1" sel="7" val="0"/>
</file>

<file path=xl/ctrlProps/ctrlProp2119.xml><?xml version="1.0" encoding="utf-8"?>
<formControlPr xmlns="http://schemas.microsoft.com/office/spreadsheetml/2009/9/main" objectType="Drop" dropStyle="combo" dx="22" fmlaRange="Leden!$O$17:$Q$24" noThreeD="1" sel="4" val="0"/>
</file>

<file path=xl/ctrlProps/ctrlProp212.xml><?xml version="1.0" encoding="utf-8"?>
<formControlPr xmlns="http://schemas.microsoft.com/office/spreadsheetml/2009/9/main" objectType="Drop" dropStyle="combo" dx="22" fmlaRange="$O$17:$P$23" noThreeD="1" sel="3" val="0"/>
</file>

<file path=xl/ctrlProps/ctrlProp2120.xml><?xml version="1.0" encoding="utf-8"?>
<formControlPr xmlns="http://schemas.microsoft.com/office/spreadsheetml/2009/9/main" objectType="Drop" dropStyle="combo" dx="22" fmlaRange="Leden!$O$17:$Q$24" noThreeD="1" sel="3" val="0"/>
</file>

<file path=xl/ctrlProps/ctrlProp2121.xml><?xml version="1.0" encoding="utf-8"?>
<formControlPr xmlns="http://schemas.microsoft.com/office/spreadsheetml/2009/9/main" objectType="Drop" dropStyle="combo" dx="22" fmlaRange="Leden!$O$17:$Q$24" noThreeD="1" sel="4" val="0"/>
</file>

<file path=xl/ctrlProps/ctrlProp2122.xml><?xml version="1.0" encoding="utf-8"?>
<formControlPr xmlns="http://schemas.microsoft.com/office/spreadsheetml/2009/9/main" objectType="Drop" dropStyle="combo" dx="22" fmlaRange="Leden!$O$17:$Q$24" noThreeD="1" sel="3" val="0"/>
</file>

<file path=xl/ctrlProps/ctrlProp2123.xml><?xml version="1.0" encoding="utf-8"?>
<formControlPr xmlns="http://schemas.microsoft.com/office/spreadsheetml/2009/9/main" objectType="Drop" dropStyle="combo" dx="22" fmlaRange="Leden!$O$17:$Q$24" noThreeD="1" sel="4" val="0"/>
</file>

<file path=xl/ctrlProps/ctrlProp2124.xml><?xml version="1.0" encoding="utf-8"?>
<formControlPr xmlns="http://schemas.microsoft.com/office/spreadsheetml/2009/9/main" objectType="Drop" dropStyle="combo" dx="22" fmlaRange="Leden!$O$17:$Q$24" noThreeD="1" sel="3" val="0"/>
</file>

<file path=xl/ctrlProps/ctrlProp2125.xml><?xml version="1.0" encoding="utf-8"?>
<formControlPr xmlns="http://schemas.microsoft.com/office/spreadsheetml/2009/9/main" objectType="Drop" dropStyle="combo" dx="22" fmlaRange="Leden!$O$17:$Q$24" noThreeD="1" sel="4" val="0"/>
</file>

<file path=xl/ctrlProps/ctrlProp2126.xml><?xml version="1.0" encoding="utf-8"?>
<formControlPr xmlns="http://schemas.microsoft.com/office/spreadsheetml/2009/9/main" objectType="Drop" dropStyle="combo" dx="22" fmlaRange="Leden!$O$17:$Q$24" noThreeD="1" sel="1" val="0"/>
</file>

<file path=xl/ctrlProps/ctrlProp2127.xml><?xml version="1.0" encoding="utf-8"?>
<formControlPr xmlns="http://schemas.microsoft.com/office/spreadsheetml/2009/9/main" objectType="Drop" dropStyle="combo" dx="22" fmlaRange="Leden!$O$17:$Q$24" noThreeD="1" sel="4" val="0"/>
</file>

<file path=xl/ctrlProps/ctrlProp2128.xml><?xml version="1.0" encoding="utf-8"?>
<formControlPr xmlns="http://schemas.microsoft.com/office/spreadsheetml/2009/9/main" objectType="Drop" dropStyle="combo" dx="22" fmlaRange="Leden!$O$17:$Q$24" noThreeD="1" sel="7" val="0"/>
</file>

<file path=xl/ctrlProps/ctrlProp2129.xml><?xml version="1.0" encoding="utf-8"?>
<formControlPr xmlns="http://schemas.microsoft.com/office/spreadsheetml/2009/9/main" objectType="Drop" dropStyle="combo" dx="22" fmlaRange="Leden!$O$17:$Q$24" noThreeD="1" sel="4" val="0"/>
</file>

<file path=xl/ctrlProps/ctrlProp213.xml><?xml version="1.0" encoding="utf-8"?>
<formControlPr xmlns="http://schemas.microsoft.com/office/spreadsheetml/2009/9/main" objectType="Drop" dropStyle="combo" dx="22" fmlaRange="$O$17:$P$23" noThreeD="1" sel="3" val="0"/>
</file>

<file path=xl/ctrlProps/ctrlProp2130.xml><?xml version="1.0" encoding="utf-8"?>
<formControlPr xmlns="http://schemas.microsoft.com/office/spreadsheetml/2009/9/main" objectType="Drop" dropStyle="combo" dx="22" fmlaRange="Leden!$O$17:$Q$24" noThreeD="1" sel="3" val="0"/>
</file>

<file path=xl/ctrlProps/ctrlProp2131.xml><?xml version="1.0" encoding="utf-8"?>
<formControlPr xmlns="http://schemas.microsoft.com/office/spreadsheetml/2009/9/main" objectType="Drop" dropStyle="combo" dx="22" fmlaRange="Leden!$O$17:$Q$24" noThreeD="1" sel="4" val="0"/>
</file>

<file path=xl/ctrlProps/ctrlProp2132.xml><?xml version="1.0" encoding="utf-8"?>
<formControlPr xmlns="http://schemas.microsoft.com/office/spreadsheetml/2009/9/main" objectType="Drop" dropStyle="combo" dx="22" fmlaRange="Leden!$O$17:$Q$24" noThreeD="1" sel="7" val="0"/>
</file>

<file path=xl/ctrlProps/ctrlProp2133.xml><?xml version="1.0" encoding="utf-8"?>
<formControlPr xmlns="http://schemas.microsoft.com/office/spreadsheetml/2009/9/main" objectType="Drop" dropStyle="combo" dx="22" fmlaRange="Leden!$O$17:$Q$24" noThreeD="1" sel="4" val="0"/>
</file>

<file path=xl/ctrlProps/ctrlProp2134.xml><?xml version="1.0" encoding="utf-8"?>
<formControlPr xmlns="http://schemas.microsoft.com/office/spreadsheetml/2009/9/main" objectType="Drop" dropStyle="combo" dx="22" fmlaRange="Leden!$O$17:$Q$24" noThreeD="1" sel="1" val="0"/>
</file>

<file path=xl/ctrlProps/ctrlProp2135.xml><?xml version="1.0" encoding="utf-8"?>
<formControlPr xmlns="http://schemas.microsoft.com/office/spreadsheetml/2009/9/main" objectType="Drop" dropStyle="combo" dx="22" fmlaRange="Leden!$O$17:$Q$24" noThreeD="1" sel="4" val="0"/>
</file>

<file path=xl/ctrlProps/ctrlProp2136.xml><?xml version="1.0" encoding="utf-8"?>
<formControlPr xmlns="http://schemas.microsoft.com/office/spreadsheetml/2009/9/main" objectType="Drop" dropStyle="combo" dx="22" fmlaRange="Leden!$O$17:$Q$24" noThreeD="1" sel="3" val="0"/>
</file>

<file path=xl/ctrlProps/ctrlProp2137.xml><?xml version="1.0" encoding="utf-8"?>
<formControlPr xmlns="http://schemas.microsoft.com/office/spreadsheetml/2009/9/main" objectType="Drop" dropStyle="combo" dx="22" fmlaRange="Leden!$O$17:$Q$24" noThreeD="1" sel="4" val="0"/>
</file>

<file path=xl/ctrlProps/ctrlProp2138.xml><?xml version="1.0" encoding="utf-8"?>
<formControlPr xmlns="http://schemas.microsoft.com/office/spreadsheetml/2009/9/main" objectType="Drop" dropStyle="combo" dx="22" fmlaRange="Leden!$O$17:$Q$24" noThreeD="1" sel="7" val="0"/>
</file>

<file path=xl/ctrlProps/ctrlProp2139.xml><?xml version="1.0" encoding="utf-8"?>
<formControlPr xmlns="http://schemas.microsoft.com/office/spreadsheetml/2009/9/main" objectType="Drop" dropStyle="combo" dx="22" fmlaRange="Leden!$O$17:$Q$24" noThreeD="1" sel="4" val="0"/>
</file>

<file path=xl/ctrlProps/ctrlProp214.xml><?xml version="1.0" encoding="utf-8"?>
<formControlPr xmlns="http://schemas.microsoft.com/office/spreadsheetml/2009/9/main" objectType="Drop" dropStyle="combo" dx="22" fmlaRange="$O$17:$P$23" noThreeD="1" sel="3" val="0"/>
</file>

<file path=xl/ctrlProps/ctrlProp2140.xml><?xml version="1.0" encoding="utf-8"?>
<formControlPr xmlns="http://schemas.microsoft.com/office/spreadsheetml/2009/9/main" objectType="Drop" dropStyle="combo" dx="22" fmlaRange="Leden!$O$17:$Q$24" noThreeD="1" sel="3" val="0"/>
</file>

<file path=xl/ctrlProps/ctrlProp2141.xml><?xml version="1.0" encoding="utf-8"?>
<formControlPr xmlns="http://schemas.microsoft.com/office/spreadsheetml/2009/9/main" objectType="Drop" dropStyle="combo" dx="22" fmlaRange="Leden!$O$17:$Q$24" noThreeD="1" sel="4" val="0"/>
</file>

<file path=xl/ctrlProps/ctrlProp2142.xml><?xml version="1.0" encoding="utf-8"?>
<formControlPr xmlns="http://schemas.microsoft.com/office/spreadsheetml/2009/9/main" objectType="Drop" dropStyle="combo" dx="22" fmlaRange="Leden!$O$17:$Q$24" noThreeD="1" sel="3" val="0"/>
</file>

<file path=xl/ctrlProps/ctrlProp2143.xml><?xml version="1.0" encoding="utf-8"?>
<formControlPr xmlns="http://schemas.microsoft.com/office/spreadsheetml/2009/9/main" objectType="Drop" dropStyle="combo" dx="22" fmlaRange="Leden!$O$17:$Q$24" noThreeD="1" sel="4" val="0"/>
</file>

<file path=xl/ctrlProps/ctrlProp2144.xml><?xml version="1.0" encoding="utf-8"?>
<formControlPr xmlns="http://schemas.microsoft.com/office/spreadsheetml/2009/9/main" objectType="Drop" dropStyle="combo" dx="22" fmlaRange="Leden!$O$17:$Q$24" noThreeD="1" sel="7" val="0"/>
</file>

<file path=xl/ctrlProps/ctrlProp2145.xml><?xml version="1.0" encoding="utf-8"?>
<formControlPr xmlns="http://schemas.microsoft.com/office/spreadsheetml/2009/9/main" objectType="Drop" dropStyle="combo" dx="22" fmlaRange="Leden!$O$17:$Q$24" noThreeD="1" sel="4" val="0"/>
</file>

<file path=xl/ctrlProps/ctrlProp2146.xml><?xml version="1.0" encoding="utf-8"?>
<formControlPr xmlns="http://schemas.microsoft.com/office/spreadsheetml/2009/9/main" objectType="Drop" dropStyle="combo" dx="22" fmlaRange="Leden!$O$17:$Q$24" noThreeD="1" sel="8" val="0"/>
</file>

<file path=xl/ctrlProps/ctrlProp2147.xml><?xml version="1.0" encoding="utf-8"?>
<formControlPr xmlns="http://schemas.microsoft.com/office/spreadsheetml/2009/9/main" objectType="Drop" dropStyle="combo" dx="22" fmlaRange="Leden!$O$17:$Q$24" noThreeD="1" sel="4" val="0"/>
</file>

<file path=xl/ctrlProps/ctrlProp2148.xml><?xml version="1.0" encoding="utf-8"?>
<formControlPr xmlns="http://schemas.microsoft.com/office/spreadsheetml/2009/9/main" objectType="Drop" dropStyle="combo" dx="22" fmlaRange="Leden!$O$17:$Q$24" noThreeD="1" sel="3" val="0"/>
</file>

<file path=xl/ctrlProps/ctrlProp2149.xml><?xml version="1.0" encoding="utf-8"?>
<formControlPr xmlns="http://schemas.microsoft.com/office/spreadsheetml/2009/9/main" objectType="Drop" dropStyle="combo" dx="22" fmlaRange="Leden!$O$17:$Q$24" noThreeD="1" sel="4" val="0"/>
</file>

<file path=xl/ctrlProps/ctrlProp215.xml><?xml version="1.0" encoding="utf-8"?>
<formControlPr xmlns="http://schemas.microsoft.com/office/spreadsheetml/2009/9/main" objectType="Drop" dropStyle="combo" dx="22" fmlaRange="$O$17:$P$23" noThreeD="1" sel="4" val="0"/>
</file>

<file path=xl/ctrlProps/ctrlProp2150.xml><?xml version="1.0" encoding="utf-8"?>
<formControlPr xmlns="http://schemas.microsoft.com/office/spreadsheetml/2009/9/main" objectType="Drop" dropStyle="combo" dx="22" fmlaRange="Leden!$O$17:$Q$24" noThreeD="1" sel="4" val="0"/>
</file>

<file path=xl/ctrlProps/ctrlProp2151.xml><?xml version="1.0" encoding="utf-8"?>
<formControlPr xmlns="http://schemas.microsoft.com/office/spreadsheetml/2009/9/main" objectType="Drop" dropStyle="combo" dx="22" fmlaRange="Leden!$O$17:$Q$24" noThreeD="1" sel="4" val="0"/>
</file>

<file path=xl/ctrlProps/ctrlProp2152.xml><?xml version="1.0" encoding="utf-8"?>
<formControlPr xmlns="http://schemas.microsoft.com/office/spreadsheetml/2009/9/main" objectType="Drop" dropStyle="combo" dx="22" fmlaRange="Leden!$O$17:$Q$24" noThreeD="1" sel="1" val="0"/>
</file>

<file path=xl/ctrlProps/ctrlProp2153.xml><?xml version="1.0" encoding="utf-8"?>
<formControlPr xmlns="http://schemas.microsoft.com/office/spreadsheetml/2009/9/main" objectType="Drop" dropStyle="combo" dx="22" fmlaRange="Leden!$O$17:$Q$24" noThreeD="1" sel="4" val="0"/>
</file>

<file path=xl/ctrlProps/ctrlProp2154.xml><?xml version="1.0" encoding="utf-8"?>
<formControlPr xmlns="http://schemas.microsoft.com/office/spreadsheetml/2009/9/main" objectType="Drop" dropStyle="combo" dx="22" fmlaRange="Leden!$O$17:$Q$24" noThreeD="1" sel="3" val="0"/>
</file>

<file path=xl/ctrlProps/ctrlProp2155.xml><?xml version="1.0" encoding="utf-8"?>
<formControlPr xmlns="http://schemas.microsoft.com/office/spreadsheetml/2009/9/main" objectType="Drop" dropStyle="combo" dx="22" fmlaRange="Leden!$O$17:$Q$24" noThreeD="1" sel="4" val="0"/>
</file>

<file path=xl/ctrlProps/ctrlProp2156.xml><?xml version="1.0" encoding="utf-8"?>
<formControlPr xmlns="http://schemas.microsoft.com/office/spreadsheetml/2009/9/main" objectType="Drop" dropStyle="combo" dx="22" fmlaRange="Leden!$O$17:$Q$24" noThreeD="1" sel="1" val="0"/>
</file>

<file path=xl/ctrlProps/ctrlProp2157.xml><?xml version="1.0" encoding="utf-8"?>
<formControlPr xmlns="http://schemas.microsoft.com/office/spreadsheetml/2009/9/main" objectType="Drop" dropStyle="combo" dx="22" fmlaRange="Leden!$O$17:$Q$24" noThreeD="1" sel="4" val="0"/>
</file>

<file path=xl/ctrlProps/ctrlProp2158.xml><?xml version="1.0" encoding="utf-8"?>
<formControlPr xmlns="http://schemas.microsoft.com/office/spreadsheetml/2009/9/main" objectType="Drop" dropStyle="combo" dx="22" fmlaRange="Leden!$O$17:$Q$24" noThreeD="1" sel="7" val="0"/>
</file>

<file path=xl/ctrlProps/ctrlProp2159.xml><?xml version="1.0" encoding="utf-8"?>
<formControlPr xmlns="http://schemas.microsoft.com/office/spreadsheetml/2009/9/main" objectType="Drop" dropStyle="combo" dx="22" fmlaRange="Leden!$O$17:$Q$24" noThreeD="1" sel="4" val="0"/>
</file>

<file path=xl/ctrlProps/ctrlProp216.xml><?xml version="1.0" encoding="utf-8"?>
<formControlPr xmlns="http://schemas.microsoft.com/office/spreadsheetml/2009/9/main" objectType="Drop" dropStyle="combo" dx="22" fmlaRange="$O$17:$P$23" noThreeD="1" sel="5" val="0"/>
</file>

<file path=xl/ctrlProps/ctrlProp2160.xml><?xml version="1.0" encoding="utf-8"?>
<formControlPr xmlns="http://schemas.microsoft.com/office/spreadsheetml/2009/9/main" objectType="Drop" dropStyle="combo" dx="22" fmlaRange="Leden!$O$17:$Q$24" noThreeD="1" sel="3" val="0"/>
</file>

<file path=xl/ctrlProps/ctrlProp2161.xml><?xml version="1.0" encoding="utf-8"?>
<formControlPr xmlns="http://schemas.microsoft.com/office/spreadsheetml/2009/9/main" objectType="Drop" dropStyle="combo" dx="22" fmlaRange="Leden!$O$17:$Q$24" noThreeD="1" sel="4" val="0"/>
</file>

<file path=xl/ctrlProps/ctrlProp2162.xml><?xml version="1.0" encoding="utf-8"?>
<formControlPr xmlns="http://schemas.microsoft.com/office/spreadsheetml/2009/9/main" objectType="Drop" dropStyle="combo" dx="22" fmlaRange="Leden!$O$17:$Q$24" noThreeD="1" sel="3" val="0"/>
</file>

<file path=xl/ctrlProps/ctrlProp2163.xml><?xml version="1.0" encoding="utf-8"?>
<formControlPr xmlns="http://schemas.microsoft.com/office/spreadsheetml/2009/9/main" objectType="Drop" dropStyle="combo" dx="22" fmlaRange="Leden!$O$17:$Q$24" noThreeD="1" sel="4" val="0"/>
</file>

<file path=xl/ctrlProps/ctrlProp2164.xml><?xml version="1.0" encoding="utf-8"?>
<formControlPr xmlns="http://schemas.microsoft.com/office/spreadsheetml/2009/9/main" objectType="Drop" dropStyle="combo" dx="22" fmlaRange="Leden!$O$17:$Q$24" noThreeD="1" sel="3" val="0"/>
</file>

<file path=xl/ctrlProps/ctrlProp2165.xml><?xml version="1.0" encoding="utf-8"?>
<formControlPr xmlns="http://schemas.microsoft.com/office/spreadsheetml/2009/9/main" objectType="Drop" dropStyle="combo" dx="22" fmlaRange="Leden!$O$17:$Q$24" noThreeD="1" sel="4" val="0"/>
</file>

<file path=xl/ctrlProps/ctrlProp2166.xml><?xml version="1.0" encoding="utf-8"?>
<formControlPr xmlns="http://schemas.microsoft.com/office/spreadsheetml/2009/9/main" objectType="Drop" dropStyle="combo" dx="22" fmlaRange="Leden!$O$17:$Q$24" noThreeD="1" sel="2" val="0"/>
</file>

<file path=xl/ctrlProps/ctrlProp2167.xml><?xml version="1.0" encoding="utf-8"?>
<formControlPr xmlns="http://schemas.microsoft.com/office/spreadsheetml/2009/9/main" objectType="Drop" dropStyle="combo" dx="22" fmlaRange="Leden!$O$17:$Q$24" noThreeD="1" sel="4" val="0"/>
</file>

<file path=xl/ctrlProps/ctrlProp2168.xml><?xml version="1.0" encoding="utf-8"?>
<formControlPr xmlns="http://schemas.microsoft.com/office/spreadsheetml/2009/9/main" objectType="Drop" dropStyle="combo" dx="22" fmlaRange="Leden!$O$17:$Q$24" noThreeD="1" sel="3" val="0"/>
</file>

<file path=xl/ctrlProps/ctrlProp2169.xml><?xml version="1.0" encoding="utf-8"?>
<formControlPr xmlns="http://schemas.microsoft.com/office/spreadsheetml/2009/9/main" objectType="Drop" dropStyle="combo" dx="22" fmlaRange="Leden!$O$17:$Q$24" noThreeD="1" sel="4" val="0"/>
</file>

<file path=xl/ctrlProps/ctrlProp217.xml><?xml version="1.0" encoding="utf-8"?>
<formControlPr xmlns="http://schemas.microsoft.com/office/spreadsheetml/2009/9/main" objectType="Drop" dropStyle="combo" dx="22" fmlaRange="$O$17:$P$23" noThreeD="1" sel="3" val="0"/>
</file>

<file path=xl/ctrlProps/ctrlProp2170.xml><?xml version="1.0" encoding="utf-8"?>
<formControlPr xmlns="http://schemas.microsoft.com/office/spreadsheetml/2009/9/main" objectType="Drop" dropStyle="combo" dx="22" fmlaRange="Leden!$O$17:$Q$24" noThreeD="1" sel="3" val="0"/>
</file>

<file path=xl/ctrlProps/ctrlProp2171.xml><?xml version="1.0" encoding="utf-8"?>
<formControlPr xmlns="http://schemas.microsoft.com/office/spreadsheetml/2009/9/main" objectType="Drop" dropStyle="combo" dx="22" fmlaRange="Leden!$O$17:$Q$24" noThreeD="1" sel="4" val="0"/>
</file>

<file path=xl/ctrlProps/ctrlProp2172.xml><?xml version="1.0" encoding="utf-8"?>
<formControlPr xmlns="http://schemas.microsoft.com/office/spreadsheetml/2009/9/main" objectType="Drop" dropStyle="combo" dx="22" fmlaRange="Leden!$O$17:$Q$24" noThreeD="1" sel="1" val="0"/>
</file>

<file path=xl/ctrlProps/ctrlProp2173.xml><?xml version="1.0" encoding="utf-8"?>
<formControlPr xmlns="http://schemas.microsoft.com/office/spreadsheetml/2009/9/main" objectType="Drop" dropStyle="combo" dx="22" fmlaRange="Leden!$O$17:$Q$24" noThreeD="1" sel="4" val="0"/>
</file>

<file path=xl/ctrlProps/ctrlProp2174.xml><?xml version="1.0" encoding="utf-8"?>
<formControlPr xmlns="http://schemas.microsoft.com/office/spreadsheetml/2009/9/main" objectType="Drop" dropStyle="combo" dx="22" fmlaRange="Leden!$O$17:$Q$24" noThreeD="1" sel="3" val="0"/>
</file>

<file path=xl/ctrlProps/ctrlProp2175.xml><?xml version="1.0" encoding="utf-8"?>
<formControlPr xmlns="http://schemas.microsoft.com/office/spreadsheetml/2009/9/main" objectType="Drop" dropStyle="combo" dx="22" fmlaRange="Leden!$O$17:$Q$24" noThreeD="1" sel="4" val="0"/>
</file>

<file path=xl/ctrlProps/ctrlProp2176.xml><?xml version="1.0" encoding="utf-8"?>
<formControlPr xmlns="http://schemas.microsoft.com/office/spreadsheetml/2009/9/main" objectType="Drop" dropStyle="combo" dx="22" fmlaRange="Leden!$O$17:$Q$24" noThreeD="1" sel="2" val="0"/>
</file>

<file path=xl/ctrlProps/ctrlProp2177.xml><?xml version="1.0" encoding="utf-8"?>
<formControlPr xmlns="http://schemas.microsoft.com/office/spreadsheetml/2009/9/main" objectType="Drop" dropStyle="combo" dx="22" fmlaRange="Leden!$O$17:$Q$24" noThreeD="1" sel="4" val="0"/>
</file>

<file path=xl/ctrlProps/ctrlProp2178.xml><?xml version="1.0" encoding="utf-8"?>
<formControlPr xmlns="http://schemas.microsoft.com/office/spreadsheetml/2009/9/main" objectType="Drop" dropStyle="combo" dx="22" fmlaRange="Leden!$O$17:$Q$24" noThreeD="1" sel="3" val="0"/>
</file>

<file path=xl/ctrlProps/ctrlProp2179.xml><?xml version="1.0" encoding="utf-8"?>
<formControlPr xmlns="http://schemas.microsoft.com/office/spreadsheetml/2009/9/main" objectType="Drop" dropStyle="combo" dx="22" fmlaRange="Leden!$O$17:$Q$24" noThreeD="1" sel="4" val="0"/>
</file>

<file path=xl/ctrlProps/ctrlProp218.xml><?xml version="1.0" encoding="utf-8"?>
<formControlPr xmlns="http://schemas.microsoft.com/office/spreadsheetml/2009/9/main" objectType="Drop" dropStyle="combo" dx="22" fmlaRange="$O$17:$P$23" noThreeD="1" sel="3" val="0"/>
</file>

<file path=xl/ctrlProps/ctrlProp2180.xml><?xml version="1.0" encoding="utf-8"?>
<formControlPr xmlns="http://schemas.microsoft.com/office/spreadsheetml/2009/9/main" objectType="Drop" dropStyle="combo" dx="22" fmlaRange="Leden!$O$17:$Q$24" noThreeD="1" sel="7" val="0"/>
</file>

<file path=xl/ctrlProps/ctrlProp2181.xml><?xml version="1.0" encoding="utf-8"?>
<formControlPr xmlns="http://schemas.microsoft.com/office/spreadsheetml/2009/9/main" objectType="Drop" dropStyle="combo" dx="22" fmlaRange="Leden!$O$17:$Q$24" noThreeD="1" sel="4" val="0"/>
</file>

<file path=xl/ctrlProps/ctrlProp2182.xml><?xml version="1.0" encoding="utf-8"?>
<formControlPr xmlns="http://schemas.microsoft.com/office/spreadsheetml/2009/9/main" objectType="Drop" dropStyle="combo" dx="22" fmlaRange="Leden!$O$17:$Q$24" noThreeD="1" sel="8" val="0"/>
</file>

<file path=xl/ctrlProps/ctrlProp2183.xml><?xml version="1.0" encoding="utf-8"?>
<formControlPr xmlns="http://schemas.microsoft.com/office/spreadsheetml/2009/9/main" objectType="Drop" dropStyle="combo" dx="22" fmlaRange="Leden!$O$17:$Q$24" noThreeD="1" sel="4" val="0"/>
</file>

<file path=xl/ctrlProps/ctrlProp2184.xml><?xml version="1.0" encoding="utf-8"?>
<formControlPr xmlns="http://schemas.microsoft.com/office/spreadsheetml/2009/9/main" objectType="Drop" dropStyle="combo" dx="22" fmlaRange="Leden!$O$17:$Q$24" noThreeD="1" sel="4" val="0"/>
</file>

<file path=xl/ctrlProps/ctrlProp2185.xml><?xml version="1.0" encoding="utf-8"?>
<formControlPr xmlns="http://schemas.microsoft.com/office/spreadsheetml/2009/9/main" objectType="Drop" dropStyle="combo" dx="22" fmlaRange="Leden!$O$17:$Q$24" noThreeD="1" sel="4" val="0"/>
</file>

<file path=xl/ctrlProps/ctrlProp2186.xml><?xml version="1.0" encoding="utf-8"?>
<formControlPr xmlns="http://schemas.microsoft.com/office/spreadsheetml/2009/9/main" objectType="Drop" dropStyle="combo" dx="22" fmlaRange="Leden!$O$17:$Q$24" noThreeD="1" sel="3" val="0"/>
</file>

<file path=xl/ctrlProps/ctrlProp2187.xml><?xml version="1.0" encoding="utf-8"?>
<formControlPr xmlns="http://schemas.microsoft.com/office/spreadsheetml/2009/9/main" objectType="Drop" dropStyle="combo" dx="22" fmlaRange="Leden!$O$17:$Q$24" noThreeD="1" sel="4" val="0"/>
</file>

<file path=xl/ctrlProps/ctrlProp2188.xml><?xml version="1.0" encoding="utf-8"?>
<formControlPr xmlns="http://schemas.microsoft.com/office/spreadsheetml/2009/9/main" objectType="Drop" dropStyle="combo" dx="22" fmlaRange="Leden!$O$17:$Q$24" noThreeD="1" sel="7" val="0"/>
</file>

<file path=xl/ctrlProps/ctrlProp2189.xml><?xml version="1.0" encoding="utf-8"?>
<formControlPr xmlns="http://schemas.microsoft.com/office/spreadsheetml/2009/9/main" objectType="Drop" dropStyle="combo" dx="22" fmlaRange="Leden!$O$17:$Q$24" noThreeD="1" sel="4" val="0"/>
</file>

<file path=xl/ctrlProps/ctrlProp219.xml><?xml version="1.0" encoding="utf-8"?>
<formControlPr xmlns="http://schemas.microsoft.com/office/spreadsheetml/2009/9/main" objectType="Drop" dropStyle="combo" dx="22" fmlaRange="$O$17:$P$23" noThreeD="1" sel="3" val="0"/>
</file>

<file path=xl/ctrlProps/ctrlProp2190.xml><?xml version="1.0" encoding="utf-8"?>
<formControlPr xmlns="http://schemas.microsoft.com/office/spreadsheetml/2009/9/main" objectType="Drop" dropStyle="combo" dx="22" fmlaRange="Leden!$O$17:$Q$24" noThreeD="1" sel="5" val="0"/>
</file>

<file path=xl/ctrlProps/ctrlProp2191.xml><?xml version="1.0" encoding="utf-8"?>
<formControlPr xmlns="http://schemas.microsoft.com/office/spreadsheetml/2009/9/main" objectType="Drop" dropStyle="combo" dx="22" fmlaRange="Leden!$O$17:$Q$24" noThreeD="1" sel="4" val="0"/>
</file>

<file path=xl/ctrlProps/ctrlProp2192.xml><?xml version="1.0" encoding="utf-8"?>
<formControlPr xmlns="http://schemas.microsoft.com/office/spreadsheetml/2009/9/main" objectType="Drop" dropStyle="combo" dx="22" fmlaRange="Leden!$O$17:$Q$24" noThreeD="1" sel="7" val="0"/>
</file>

<file path=xl/ctrlProps/ctrlProp2193.xml><?xml version="1.0" encoding="utf-8"?>
<formControlPr xmlns="http://schemas.microsoft.com/office/spreadsheetml/2009/9/main" objectType="Drop" dropStyle="combo" dx="22" fmlaRange="Leden!$O$17:$Q$24" noThreeD="1" sel="4" val="0"/>
</file>

<file path=xl/ctrlProps/ctrlProp2194.xml><?xml version="1.0" encoding="utf-8"?>
<formControlPr xmlns="http://schemas.microsoft.com/office/spreadsheetml/2009/9/main" objectType="Drop" dropStyle="combo" dx="22" fmlaRange="Leden!$O$17:$Q$24" noThreeD="1" sel="7" val="0"/>
</file>

<file path=xl/ctrlProps/ctrlProp2195.xml><?xml version="1.0" encoding="utf-8"?>
<formControlPr xmlns="http://schemas.microsoft.com/office/spreadsheetml/2009/9/main" objectType="Drop" dropStyle="combo" dx="22" fmlaRange="Leden!$O$17:$Q$24" noThreeD="1" sel="4" val="0"/>
</file>

<file path=xl/ctrlProps/ctrlProp2196.xml><?xml version="1.0" encoding="utf-8"?>
<formControlPr xmlns="http://schemas.microsoft.com/office/spreadsheetml/2009/9/main" objectType="Drop" dropStyle="combo" dx="22" fmlaRange="Leden!$O$17:$Q$24" noThreeD="1" sel="3" val="0"/>
</file>

<file path=xl/ctrlProps/ctrlProp2197.xml><?xml version="1.0" encoding="utf-8"?>
<formControlPr xmlns="http://schemas.microsoft.com/office/spreadsheetml/2009/9/main" objectType="Drop" dropStyle="combo" dx="22" fmlaRange="Leden!$O$17:$Q$24" noThreeD="1" sel="4" val="0"/>
</file>

<file path=xl/ctrlProps/ctrlProp2198.xml><?xml version="1.0" encoding="utf-8"?>
<formControlPr xmlns="http://schemas.microsoft.com/office/spreadsheetml/2009/9/main" objectType="Drop" dropStyle="combo" dx="22" fmlaRange="Leden!$O$17:$Q$24" noThreeD="1" sel="3" val="0"/>
</file>

<file path=xl/ctrlProps/ctrlProp2199.xml><?xml version="1.0" encoding="utf-8"?>
<formControlPr xmlns="http://schemas.microsoft.com/office/spreadsheetml/2009/9/main" objectType="Drop" dropStyle="combo" dx="22" fmlaRange="Leden!$O$17:$Q$24" noThreeD="1" sel="4" val="0"/>
</file>

<file path=xl/ctrlProps/ctrlProp22.xml><?xml version="1.0" encoding="utf-8"?>
<formControlPr xmlns="http://schemas.microsoft.com/office/spreadsheetml/2009/9/main" objectType="Drop" dropStyle="combo" dx="22" fmlaRange="$O$17:$P$23" noThreeD="1" sel="5" val="0"/>
</file>

<file path=xl/ctrlProps/ctrlProp220.xml><?xml version="1.0" encoding="utf-8"?>
<formControlPr xmlns="http://schemas.microsoft.com/office/spreadsheetml/2009/9/main" objectType="Drop" dropStyle="combo" dx="22" fmlaRange="$O$17:$P$23" noThreeD="1" sel="3" val="0"/>
</file>

<file path=xl/ctrlProps/ctrlProp2200.xml><?xml version="1.0" encoding="utf-8"?>
<formControlPr xmlns="http://schemas.microsoft.com/office/spreadsheetml/2009/9/main" objectType="Drop" dropStyle="combo" dx="22" fmlaRange="Leden!$O$17:$Q$24" noThreeD="1" sel="3" val="0"/>
</file>

<file path=xl/ctrlProps/ctrlProp2201.xml><?xml version="1.0" encoding="utf-8"?>
<formControlPr xmlns="http://schemas.microsoft.com/office/spreadsheetml/2009/9/main" objectType="Drop" dropStyle="combo" dx="22" fmlaRange="Leden!$O$17:$Q$24" noThreeD="1" sel="4" val="0"/>
</file>

<file path=xl/ctrlProps/ctrlProp2202.xml><?xml version="1.0" encoding="utf-8"?>
<formControlPr xmlns="http://schemas.microsoft.com/office/spreadsheetml/2009/9/main" objectType="Drop" dropStyle="combo" dx="22" fmlaRange="Leden!$O$17:$Q$24" noThreeD="1" sel="3" val="0"/>
</file>

<file path=xl/ctrlProps/ctrlProp2203.xml><?xml version="1.0" encoding="utf-8"?>
<formControlPr xmlns="http://schemas.microsoft.com/office/spreadsheetml/2009/9/main" objectType="Drop" dropStyle="combo" dx="22" fmlaRange="Leden!$O$17:$Q$24" noThreeD="1" sel="4" val="0"/>
</file>

<file path=xl/ctrlProps/ctrlProp2204.xml><?xml version="1.0" encoding="utf-8"?>
<formControlPr xmlns="http://schemas.microsoft.com/office/spreadsheetml/2009/9/main" objectType="Drop" dropStyle="combo" dx="22" fmlaRange="Leden!$O$17:$Q$24" noThreeD="1" sel="3" val="0"/>
</file>

<file path=xl/ctrlProps/ctrlProp2205.xml><?xml version="1.0" encoding="utf-8"?>
<formControlPr xmlns="http://schemas.microsoft.com/office/spreadsheetml/2009/9/main" objectType="Drop" dropStyle="combo" dx="22" fmlaRange="Leden!$O$17:$Q$24" noThreeD="1" sel="4" val="0"/>
</file>

<file path=xl/ctrlProps/ctrlProp2206.xml><?xml version="1.0" encoding="utf-8"?>
<formControlPr xmlns="http://schemas.microsoft.com/office/spreadsheetml/2009/9/main" objectType="Drop" dropStyle="combo" dx="22" fmlaRange="Leden!$O$17:$Q$24" noThreeD="1" sel="1" val="0"/>
</file>

<file path=xl/ctrlProps/ctrlProp2207.xml><?xml version="1.0" encoding="utf-8"?>
<formControlPr xmlns="http://schemas.microsoft.com/office/spreadsheetml/2009/9/main" objectType="Drop" dropStyle="combo" dx="22" fmlaRange="Leden!$O$17:$Q$24" noThreeD="1" sel="4" val="0"/>
</file>

<file path=xl/ctrlProps/ctrlProp2208.xml><?xml version="1.0" encoding="utf-8"?>
<formControlPr xmlns="http://schemas.microsoft.com/office/spreadsheetml/2009/9/main" objectType="Drop" dropStyle="combo" dx="22" fmlaRange="Leden!$O$17:$Q$24" noThreeD="1" sel="1" val="0"/>
</file>

<file path=xl/ctrlProps/ctrlProp2209.xml><?xml version="1.0" encoding="utf-8"?>
<formControlPr xmlns="http://schemas.microsoft.com/office/spreadsheetml/2009/9/main" objectType="Drop" dropStyle="combo" dx="22" fmlaRange="Leden!$O$17:$Q$24" noThreeD="1" sel="4" val="0"/>
</file>

<file path=xl/ctrlProps/ctrlProp221.xml><?xml version="1.0" encoding="utf-8"?>
<formControlPr xmlns="http://schemas.microsoft.com/office/spreadsheetml/2009/9/main" objectType="Drop" dropStyle="combo" dx="22" fmlaRange="$O$17:$P$23" noThreeD="1" sel="3" val="0"/>
</file>

<file path=xl/ctrlProps/ctrlProp2210.xml><?xml version="1.0" encoding="utf-8"?>
<formControlPr xmlns="http://schemas.microsoft.com/office/spreadsheetml/2009/9/main" objectType="Drop" dropStyle="combo" dx="22" fmlaRange="Leden!$O$17:$Q$24" noThreeD="1" sel="1" val="0"/>
</file>

<file path=xl/ctrlProps/ctrlProp2211.xml><?xml version="1.0" encoding="utf-8"?>
<formControlPr xmlns="http://schemas.microsoft.com/office/spreadsheetml/2009/9/main" objectType="Drop" dropStyle="combo" dx="22" fmlaRange="Leden!$O$17:$Q$24" noThreeD="1" sel="4" val="0"/>
</file>

<file path=xl/ctrlProps/ctrlProp2212.xml><?xml version="1.0" encoding="utf-8"?>
<formControlPr xmlns="http://schemas.microsoft.com/office/spreadsheetml/2009/9/main" objectType="Drop" dropStyle="combo" dx="22" fmlaRange="Leden!$O$17:$Q$24" noThreeD="1" sel="7" val="0"/>
</file>

<file path=xl/ctrlProps/ctrlProp2213.xml><?xml version="1.0" encoding="utf-8"?>
<formControlPr xmlns="http://schemas.microsoft.com/office/spreadsheetml/2009/9/main" objectType="Drop" dropStyle="combo" dx="22" fmlaRange="Leden!$O$17:$Q$24" noThreeD="1" sel="4" val="0"/>
</file>

<file path=xl/ctrlProps/ctrlProp2214.xml><?xml version="1.0" encoding="utf-8"?>
<formControlPr xmlns="http://schemas.microsoft.com/office/spreadsheetml/2009/9/main" objectType="Drop" dropStyle="combo" dx="22" fmlaRange="Leden!$O$17:$Q$24" noThreeD="1" sel="4" val="0"/>
</file>

<file path=xl/ctrlProps/ctrlProp2215.xml><?xml version="1.0" encoding="utf-8"?>
<formControlPr xmlns="http://schemas.microsoft.com/office/spreadsheetml/2009/9/main" objectType="Drop" dropStyle="combo" dx="22" fmlaRange="Leden!$O$17:$Q$24" noThreeD="1" sel="4" val="0"/>
</file>

<file path=xl/ctrlProps/ctrlProp2216.xml><?xml version="1.0" encoding="utf-8"?>
<formControlPr xmlns="http://schemas.microsoft.com/office/spreadsheetml/2009/9/main" objectType="Drop" dropStyle="combo" dx="22" fmlaRange="Leden!$O$17:$Q$24" noThreeD="1" sel="4" val="0"/>
</file>

<file path=xl/ctrlProps/ctrlProp2217.xml><?xml version="1.0" encoding="utf-8"?>
<formControlPr xmlns="http://schemas.microsoft.com/office/spreadsheetml/2009/9/main" objectType="Drop" dropStyle="combo" dx="22" fmlaRange="Leden!$O$17:$Q$24" noThreeD="1" sel="4" val="0"/>
</file>

<file path=xl/ctrlProps/ctrlProp2218.xml><?xml version="1.0" encoding="utf-8"?>
<formControlPr xmlns="http://schemas.microsoft.com/office/spreadsheetml/2009/9/main" objectType="Drop" dropStyle="combo" dx="22" fmlaRange="Leden!$O$17:$Q$24" noThreeD="1" sel="1" val="0"/>
</file>

<file path=xl/ctrlProps/ctrlProp2219.xml><?xml version="1.0" encoding="utf-8"?>
<formControlPr xmlns="http://schemas.microsoft.com/office/spreadsheetml/2009/9/main" objectType="Drop" dropStyle="combo" dx="22" fmlaRange="Leden!$O$17:$Q$24" noThreeD="1" sel="4" val="0"/>
</file>

<file path=xl/ctrlProps/ctrlProp222.xml><?xml version="1.0" encoding="utf-8"?>
<formControlPr xmlns="http://schemas.microsoft.com/office/spreadsheetml/2009/9/main" objectType="Drop" dropStyle="combo" dx="22" fmlaRange="$O$17:$P$23" noThreeD="1" sel="1" val="0"/>
</file>

<file path=xl/ctrlProps/ctrlProp2220.xml><?xml version="1.0" encoding="utf-8"?>
<formControlPr xmlns="http://schemas.microsoft.com/office/spreadsheetml/2009/9/main" objectType="Drop" dropStyle="combo" dx="22" fmlaRange="Leden!$O$17:$Q$24" noThreeD="1" sel="2" val="0"/>
</file>

<file path=xl/ctrlProps/ctrlProp2221.xml><?xml version="1.0" encoding="utf-8"?>
<formControlPr xmlns="http://schemas.microsoft.com/office/spreadsheetml/2009/9/main" objectType="Drop" dropStyle="combo" dx="22" fmlaRange="Leden!$O$17:$Q$24" noThreeD="1" sel="4" val="0"/>
</file>

<file path=xl/ctrlProps/ctrlProp2222.xml><?xml version="1.0" encoding="utf-8"?>
<formControlPr xmlns="http://schemas.microsoft.com/office/spreadsheetml/2009/9/main" objectType="Drop" dropStyle="combo" dx="22" fmlaRange="Leden!$O$17:$Q$24" noThreeD="1" sel="5" val="0"/>
</file>

<file path=xl/ctrlProps/ctrlProp2223.xml><?xml version="1.0" encoding="utf-8"?>
<formControlPr xmlns="http://schemas.microsoft.com/office/spreadsheetml/2009/9/main" objectType="Drop" dropStyle="combo" dx="22" fmlaRange="Leden!$O$17:$Q$24" noThreeD="1" sel="4" val="0"/>
</file>

<file path=xl/ctrlProps/ctrlProp2224.xml><?xml version="1.0" encoding="utf-8"?>
<formControlPr xmlns="http://schemas.microsoft.com/office/spreadsheetml/2009/9/main" objectType="Drop" dropStyle="combo" dx="22" fmlaRange="Leden!$O$17:$Q$24" noThreeD="1" sel="1" val="0"/>
</file>

<file path=xl/ctrlProps/ctrlProp2225.xml><?xml version="1.0" encoding="utf-8"?>
<formControlPr xmlns="http://schemas.microsoft.com/office/spreadsheetml/2009/9/main" objectType="Drop" dropStyle="combo" dx="22" fmlaRange="Leden!$O$17:$Q$24" noThreeD="1" sel="4" val="0"/>
</file>

<file path=xl/ctrlProps/ctrlProp2226.xml><?xml version="1.0" encoding="utf-8"?>
<formControlPr xmlns="http://schemas.microsoft.com/office/spreadsheetml/2009/9/main" objectType="Drop" dropStyle="combo" dx="22" fmlaRange="Leden!$O$17:$Q$24" noThreeD="1" sel="1" val="0"/>
</file>

<file path=xl/ctrlProps/ctrlProp2227.xml><?xml version="1.0" encoding="utf-8"?>
<formControlPr xmlns="http://schemas.microsoft.com/office/spreadsheetml/2009/9/main" objectType="Drop" dropStyle="combo" dx="22" fmlaRange="Leden!$O$17:$Q$24" noThreeD="1" sel="4" val="0"/>
</file>

<file path=xl/ctrlProps/ctrlProp2228.xml><?xml version="1.0" encoding="utf-8"?>
<formControlPr xmlns="http://schemas.microsoft.com/office/spreadsheetml/2009/9/main" objectType="Drop" dropStyle="combo" dx="22" fmlaRange="Leden!$O$17:$Q$24" noThreeD="1" sel="3" val="0"/>
</file>

<file path=xl/ctrlProps/ctrlProp2229.xml><?xml version="1.0" encoding="utf-8"?>
<formControlPr xmlns="http://schemas.microsoft.com/office/spreadsheetml/2009/9/main" objectType="Drop" dropStyle="combo" dx="22" fmlaRange="Leden!$O$17:$Q$24" noThreeD="1" sel="4" val="0"/>
</file>

<file path=xl/ctrlProps/ctrlProp223.xml><?xml version="1.0" encoding="utf-8"?>
<formControlPr xmlns="http://schemas.microsoft.com/office/spreadsheetml/2009/9/main" objectType="Drop" dropStyle="combo" dx="22" fmlaRange="$O$17:$P$23" noThreeD="1" sel="4" val="0"/>
</file>

<file path=xl/ctrlProps/ctrlProp2230.xml><?xml version="1.0" encoding="utf-8"?>
<formControlPr xmlns="http://schemas.microsoft.com/office/spreadsheetml/2009/9/main" objectType="Drop" dropStyle="combo" dx="22" fmlaRange="Leden!$O$17:$Q$24" noThreeD="1" sel="5" val="0"/>
</file>

<file path=xl/ctrlProps/ctrlProp2231.xml><?xml version="1.0" encoding="utf-8"?>
<formControlPr xmlns="http://schemas.microsoft.com/office/spreadsheetml/2009/9/main" objectType="Drop" dropStyle="combo" dx="22" fmlaRange="Leden!$O$17:$Q$24" noThreeD="1" sel="4" val="0"/>
</file>

<file path=xl/ctrlProps/ctrlProp2232.xml><?xml version="1.0" encoding="utf-8"?>
<formControlPr xmlns="http://schemas.microsoft.com/office/spreadsheetml/2009/9/main" objectType="Drop" dropStyle="combo" dx="22" fmlaRange="Leden!$O$17:$Q$24" noThreeD="1" sel="4" val="0"/>
</file>

<file path=xl/ctrlProps/ctrlProp2233.xml><?xml version="1.0" encoding="utf-8"?>
<formControlPr xmlns="http://schemas.microsoft.com/office/spreadsheetml/2009/9/main" objectType="Drop" dropStyle="combo" dx="22" fmlaRange="Leden!$O$17:$Q$24" noThreeD="1" sel="4" val="0"/>
</file>

<file path=xl/ctrlProps/ctrlProp2234.xml><?xml version="1.0" encoding="utf-8"?>
<formControlPr xmlns="http://schemas.microsoft.com/office/spreadsheetml/2009/9/main" objectType="Drop" dropStyle="combo" dx="22" fmlaRange="Leden!$O$17:$Q$24" noThreeD="1" sel="4" val="0"/>
</file>

<file path=xl/ctrlProps/ctrlProp2235.xml><?xml version="1.0" encoding="utf-8"?>
<formControlPr xmlns="http://schemas.microsoft.com/office/spreadsheetml/2009/9/main" objectType="Drop" dropStyle="combo" dx="22" fmlaRange="Leden!$O$17:$Q$24" noThreeD="1" sel="4" val="0"/>
</file>

<file path=xl/ctrlProps/ctrlProp2236.xml><?xml version="1.0" encoding="utf-8"?>
<formControlPr xmlns="http://schemas.microsoft.com/office/spreadsheetml/2009/9/main" objectType="Drop" dropStyle="combo" dx="22" fmlaRange="Leden!$O$17:$Q$24" noThreeD="1" sel="1" val="0"/>
</file>

<file path=xl/ctrlProps/ctrlProp2237.xml><?xml version="1.0" encoding="utf-8"?>
<formControlPr xmlns="http://schemas.microsoft.com/office/spreadsheetml/2009/9/main" objectType="Drop" dropStyle="combo" dx="22" fmlaRange="Leden!$O$17:$Q$24" noThreeD="1" sel="4" val="0"/>
</file>

<file path=xl/ctrlProps/ctrlProp2238.xml><?xml version="1.0" encoding="utf-8"?>
<formControlPr xmlns="http://schemas.microsoft.com/office/spreadsheetml/2009/9/main" objectType="Drop" dropStyle="combo" dx="22" fmlaRange="Leden!$O$17:$Q$24" noThreeD="1" sel="1" val="0"/>
</file>

<file path=xl/ctrlProps/ctrlProp2239.xml><?xml version="1.0" encoding="utf-8"?>
<formControlPr xmlns="http://schemas.microsoft.com/office/spreadsheetml/2009/9/main" objectType="Drop" dropStyle="combo" dx="22" fmlaRange="Leden!$O$17:$Q$24" noThreeD="1" sel="4" val="0"/>
</file>

<file path=xl/ctrlProps/ctrlProp224.xml><?xml version="1.0" encoding="utf-8"?>
<formControlPr xmlns="http://schemas.microsoft.com/office/spreadsheetml/2009/9/main" objectType="Drop" dropStyle="combo" dx="22" fmlaRange="$O$17:$P$23" noThreeD="1" sel="5" val="0"/>
</file>

<file path=xl/ctrlProps/ctrlProp2240.xml><?xml version="1.0" encoding="utf-8"?>
<formControlPr xmlns="http://schemas.microsoft.com/office/spreadsheetml/2009/9/main" objectType="Drop" dropStyle="combo" dx="22" fmlaRange="Leden!$O$17:$Q$24" noThreeD="1" sel="3" val="0"/>
</file>

<file path=xl/ctrlProps/ctrlProp2241.xml><?xml version="1.0" encoding="utf-8"?>
<formControlPr xmlns="http://schemas.microsoft.com/office/spreadsheetml/2009/9/main" objectType="Drop" dropStyle="combo" dx="22" fmlaRange="Leden!$O$17:$Q$24" noThreeD="1" sel="4" val="0"/>
</file>

<file path=xl/ctrlProps/ctrlProp2242.xml><?xml version="1.0" encoding="utf-8"?>
<formControlPr xmlns="http://schemas.microsoft.com/office/spreadsheetml/2009/9/main" objectType="Drop" dropStyle="combo" dx="22" fmlaRange="Leden!$O$17:$Q$24" noThreeD="1" sel="5" val="0"/>
</file>

<file path=xl/ctrlProps/ctrlProp2243.xml><?xml version="1.0" encoding="utf-8"?>
<formControlPr xmlns="http://schemas.microsoft.com/office/spreadsheetml/2009/9/main" objectType="Drop" dropStyle="combo" dx="22" fmlaRange="Leden!$O$17:$Q$24" noThreeD="1" sel="4" val="0"/>
</file>

<file path=xl/ctrlProps/ctrlProp2244.xml><?xml version="1.0" encoding="utf-8"?>
<formControlPr xmlns="http://schemas.microsoft.com/office/spreadsheetml/2009/9/main" objectType="Drop" dropStyle="combo" dx="22" fmlaRange="Leden!$O$17:$Q$24" noThreeD="1" sel="3" val="0"/>
</file>

<file path=xl/ctrlProps/ctrlProp2245.xml><?xml version="1.0" encoding="utf-8"?>
<formControlPr xmlns="http://schemas.microsoft.com/office/spreadsheetml/2009/9/main" objectType="Drop" dropStyle="combo" dx="22" fmlaRange="Leden!$O$17:$Q$24" noThreeD="1" sel="4" val="0"/>
</file>

<file path=xl/ctrlProps/ctrlProp2246.xml><?xml version="1.0" encoding="utf-8"?>
<formControlPr xmlns="http://schemas.microsoft.com/office/spreadsheetml/2009/9/main" objectType="Drop" dropStyle="combo" dx="22" fmlaRange="Leden!$O$17:$Q$24" noThreeD="1" sel="1" val="0"/>
</file>

<file path=xl/ctrlProps/ctrlProp2247.xml><?xml version="1.0" encoding="utf-8"?>
<formControlPr xmlns="http://schemas.microsoft.com/office/spreadsheetml/2009/9/main" objectType="Drop" dropStyle="combo" dx="22" fmlaRange="Leden!$O$17:$Q$24" noThreeD="1" sel="4" val="0"/>
</file>

<file path=xl/ctrlProps/ctrlProp2248.xml><?xml version="1.0" encoding="utf-8"?>
<formControlPr xmlns="http://schemas.microsoft.com/office/spreadsheetml/2009/9/main" objectType="Drop" dropStyle="combo" dx="22" fmlaRange="Leden!$O$17:$Q$24" noThreeD="1" sel="7" val="0"/>
</file>

<file path=xl/ctrlProps/ctrlProp2249.xml><?xml version="1.0" encoding="utf-8"?>
<formControlPr xmlns="http://schemas.microsoft.com/office/spreadsheetml/2009/9/main" objectType="Drop" dropStyle="combo" dx="22" fmlaRange="Leden!$O$17:$Q$24" noThreeD="1" sel="4" val="0"/>
</file>

<file path=xl/ctrlProps/ctrlProp225.xml><?xml version="1.0" encoding="utf-8"?>
<formControlPr xmlns="http://schemas.microsoft.com/office/spreadsheetml/2009/9/main" objectType="Drop" dropStyle="combo" dx="22" fmlaRange="$O$17:$P$23" noThreeD="1" sel="3" val="0"/>
</file>

<file path=xl/ctrlProps/ctrlProp2250.xml><?xml version="1.0" encoding="utf-8"?>
<formControlPr xmlns="http://schemas.microsoft.com/office/spreadsheetml/2009/9/main" objectType="Drop" dropStyle="combo" dx="22" fmlaRange="Leden!$O$17:$Q$24" noThreeD="1" sel="3" val="0"/>
</file>

<file path=xl/ctrlProps/ctrlProp2251.xml><?xml version="1.0" encoding="utf-8"?>
<formControlPr xmlns="http://schemas.microsoft.com/office/spreadsheetml/2009/9/main" objectType="Drop" dropStyle="combo" dx="22" fmlaRange="Leden!$O$17:$Q$24" noThreeD="1" sel="4" val="0"/>
</file>

<file path=xl/ctrlProps/ctrlProp2252.xml><?xml version="1.0" encoding="utf-8"?>
<formControlPr xmlns="http://schemas.microsoft.com/office/spreadsheetml/2009/9/main" objectType="Drop" dropStyle="combo" dx="22" fmlaRange="Leden!$O$17:$Q$24" noThreeD="1" sel="3" val="0"/>
</file>

<file path=xl/ctrlProps/ctrlProp2253.xml><?xml version="1.0" encoding="utf-8"?>
<formControlPr xmlns="http://schemas.microsoft.com/office/spreadsheetml/2009/9/main" objectType="Drop" dropStyle="combo" dx="22" fmlaRange="Leden!$O$17:$Q$24" noThreeD="1" sel="4" val="0"/>
</file>

<file path=xl/ctrlProps/ctrlProp2254.xml><?xml version="1.0" encoding="utf-8"?>
<formControlPr xmlns="http://schemas.microsoft.com/office/spreadsheetml/2009/9/main" objectType="Drop" dropStyle="combo" dx="22" fmlaRange="Leden!$O$17:$Q$24" noThreeD="1" sel="7" val="0"/>
</file>

<file path=xl/ctrlProps/ctrlProp2255.xml><?xml version="1.0" encoding="utf-8"?>
<formControlPr xmlns="http://schemas.microsoft.com/office/spreadsheetml/2009/9/main" objectType="Drop" dropStyle="combo" dx="22" fmlaRange="Leden!$O$17:$Q$24" noThreeD="1" sel="4" val="0"/>
</file>

<file path=xl/ctrlProps/ctrlProp2256.xml><?xml version="1.0" encoding="utf-8"?>
<formControlPr xmlns="http://schemas.microsoft.com/office/spreadsheetml/2009/9/main" objectType="Drop" dropStyle="combo" dx="22" fmlaRange="Leden!$O$17:$Q$24" noThreeD="1" sel="3" val="0"/>
</file>

<file path=xl/ctrlProps/ctrlProp2257.xml><?xml version="1.0" encoding="utf-8"?>
<formControlPr xmlns="http://schemas.microsoft.com/office/spreadsheetml/2009/9/main" objectType="Drop" dropStyle="combo" dx="22" fmlaRange="Leden!$O$17:$Q$24" noThreeD="1" sel="4" val="0"/>
</file>

<file path=xl/ctrlProps/ctrlProp2258.xml><?xml version="1.0" encoding="utf-8"?>
<formControlPr xmlns="http://schemas.microsoft.com/office/spreadsheetml/2009/9/main" objectType="Drop" dropStyle="combo" dx="22" fmlaRange="Leden!$O$17:$Q$24" noThreeD="1" sel="7" val="0"/>
</file>

<file path=xl/ctrlProps/ctrlProp2259.xml><?xml version="1.0" encoding="utf-8"?>
<formControlPr xmlns="http://schemas.microsoft.com/office/spreadsheetml/2009/9/main" objectType="Drop" dropStyle="combo" dx="22" fmlaRange="Leden!$O$17:$Q$24" noThreeD="1" sel="4" val="0"/>
</file>

<file path=xl/ctrlProps/ctrlProp226.xml><?xml version="1.0" encoding="utf-8"?>
<formControlPr xmlns="http://schemas.microsoft.com/office/spreadsheetml/2009/9/main" objectType="Drop" dropStyle="combo" dx="22" fmlaRange="$O$17:$P$23" noThreeD="1" sel="1" val="0"/>
</file>

<file path=xl/ctrlProps/ctrlProp2260.xml><?xml version="1.0" encoding="utf-8"?>
<formControlPr xmlns="http://schemas.microsoft.com/office/spreadsheetml/2009/9/main" objectType="Drop" dropStyle="combo" dx="22" fmlaRange="Leden!$O$17:$Q$24" noThreeD="1" sel="7" val="0"/>
</file>

<file path=xl/ctrlProps/ctrlProp2261.xml><?xml version="1.0" encoding="utf-8"?>
<formControlPr xmlns="http://schemas.microsoft.com/office/spreadsheetml/2009/9/main" objectType="Drop" dropStyle="combo" dx="22" fmlaRange="Leden!$O$17:$Q$24" noThreeD="1" sel="4" val="0"/>
</file>

<file path=xl/ctrlProps/ctrlProp2262.xml><?xml version="1.0" encoding="utf-8"?>
<formControlPr xmlns="http://schemas.microsoft.com/office/spreadsheetml/2009/9/main" objectType="Drop" dropStyle="combo" dx="22" fmlaRange="Leden!$O$17:$Q$24" noThreeD="1" sel="3" val="0"/>
</file>

<file path=xl/ctrlProps/ctrlProp2263.xml><?xml version="1.0" encoding="utf-8"?>
<formControlPr xmlns="http://schemas.microsoft.com/office/spreadsheetml/2009/9/main" objectType="Drop" dropStyle="combo" dx="22" fmlaRange="Leden!$O$17:$Q$24" noThreeD="1" sel="4" val="0"/>
</file>

<file path=xl/ctrlProps/ctrlProp2264.xml><?xml version="1.0" encoding="utf-8"?>
<formControlPr xmlns="http://schemas.microsoft.com/office/spreadsheetml/2009/9/main" objectType="Drop" dropStyle="combo" dx="22" fmlaRange="Leden!$O$17:$Q$24" noThreeD="1" sel="6" val="0"/>
</file>

<file path=xl/ctrlProps/ctrlProp2265.xml><?xml version="1.0" encoding="utf-8"?>
<formControlPr xmlns="http://schemas.microsoft.com/office/spreadsheetml/2009/9/main" objectType="Drop" dropStyle="combo" dx="22" fmlaRange="Leden!$O$17:$Q$24" noThreeD="1" sel="4" val="0"/>
</file>

<file path=xl/ctrlProps/ctrlProp2266.xml><?xml version="1.0" encoding="utf-8"?>
<formControlPr xmlns="http://schemas.microsoft.com/office/spreadsheetml/2009/9/main" objectType="Drop" dropStyle="combo" dx="22" fmlaRange="Leden!$O$17:$Q$24" noThreeD="1" sel="7" val="0"/>
</file>

<file path=xl/ctrlProps/ctrlProp2267.xml><?xml version="1.0" encoding="utf-8"?>
<formControlPr xmlns="http://schemas.microsoft.com/office/spreadsheetml/2009/9/main" objectType="Drop" dropStyle="combo" dx="22" fmlaRange="Leden!$O$17:$Q$24" noThreeD="1" sel="4" val="0"/>
</file>

<file path=xl/ctrlProps/ctrlProp2268.xml><?xml version="1.0" encoding="utf-8"?>
<formControlPr xmlns="http://schemas.microsoft.com/office/spreadsheetml/2009/9/main" objectType="Drop" dropStyle="combo" dx="22" fmlaRange="Leden!$O$17:$Q$24" noThreeD="1" sel="7" val="0"/>
</file>

<file path=xl/ctrlProps/ctrlProp2269.xml><?xml version="1.0" encoding="utf-8"?>
<formControlPr xmlns="http://schemas.microsoft.com/office/spreadsheetml/2009/9/main" objectType="Drop" dropStyle="combo" dx="22" fmlaRange="Leden!$O$17:$Q$24" noThreeD="1" sel="4" val="0"/>
</file>

<file path=xl/ctrlProps/ctrlProp227.xml><?xml version="1.0" encoding="utf-8"?>
<formControlPr xmlns="http://schemas.microsoft.com/office/spreadsheetml/2009/9/main" objectType="Drop" dropStyle="combo" dx="22" fmlaRange="$O$17:$P$23" noThreeD="1" sel="3" val="0"/>
</file>

<file path=xl/ctrlProps/ctrlProp2270.xml><?xml version="1.0" encoding="utf-8"?>
<formControlPr xmlns="http://schemas.microsoft.com/office/spreadsheetml/2009/9/main" objectType="Drop" dropStyle="combo" dx="22" fmlaRange="Leden!$O$17:$Q$24" noThreeD="1" sel="1" val="0"/>
</file>

<file path=xl/ctrlProps/ctrlProp2271.xml><?xml version="1.0" encoding="utf-8"?>
<formControlPr xmlns="http://schemas.microsoft.com/office/spreadsheetml/2009/9/main" objectType="Drop" dropStyle="combo" dx="22" fmlaRange="Leden!$O$17:$Q$24" noThreeD="1" sel="4" val="0"/>
</file>

<file path=xl/ctrlProps/ctrlProp2272.xml><?xml version="1.0" encoding="utf-8"?>
<formControlPr xmlns="http://schemas.microsoft.com/office/spreadsheetml/2009/9/main" objectType="Drop" dropStyle="combo" dx="22" fmlaRange="Leden!$O$17:$Q$24" noThreeD="1" sel="7" val="0"/>
</file>

<file path=xl/ctrlProps/ctrlProp2273.xml><?xml version="1.0" encoding="utf-8"?>
<formControlPr xmlns="http://schemas.microsoft.com/office/spreadsheetml/2009/9/main" objectType="Drop" dropStyle="combo" dx="22" fmlaRange="Leden!$O$17:$Q$24" noThreeD="1" sel="4" val="0"/>
</file>

<file path=xl/ctrlProps/ctrlProp2274.xml><?xml version="1.0" encoding="utf-8"?>
<formControlPr xmlns="http://schemas.microsoft.com/office/spreadsheetml/2009/9/main" objectType="Drop" dropStyle="combo" dx="22" fmlaRange="Leden!$O$17:$Q$24" noThreeD="1" sel="3" val="0"/>
</file>

<file path=xl/ctrlProps/ctrlProp2275.xml><?xml version="1.0" encoding="utf-8"?>
<formControlPr xmlns="http://schemas.microsoft.com/office/spreadsheetml/2009/9/main" objectType="Drop" dropStyle="combo" dx="22" fmlaRange="Leden!$O$17:$Q$24" noThreeD="1" sel="4" val="0"/>
</file>

<file path=xl/ctrlProps/ctrlProp2276.xml><?xml version="1.0" encoding="utf-8"?>
<formControlPr xmlns="http://schemas.microsoft.com/office/spreadsheetml/2009/9/main" objectType="Drop" dropStyle="combo" dx="22" fmlaRange="Leden!$O$17:$Q$24" noThreeD="1" sel="3" val="0"/>
</file>

<file path=xl/ctrlProps/ctrlProp2277.xml><?xml version="1.0" encoding="utf-8"?>
<formControlPr xmlns="http://schemas.microsoft.com/office/spreadsheetml/2009/9/main" objectType="Drop" dropStyle="combo" dx="22" fmlaRange="Leden!$O$17:$Q$24" noThreeD="1" sel="4" val="0"/>
</file>

<file path=xl/ctrlProps/ctrlProp2278.xml><?xml version="1.0" encoding="utf-8"?>
<formControlPr xmlns="http://schemas.microsoft.com/office/spreadsheetml/2009/9/main" objectType="Drop" dropStyle="combo" dx="22" fmlaRange="Leden!$O$17:$Q$24" noThreeD="1" sel="7" val="0"/>
</file>

<file path=xl/ctrlProps/ctrlProp2279.xml><?xml version="1.0" encoding="utf-8"?>
<formControlPr xmlns="http://schemas.microsoft.com/office/spreadsheetml/2009/9/main" objectType="Drop" dropStyle="combo" dx="22" fmlaRange="Leden!$O$17:$Q$24" noThreeD="1" sel="4" val="0"/>
</file>

<file path=xl/ctrlProps/ctrlProp228.xml><?xml version="1.0" encoding="utf-8"?>
<formControlPr xmlns="http://schemas.microsoft.com/office/spreadsheetml/2009/9/main" objectType="Drop" dropStyle="combo" dx="22" fmlaRange="$O$17:$P$23" noThreeD="1" sel="3" val="0"/>
</file>

<file path=xl/ctrlProps/ctrlProp2280.xml><?xml version="1.0" encoding="utf-8"?>
<formControlPr xmlns="http://schemas.microsoft.com/office/spreadsheetml/2009/9/main" objectType="Drop" dropStyle="combo" dx="22" fmlaRange="Leden!$O$17:$Q$24" noThreeD="1" sel="3" val="0"/>
</file>

<file path=xl/ctrlProps/ctrlProp2281.xml><?xml version="1.0" encoding="utf-8"?>
<formControlPr xmlns="http://schemas.microsoft.com/office/spreadsheetml/2009/9/main" objectType="Drop" dropStyle="combo" dx="22" fmlaRange="Leden!$O$17:$Q$24" noThreeD="1" sel="4" val="0"/>
</file>

<file path=xl/ctrlProps/ctrlProp2282.xml><?xml version="1.0" encoding="utf-8"?>
<formControlPr xmlns="http://schemas.microsoft.com/office/spreadsheetml/2009/9/main" objectType="Drop" dropStyle="combo" dx="22" fmlaRange="Leden!$O$17:$Q$24" noThreeD="1" sel="5" val="0"/>
</file>

<file path=xl/ctrlProps/ctrlProp2283.xml><?xml version="1.0" encoding="utf-8"?>
<formControlPr xmlns="http://schemas.microsoft.com/office/spreadsheetml/2009/9/main" objectType="Drop" dropStyle="combo" dx="22" fmlaRange="Leden!$O$17:$Q$24" noThreeD="1" sel="4" val="0"/>
</file>

<file path=xl/ctrlProps/ctrlProp2284.xml><?xml version="1.0" encoding="utf-8"?>
<formControlPr xmlns="http://schemas.microsoft.com/office/spreadsheetml/2009/9/main" objectType="Drop" dropStyle="combo" dx="22" fmlaRange="Leden!$O$17:$Q$24" noThreeD="1" sel="6" val="0"/>
</file>

<file path=xl/ctrlProps/ctrlProp2285.xml><?xml version="1.0" encoding="utf-8"?>
<formControlPr xmlns="http://schemas.microsoft.com/office/spreadsheetml/2009/9/main" objectType="Drop" dropStyle="combo" dx="22" fmlaRange="Leden!$O$17:$Q$24" noThreeD="1" sel="4" val="0"/>
</file>

<file path=xl/ctrlProps/ctrlProp2286.xml><?xml version="1.0" encoding="utf-8"?>
<formControlPr xmlns="http://schemas.microsoft.com/office/spreadsheetml/2009/9/main" objectType="Drop" dropStyle="combo" dx="22" fmlaRange="Leden!$O$17:$Q$24" noThreeD="1" sel="7" val="0"/>
</file>

<file path=xl/ctrlProps/ctrlProp2287.xml><?xml version="1.0" encoding="utf-8"?>
<formControlPr xmlns="http://schemas.microsoft.com/office/spreadsheetml/2009/9/main" objectType="Drop" dropStyle="combo" dx="22" fmlaRange="Leden!$O$17:$Q$24" noThreeD="1" sel="4" val="0"/>
</file>

<file path=xl/ctrlProps/ctrlProp2288.xml><?xml version="1.0" encoding="utf-8"?>
<formControlPr xmlns="http://schemas.microsoft.com/office/spreadsheetml/2009/9/main" objectType="Drop" dropStyle="combo" dx="22" fmlaRange="Leden!$O$17:$Q$24" noThreeD="1" sel="1" val="0"/>
</file>

<file path=xl/ctrlProps/ctrlProp2289.xml><?xml version="1.0" encoding="utf-8"?>
<formControlPr xmlns="http://schemas.microsoft.com/office/spreadsheetml/2009/9/main" objectType="Drop" dropStyle="combo" dx="22" fmlaRange="Leden!$O$17:$Q$24" noThreeD="1" sel="4" val="0"/>
</file>

<file path=xl/ctrlProps/ctrlProp229.xml><?xml version="1.0" encoding="utf-8"?>
<formControlPr xmlns="http://schemas.microsoft.com/office/spreadsheetml/2009/9/main" objectType="Drop" dropStyle="combo" dx="22" fmlaRange="$O$17:$P$23" noThreeD="1" sel="3" val="0"/>
</file>

<file path=xl/ctrlProps/ctrlProp2290.xml><?xml version="1.0" encoding="utf-8"?>
<formControlPr xmlns="http://schemas.microsoft.com/office/spreadsheetml/2009/9/main" objectType="Drop" dropStyle="combo" dx="22" fmlaRange="Leden!$O$17:$Q$24" noThreeD="1" sel="6" val="0"/>
</file>

<file path=xl/ctrlProps/ctrlProp2291.xml><?xml version="1.0" encoding="utf-8"?>
<formControlPr xmlns="http://schemas.microsoft.com/office/spreadsheetml/2009/9/main" objectType="Drop" dropStyle="combo" dx="22" fmlaRange="Leden!$O$17:$Q$24" noThreeD="1" sel="4" val="0"/>
</file>

<file path=xl/ctrlProps/ctrlProp2292.xml><?xml version="1.0" encoding="utf-8"?>
<formControlPr xmlns="http://schemas.microsoft.com/office/spreadsheetml/2009/9/main" objectType="Drop" dropStyle="combo" dx="22" fmlaRange="Leden!$O$17:$Q$24" noThreeD="1" sel="7" val="0"/>
</file>

<file path=xl/ctrlProps/ctrlProp2293.xml><?xml version="1.0" encoding="utf-8"?>
<formControlPr xmlns="http://schemas.microsoft.com/office/spreadsheetml/2009/9/main" objectType="Drop" dropStyle="combo" dx="22" fmlaRange="Leden!$O$17:$Q$24" noThreeD="1" sel="4" val="0"/>
</file>

<file path=xl/ctrlProps/ctrlProp2294.xml><?xml version="1.0" encoding="utf-8"?>
<formControlPr xmlns="http://schemas.microsoft.com/office/spreadsheetml/2009/9/main" objectType="Drop" dropStyle="combo" dx="22" fmlaRange="Leden!$O$17:$Q$24" noThreeD="1" sel="7" val="0"/>
</file>

<file path=xl/ctrlProps/ctrlProp2295.xml><?xml version="1.0" encoding="utf-8"?>
<formControlPr xmlns="http://schemas.microsoft.com/office/spreadsheetml/2009/9/main" objectType="Drop" dropStyle="combo" dx="22" fmlaRange="Leden!$O$17:$Q$24" noThreeD="1" sel="4" val="0"/>
</file>

<file path=xl/ctrlProps/ctrlProp2296.xml><?xml version="1.0" encoding="utf-8"?>
<formControlPr xmlns="http://schemas.microsoft.com/office/spreadsheetml/2009/9/main" objectType="Drop" dropStyle="combo" dx="22" fmlaRange="Leden!$O$17:$Q$24" noThreeD="1" sel="7" val="0"/>
</file>

<file path=xl/ctrlProps/ctrlProp2297.xml><?xml version="1.0" encoding="utf-8"?>
<formControlPr xmlns="http://schemas.microsoft.com/office/spreadsheetml/2009/9/main" objectType="Drop" dropStyle="combo" dx="22" fmlaRange="Leden!$O$17:$Q$24" noThreeD="1" sel="4" val="0"/>
</file>

<file path=xl/ctrlProps/ctrlProp2298.xml><?xml version="1.0" encoding="utf-8"?>
<formControlPr xmlns="http://schemas.microsoft.com/office/spreadsheetml/2009/9/main" objectType="Drop" dropStyle="combo" dx="22" fmlaRange="Leden!$O$17:$Q$24" noThreeD="1" sel="1" val="0"/>
</file>

<file path=xl/ctrlProps/ctrlProp2299.xml><?xml version="1.0" encoding="utf-8"?>
<formControlPr xmlns="http://schemas.microsoft.com/office/spreadsheetml/2009/9/main" objectType="Drop" dropStyle="combo" dx="22" fmlaRange="Leden!$O$17:$Q$24" noThreeD="1" sel="4" val="0"/>
</file>

<file path=xl/ctrlProps/ctrlProp23.xml><?xml version="1.0" encoding="utf-8"?>
<formControlPr xmlns="http://schemas.microsoft.com/office/spreadsheetml/2009/9/main" objectType="Drop" dropStyle="combo" dx="22" fmlaRange="$O$17:$P$23" noThreeD="1" sel="5" val="0"/>
</file>

<file path=xl/ctrlProps/ctrlProp230.xml><?xml version="1.0" encoding="utf-8"?>
<formControlPr xmlns="http://schemas.microsoft.com/office/spreadsheetml/2009/9/main" objectType="Drop" dropStyle="combo" dx="22" fmlaRange="$O$17:$P$23" noThreeD="1" sel="3" val="0"/>
</file>

<file path=xl/ctrlProps/ctrlProp2300.xml><?xml version="1.0" encoding="utf-8"?>
<formControlPr xmlns="http://schemas.microsoft.com/office/spreadsheetml/2009/9/main" objectType="Drop" dropStyle="combo" dx="22" fmlaRange="Leden!$O$17:$Q$24" noThreeD="1" sel="2" val="0"/>
</file>

<file path=xl/ctrlProps/ctrlProp2301.xml><?xml version="1.0" encoding="utf-8"?>
<formControlPr xmlns="http://schemas.microsoft.com/office/spreadsheetml/2009/9/main" objectType="Drop" dropStyle="combo" dx="22" fmlaRange="Leden!$O$17:$Q$24" noThreeD="1" sel="4" val="0"/>
</file>

<file path=xl/ctrlProps/ctrlProp2302.xml><?xml version="1.0" encoding="utf-8"?>
<formControlPr xmlns="http://schemas.microsoft.com/office/spreadsheetml/2009/9/main" objectType="Drop" dropStyle="combo" dx="22" fmlaRange="Leden!$O$17:$Q$24" noThreeD="1" sel="3" val="0"/>
</file>

<file path=xl/ctrlProps/ctrlProp2303.xml><?xml version="1.0" encoding="utf-8"?>
<formControlPr xmlns="http://schemas.microsoft.com/office/spreadsheetml/2009/9/main" objectType="Drop" dropStyle="combo" dx="22" fmlaRange="Leden!$O$17:$Q$24" noThreeD="1" sel="4" val="0"/>
</file>

<file path=xl/ctrlProps/ctrlProp2304.xml><?xml version="1.0" encoding="utf-8"?>
<formControlPr xmlns="http://schemas.microsoft.com/office/spreadsheetml/2009/9/main" objectType="Drop" dropStyle="combo" dx="22" fmlaRange="Leden!$O$17:$Q$24" noThreeD="1" sel="8" val="0"/>
</file>

<file path=xl/ctrlProps/ctrlProp2305.xml><?xml version="1.0" encoding="utf-8"?>
<formControlPr xmlns="http://schemas.microsoft.com/office/spreadsheetml/2009/9/main" objectType="Drop" dropStyle="combo" dx="22" fmlaRange="Leden!$O$17:$Q$24" noThreeD="1" sel="4" val="0"/>
</file>

<file path=xl/ctrlProps/ctrlProp2306.xml><?xml version="1.0" encoding="utf-8"?>
<formControlPr xmlns="http://schemas.microsoft.com/office/spreadsheetml/2009/9/main" objectType="Drop" dropStyle="combo" dx="22" fmlaRange="Leden!$O$17:$Q$24" noThreeD="1" sel="3" val="0"/>
</file>

<file path=xl/ctrlProps/ctrlProp2307.xml><?xml version="1.0" encoding="utf-8"?>
<formControlPr xmlns="http://schemas.microsoft.com/office/spreadsheetml/2009/9/main" objectType="Drop" dropStyle="combo" dx="22" fmlaRange="Leden!$O$17:$Q$24" noThreeD="1" sel="4" val="0"/>
</file>

<file path=xl/ctrlProps/ctrlProp2308.xml><?xml version="1.0" encoding="utf-8"?>
<formControlPr xmlns="http://schemas.microsoft.com/office/spreadsheetml/2009/9/main" objectType="Drop" dropStyle="combo" dx="22" fmlaRange="Leden!$O$17:$Q$24" noThreeD="1" sel="4" val="0"/>
</file>

<file path=xl/ctrlProps/ctrlProp2309.xml><?xml version="1.0" encoding="utf-8"?>
<formControlPr xmlns="http://schemas.microsoft.com/office/spreadsheetml/2009/9/main" objectType="Drop" dropStyle="combo" dx="22" fmlaRange="Leden!$O$17:$Q$24" noThreeD="1" sel="4" val="0"/>
</file>

<file path=xl/ctrlProps/ctrlProp231.xml><?xml version="1.0" encoding="utf-8"?>
<formControlPr xmlns="http://schemas.microsoft.com/office/spreadsheetml/2009/9/main" objectType="Drop" dropStyle="combo" dx="22" fmlaRange="$O$17:$P$23" noThreeD="1" sel="3" val="0"/>
</file>

<file path=xl/ctrlProps/ctrlProp2310.xml><?xml version="1.0" encoding="utf-8"?>
<formControlPr xmlns="http://schemas.microsoft.com/office/spreadsheetml/2009/9/main" objectType="Drop" dropStyle="combo" dx="22" fmlaRange="Leden!$O$17:$Q$24" noThreeD="1" sel="3" val="0"/>
</file>

<file path=xl/ctrlProps/ctrlProp2311.xml><?xml version="1.0" encoding="utf-8"?>
<formControlPr xmlns="http://schemas.microsoft.com/office/spreadsheetml/2009/9/main" objectType="Drop" dropStyle="combo" dx="22" fmlaRange="Leden!$O$17:$Q$24" noThreeD="1" sel="4" val="0"/>
</file>

<file path=xl/ctrlProps/ctrlProp2312.xml><?xml version="1.0" encoding="utf-8"?>
<formControlPr xmlns="http://schemas.microsoft.com/office/spreadsheetml/2009/9/main" objectType="Drop" dropStyle="combo" dx="22" fmlaRange="Leden!$O$17:$Q$24" noThreeD="1" sel="7" val="0"/>
</file>

<file path=xl/ctrlProps/ctrlProp2313.xml><?xml version="1.0" encoding="utf-8"?>
<formControlPr xmlns="http://schemas.microsoft.com/office/spreadsheetml/2009/9/main" objectType="Drop" dropStyle="combo" dx="22" fmlaRange="Leden!$O$17:$Q$24" noThreeD="1" sel="4" val="0"/>
</file>

<file path=xl/ctrlProps/ctrlProp2314.xml><?xml version="1.0" encoding="utf-8"?>
<formControlPr xmlns="http://schemas.microsoft.com/office/spreadsheetml/2009/9/main" objectType="Drop" dropStyle="combo" dx="22" fmlaRange="Leden!$O$17:$Q$24" noThreeD="1" sel="1" val="0"/>
</file>

<file path=xl/ctrlProps/ctrlProp2315.xml><?xml version="1.0" encoding="utf-8"?>
<formControlPr xmlns="http://schemas.microsoft.com/office/spreadsheetml/2009/9/main" objectType="Drop" dropStyle="combo" dx="22" fmlaRange="Leden!$O$17:$Q$24" noThreeD="1" sel="4" val="0"/>
</file>

<file path=xl/ctrlProps/ctrlProp2316.xml><?xml version="1.0" encoding="utf-8"?>
<formControlPr xmlns="http://schemas.microsoft.com/office/spreadsheetml/2009/9/main" objectType="Drop" dropStyle="combo" dx="22" fmlaRange="Leden!$O$17:$Q$24" noThreeD="1" sel="1" val="0"/>
</file>

<file path=xl/ctrlProps/ctrlProp2317.xml><?xml version="1.0" encoding="utf-8"?>
<formControlPr xmlns="http://schemas.microsoft.com/office/spreadsheetml/2009/9/main" objectType="Drop" dropStyle="combo" dx="22" fmlaRange="Leden!$O$17:$Q$24" noThreeD="1" sel="4" val="0"/>
</file>

<file path=xl/ctrlProps/ctrlProp2318.xml><?xml version="1.0" encoding="utf-8"?>
<formControlPr xmlns="http://schemas.microsoft.com/office/spreadsheetml/2009/9/main" objectType="Drop" dropStyle="combo" dx="22" fmlaRange="Leden!$O$17:$Q$24" noThreeD="1" sel="7" val="0"/>
</file>

<file path=xl/ctrlProps/ctrlProp2319.xml><?xml version="1.0" encoding="utf-8"?>
<formControlPr xmlns="http://schemas.microsoft.com/office/spreadsheetml/2009/9/main" objectType="Drop" dropStyle="combo" dx="22" fmlaRange="Leden!$O$17:$Q$24" noThreeD="1" sel="4" val="0"/>
</file>

<file path=xl/ctrlProps/ctrlProp232.xml><?xml version="1.0" encoding="utf-8"?>
<formControlPr xmlns="http://schemas.microsoft.com/office/spreadsheetml/2009/9/main" objectType="Drop" dropStyle="combo" dx="22" fmlaRange="$O$17:$P$23" noThreeD="1" sel="4" val="0"/>
</file>

<file path=xl/ctrlProps/ctrlProp2320.xml><?xml version="1.0" encoding="utf-8"?>
<formControlPr xmlns="http://schemas.microsoft.com/office/spreadsheetml/2009/9/main" objectType="Drop" dropStyle="combo" dx="22" fmlaRange="Leden!$O$17:$Q$24" noThreeD="1" sel="8" val="0"/>
</file>

<file path=xl/ctrlProps/ctrlProp2321.xml><?xml version="1.0" encoding="utf-8"?>
<formControlPr xmlns="http://schemas.microsoft.com/office/spreadsheetml/2009/9/main" objectType="Drop" dropStyle="combo" dx="22" fmlaRange="Leden!$O$17:$Q$24" noThreeD="1" sel="4" val="0"/>
</file>

<file path=xl/ctrlProps/ctrlProp2322.xml><?xml version="1.0" encoding="utf-8"?>
<formControlPr xmlns="http://schemas.microsoft.com/office/spreadsheetml/2009/9/main" objectType="Drop" dropStyle="combo" dx="22" fmlaRange="Leden!$O$17:$Q$24" noThreeD="1" sel="7" val="0"/>
</file>

<file path=xl/ctrlProps/ctrlProp2323.xml><?xml version="1.0" encoding="utf-8"?>
<formControlPr xmlns="http://schemas.microsoft.com/office/spreadsheetml/2009/9/main" objectType="Drop" dropStyle="combo" dx="22" fmlaRange="Leden!$O$17:$Q$24" noThreeD="1" sel="4" val="0"/>
</file>

<file path=xl/ctrlProps/ctrlProp2324.xml><?xml version="1.0" encoding="utf-8"?>
<formControlPr xmlns="http://schemas.microsoft.com/office/spreadsheetml/2009/9/main" objectType="Drop" dropStyle="combo" dx="22" fmlaRange="Leden!$O$17:$Q$24" noThreeD="1" sel="3" val="0"/>
</file>

<file path=xl/ctrlProps/ctrlProp2325.xml><?xml version="1.0" encoding="utf-8"?>
<formControlPr xmlns="http://schemas.microsoft.com/office/spreadsheetml/2009/9/main" objectType="Drop" dropStyle="combo" dx="22" fmlaRange="Leden!$O$17:$Q$24" noThreeD="1" sel="4" val="0"/>
</file>

<file path=xl/ctrlProps/ctrlProp2326.xml><?xml version="1.0" encoding="utf-8"?>
<formControlPr xmlns="http://schemas.microsoft.com/office/spreadsheetml/2009/9/main" objectType="Drop" dropStyle="combo" dx="22" fmlaRange="Leden!$O$17:$Q$24" noThreeD="1" sel="7" val="0"/>
</file>

<file path=xl/ctrlProps/ctrlProp2327.xml><?xml version="1.0" encoding="utf-8"?>
<formControlPr xmlns="http://schemas.microsoft.com/office/spreadsheetml/2009/9/main" objectType="Drop" dropStyle="combo" dx="22" fmlaRange="Leden!$O$17:$Q$24" noThreeD="1" sel="4" val="0"/>
</file>

<file path=xl/ctrlProps/ctrlProp2328.xml><?xml version="1.0" encoding="utf-8"?>
<formControlPr xmlns="http://schemas.microsoft.com/office/spreadsheetml/2009/9/main" objectType="Drop" dropStyle="combo" dx="22" fmlaRange="Leden!$O$17:$Q$24" noThreeD="1" sel="4" val="0"/>
</file>

<file path=xl/ctrlProps/ctrlProp2329.xml><?xml version="1.0" encoding="utf-8"?>
<formControlPr xmlns="http://schemas.microsoft.com/office/spreadsheetml/2009/9/main" objectType="Drop" dropStyle="combo" dx="22" fmlaRange="Leden!$O$17:$Q$24" noThreeD="1" sel="4" val="0"/>
</file>

<file path=xl/ctrlProps/ctrlProp233.xml><?xml version="1.0" encoding="utf-8"?>
<formControlPr xmlns="http://schemas.microsoft.com/office/spreadsheetml/2009/9/main" objectType="Drop" dropStyle="combo" dx="22" fmlaRange="$O$17:$P$23" noThreeD="1" sel="3" val="0"/>
</file>

<file path=xl/ctrlProps/ctrlProp2330.xml><?xml version="1.0" encoding="utf-8"?>
<formControlPr xmlns="http://schemas.microsoft.com/office/spreadsheetml/2009/9/main" objectType="Drop" dropStyle="combo" dx="22" fmlaRange="Leden!$O$17:$Q$24" noThreeD="1" sel="7" val="0"/>
</file>

<file path=xl/ctrlProps/ctrlProp2331.xml><?xml version="1.0" encoding="utf-8"?>
<formControlPr xmlns="http://schemas.microsoft.com/office/spreadsheetml/2009/9/main" objectType="Drop" dropStyle="combo" dx="22" fmlaRange="Leden!$O$17:$Q$24" noThreeD="1" sel="4" val="0"/>
</file>

<file path=xl/ctrlProps/ctrlProp2332.xml><?xml version="1.0" encoding="utf-8"?>
<formControlPr xmlns="http://schemas.microsoft.com/office/spreadsheetml/2009/9/main" objectType="Drop" dropStyle="combo" dx="22" fmlaRange="Leden!$O$17:$Q$24" noThreeD="1" sel="7" val="0"/>
</file>

<file path=xl/ctrlProps/ctrlProp2333.xml><?xml version="1.0" encoding="utf-8"?>
<formControlPr xmlns="http://schemas.microsoft.com/office/spreadsheetml/2009/9/main" objectType="Drop" dropStyle="combo" dx="22" fmlaRange="Leden!$O$17:$Q$24" noThreeD="1" sel="4" val="0"/>
</file>

<file path=xl/ctrlProps/ctrlProp2334.xml><?xml version="1.0" encoding="utf-8"?>
<formControlPr xmlns="http://schemas.microsoft.com/office/spreadsheetml/2009/9/main" objectType="Drop" dropStyle="combo" dx="22" fmlaRange="Leden!$O$17:$Q$24" noThreeD="1" sel="7" val="0"/>
</file>

<file path=xl/ctrlProps/ctrlProp2335.xml><?xml version="1.0" encoding="utf-8"?>
<formControlPr xmlns="http://schemas.microsoft.com/office/spreadsheetml/2009/9/main" objectType="Drop" dropStyle="combo" dx="22" fmlaRange="Leden!$O$17:$Q$24" noThreeD="1" sel="4" val="0"/>
</file>

<file path=xl/ctrlProps/ctrlProp2336.xml><?xml version="1.0" encoding="utf-8"?>
<formControlPr xmlns="http://schemas.microsoft.com/office/spreadsheetml/2009/9/main" objectType="Drop" dropStyle="combo" dx="22" fmlaRange="Leden!$O$17:$Q$24" noThreeD="1" sel="7" val="0"/>
</file>

<file path=xl/ctrlProps/ctrlProp2337.xml><?xml version="1.0" encoding="utf-8"?>
<formControlPr xmlns="http://schemas.microsoft.com/office/spreadsheetml/2009/9/main" objectType="Drop" dropStyle="combo" dx="22" fmlaRange="Leden!$O$17:$Q$24" noThreeD="1" sel="4" val="0"/>
</file>

<file path=xl/ctrlProps/ctrlProp2338.xml><?xml version="1.0" encoding="utf-8"?>
<formControlPr xmlns="http://schemas.microsoft.com/office/spreadsheetml/2009/9/main" objectType="Drop" dropStyle="combo" dx="22" fmlaRange="Leden!$O$17:$Q$24" noThreeD="1" sel="3" val="0"/>
</file>

<file path=xl/ctrlProps/ctrlProp2339.xml><?xml version="1.0" encoding="utf-8"?>
<formControlPr xmlns="http://schemas.microsoft.com/office/spreadsheetml/2009/9/main" objectType="Drop" dropStyle="combo" dx="22" fmlaRange="Leden!$O$17:$Q$24" noThreeD="1" sel="4" val="0"/>
</file>

<file path=xl/ctrlProps/ctrlProp234.xml><?xml version="1.0" encoding="utf-8"?>
<formControlPr xmlns="http://schemas.microsoft.com/office/spreadsheetml/2009/9/main" objectType="Drop" dropStyle="combo" dx="22" fmlaRange="$O$17:$P$23" noThreeD="1" sel="1" val="0"/>
</file>

<file path=xl/ctrlProps/ctrlProp2340.xml><?xml version="1.0" encoding="utf-8"?>
<formControlPr xmlns="http://schemas.microsoft.com/office/spreadsheetml/2009/9/main" objectType="Drop" dropStyle="combo" dx="22" fmlaRange="Leden!$O$17:$Q$24" noThreeD="1" sel="3" val="0"/>
</file>

<file path=xl/ctrlProps/ctrlProp2341.xml><?xml version="1.0" encoding="utf-8"?>
<formControlPr xmlns="http://schemas.microsoft.com/office/spreadsheetml/2009/9/main" objectType="Drop" dropStyle="combo" dx="22" fmlaRange="Leden!$O$17:$Q$24" noThreeD="1" sel="4" val="0"/>
</file>

<file path=xl/ctrlProps/ctrlProp2342.xml><?xml version="1.0" encoding="utf-8"?>
<formControlPr xmlns="http://schemas.microsoft.com/office/spreadsheetml/2009/9/main" objectType="Drop" dropStyle="combo" dx="22" fmlaRange="Leden!$O$17:$Q$24" noThreeD="1" sel="7" val="0"/>
</file>

<file path=xl/ctrlProps/ctrlProp2343.xml><?xml version="1.0" encoding="utf-8"?>
<formControlPr xmlns="http://schemas.microsoft.com/office/spreadsheetml/2009/9/main" objectType="Drop" dropStyle="combo" dx="22" fmlaRange="Leden!$O$17:$Q$24" noThreeD="1" sel="4" val="0"/>
</file>

<file path=xl/ctrlProps/ctrlProp2344.xml><?xml version="1.0" encoding="utf-8"?>
<formControlPr xmlns="http://schemas.microsoft.com/office/spreadsheetml/2009/9/main" objectType="Drop" dropStyle="combo" dx="22" fmlaRange="Leden!$O$17:$Q$24" noThreeD="1" sel="4" val="0"/>
</file>

<file path=xl/ctrlProps/ctrlProp2345.xml><?xml version="1.0" encoding="utf-8"?>
<formControlPr xmlns="http://schemas.microsoft.com/office/spreadsheetml/2009/9/main" objectType="Drop" dropStyle="combo" dx="22" fmlaRange="Leden!$O$17:$Q$24" noThreeD="1" sel="4" val="0"/>
</file>

<file path=xl/ctrlProps/ctrlProp2346.xml><?xml version="1.0" encoding="utf-8"?>
<formControlPr xmlns="http://schemas.microsoft.com/office/spreadsheetml/2009/9/main" objectType="Drop" dropStyle="combo" dx="22" fmlaRange="Leden!$O$17:$Q$24" noThreeD="1" sel="1" val="0"/>
</file>

<file path=xl/ctrlProps/ctrlProp2347.xml><?xml version="1.0" encoding="utf-8"?>
<formControlPr xmlns="http://schemas.microsoft.com/office/spreadsheetml/2009/9/main" objectType="Drop" dropStyle="combo" dx="22" fmlaRange="Leden!$O$17:$Q$24" noThreeD="1" sel="4" val="0"/>
</file>

<file path=xl/ctrlProps/ctrlProp2348.xml><?xml version="1.0" encoding="utf-8"?>
<formControlPr xmlns="http://schemas.microsoft.com/office/spreadsheetml/2009/9/main" objectType="Drop" dropStyle="combo" dx="22" fmlaRange="Leden!$O$17:$Q$24" noThreeD="1" sel="1" val="0"/>
</file>

<file path=xl/ctrlProps/ctrlProp2349.xml><?xml version="1.0" encoding="utf-8"?>
<formControlPr xmlns="http://schemas.microsoft.com/office/spreadsheetml/2009/9/main" objectType="Drop" dropStyle="combo" dx="22" fmlaRange="Leden!$O$17:$Q$24" noThreeD="1" sel="4" val="0"/>
</file>

<file path=xl/ctrlProps/ctrlProp235.xml><?xml version="1.0" encoding="utf-8"?>
<formControlPr xmlns="http://schemas.microsoft.com/office/spreadsheetml/2009/9/main" objectType="Drop" dropStyle="combo" dx="22" fmlaRange="$O$17:$P$23" noThreeD="1" sel="3" val="0"/>
</file>

<file path=xl/ctrlProps/ctrlProp2350.xml><?xml version="1.0" encoding="utf-8"?>
<formControlPr xmlns="http://schemas.microsoft.com/office/spreadsheetml/2009/9/main" objectType="Drop" dropStyle="combo" dx="22" fmlaRange="Leden!$O$17:$Q$24" noThreeD="1" sel="7" val="0"/>
</file>

<file path=xl/ctrlProps/ctrlProp2351.xml><?xml version="1.0" encoding="utf-8"?>
<formControlPr xmlns="http://schemas.microsoft.com/office/spreadsheetml/2009/9/main" objectType="Drop" dropStyle="combo" dx="22" fmlaRange="Leden!$O$17:$Q$24" noThreeD="1" sel="4" val="0"/>
</file>

<file path=xl/ctrlProps/ctrlProp2352.xml><?xml version="1.0" encoding="utf-8"?>
<formControlPr xmlns="http://schemas.microsoft.com/office/spreadsheetml/2009/9/main" objectType="Drop" dropStyle="combo" dx="22" fmlaRange="Leden!$O$17:$Q$24" noThreeD="1" sel="7" val="0"/>
</file>

<file path=xl/ctrlProps/ctrlProp2353.xml><?xml version="1.0" encoding="utf-8"?>
<formControlPr xmlns="http://schemas.microsoft.com/office/spreadsheetml/2009/9/main" objectType="Drop" dropStyle="combo" dx="22" fmlaRange="Leden!$O$17:$Q$24" noThreeD="1" sel="4" val="0"/>
</file>

<file path=xl/ctrlProps/ctrlProp2354.xml><?xml version="1.0" encoding="utf-8"?>
<formControlPr xmlns="http://schemas.microsoft.com/office/spreadsheetml/2009/9/main" objectType="Drop" dropStyle="combo" dx="22" fmlaRange="Leden!$O$17:$Q$24" noThreeD="1" sel="5" val="0"/>
</file>

<file path=xl/ctrlProps/ctrlProp2355.xml><?xml version="1.0" encoding="utf-8"?>
<formControlPr xmlns="http://schemas.microsoft.com/office/spreadsheetml/2009/9/main" objectType="Drop" dropStyle="combo" dx="22" fmlaRange="Leden!$O$17:$Q$24" noThreeD="1" sel="4" val="0"/>
</file>

<file path=xl/ctrlProps/ctrlProp2356.xml><?xml version="1.0" encoding="utf-8"?>
<formControlPr xmlns="http://schemas.microsoft.com/office/spreadsheetml/2009/9/main" objectType="Drop" dropStyle="combo" dx="22" fmlaRange="Leden!$O$17:$Q$24" noThreeD="1" sel="7" val="0"/>
</file>

<file path=xl/ctrlProps/ctrlProp2357.xml><?xml version="1.0" encoding="utf-8"?>
<formControlPr xmlns="http://schemas.microsoft.com/office/spreadsheetml/2009/9/main" objectType="Drop" dropStyle="combo" dx="22" fmlaRange="Leden!$O$17:$Q$24" noThreeD="1" sel="4" val="0"/>
</file>

<file path=xl/ctrlProps/ctrlProp2358.xml><?xml version="1.0" encoding="utf-8"?>
<formControlPr xmlns="http://schemas.microsoft.com/office/spreadsheetml/2009/9/main" objectType="Drop" dropStyle="combo" dx="22" fmlaRange="Leden!$O$17:$Q$24" noThreeD="1" sel="3" val="0"/>
</file>

<file path=xl/ctrlProps/ctrlProp2359.xml><?xml version="1.0" encoding="utf-8"?>
<formControlPr xmlns="http://schemas.microsoft.com/office/spreadsheetml/2009/9/main" objectType="Drop" dropStyle="combo" dx="22" fmlaRange="Leden!$O$17:$Q$24" noThreeD="1" sel="4" val="0"/>
</file>

<file path=xl/ctrlProps/ctrlProp236.xml><?xml version="1.0" encoding="utf-8"?>
<formControlPr xmlns="http://schemas.microsoft.com/office/spreadsheetml/2009/9/main" objectType="Drop" dropStyle="combo" dx="22" fmlaRange="$O$17:$P$23" noThreeD="1" sel="5" val="0"/>
</file>

<file path=xl/ctrlProps/ctrlProp2360.xml><?xml version="1.0" encoding="utf-8"?>
<formControlPr xmlns="http://schemas.microsoft.com/office/spreadsheetml/2009/9/main" objectType="Drop" dropStyle="combo" dx="22" fmlaRange="Leden!$O$17:$Q$24" noThreeD="1" sel="7" val="0"/>
</file>

<file path=xl/ctrlProps/ctrlProp2361.xml><?xml version="1.0" encoding="utf-8"?>
<formControlPr xmlns="http://schemas.microsoft.com/office/spreadsheetml/2009/9/main" objectType="Drop" dropStyle="combo" dx="22" fmlaRange="Leden!$O$17:$Q$24" noThreeD="1" sel="4" val="0"/>
</file>

<file path=xl/ctrlProps/ctrlProp2362.xml><?xml version="1.0" encoding="utf-8"?>
<formControlPr xmlns="http://schemas.microsoft.com/office/spreadsheetml/2009/9/main" objectType="Drop" dropStyle="combo" dx="22" fmlaRange="Leden!$O$17:$Q$24" noThreeD="1" sel="5" val="0"/>
</file>

<file path=xl/ctrlProps/ctrlProp2363.xml><?xml version="1.0" encoding="utf-8"?>
<formControlPr xmlns="http://schemas.microsoft.com/office/spreadsheetml/2009/9/main" objectType="Drop" dropStyle="combo" dx="22" fmlaRange="Leden!$O$17:$Q$24" noThreeD="1" sel="4" val="0"/>
</file>

<file path=xl/ctrlProps/ctrlProp2364.xml><?xml version="1.0" encoding="utf-8"?>
<formControlPr xmlns="http://schemas.microsoft.com/office/spreadsheetml/2009/9/main" objectType="Drop" dropStyle="combo" dx="22" fmlaRange="Leden!$O$17:$Q$24" noThreeD="1" sel="7" val="0"/>
</file>

<file path=xl/ctrlProps/ctrlProp2365.xml><?xml version="1.0" encoding="utf-8"?>
<formControlPr xmlns="http://schemas.microsoft.com/office/spreadsheetml/2009/9/main" objectType="Drop" dropStyle="combo" dx="22" fmlaRange="Leden!$O$17:$Q$24" noThreeD="1" sel="4" val="0"/>
</file>

<file path=xl/ctrlProps/ctrlProp2366.xml><?xml version="1.0" encoding="utf-8"?>
<formControlPr xmlns="http://schemas.microsoft.com/office/spreadsheetml/2009/9/main" objectType="Drop" dropStyle="combo" dx="22" fmlaRange="Leden!$O$17:$Q$24" noThreeD="1" sel="3" val="0"/>
</file>

<file path=xl/ctrlProps/ctrlProp2367.xml><?xml version="1.0" encoding="utf-8"?>
<formControlPr xmlns="http://schemas.microsoft.com/office/spreadsheetml/2009/9/main" objectType="Drop" dropStyle="combo" dx="22" fmlaRange="Leden!$O$17:$Q$24" noThreeD="1" sel="4" val="0"/>
</file>

<file path=xl/ctrlProps/ctrlProp2368.xml><?xml version="1.0" encoding="utf-8"?>
<formControlPr xmlns="http://schemas.microsoft.com/office/spreadsheetml/2009/9/main" objectType="Drop" dropStyle="combo" dx="22" fmlaRange="Leden!$O$17:$Q$24" noThreeD="1" sel="3" val="0"/>
</file>

<file path=xl/ctrlProps/ctrlProp2369.xml><?xml version="1.0" encoding="utf-8"?>
<formControlPr xmlns="http://schemas.microsoft.com/office/spreadsheetml/2009/9/main" objectType="Drop" dropStyle="combo" dx="22" fmlaRange="Leden!$O$17:$Q$24" noThreeD="1" sel="4" val="0"/>
</file>

<file path=xl/ctrlProps/ctrlProp237.xml><?xml version="1.0" encoding="utf-8"?>
<formControlPr xmlns="http://schemas.microsoft.com/office/spreadsheetml/2009/9/main" objectType="Drop" dropStyle="combo" dx="22" fmlaRange="$O$17:$P$23" noThreeD="1" sel="3" val="0"/>
</file>

<file path=xl/ctrlProps/ctrlProp2370.xml><?xml version="1.0" encoding="utf-8"?>
<formControlPr xmlns="http://schemas.microsoft.com/office/spreadsheetml/2009/9/main" objectType="Drop" dropStyle="combo" dx="22" fmlaRange="Leden!$O$17:$Q$24" noThreeD="1" sel="3" val="0"/>
</file>

<file path=xl/ctrlProps/ctrlProp2371.xml><?xml version="1.0" encoding="utf-8"?>
<formControlPr xmlns="http://schemas.microsoft.com/office/spreadsheetml/2009/9/main" objectType="Drop" dropStyle="combo" dx="22" fmlaRange="Leden!$O$17:$Q$24" noThreeD="1" sel="4" val="0"/>
</file>

<file path=xl/ctrlProps/ctrlProp2372.xml><?xml version="1.0" encoding="utf-8"?>
<formControlPr xmlns="http://schemas.microsoft.com/office/spreadsheetml/2009/9/main" objectType="Drop" dropStyle="combo" dx="22" fmlaRange="Leden!$O$17:$Q$24" noThreeD="1" sel="7" val="0"/>
</file>

<file path=xl/ctrlProps/ctrlProp2373.xml><?xml version="1.0" encoding="utf-8"?>
<formControlPr xmlns="http://schemas.microsoft.com/office/spreadsheetml/2009/9/main" objectType="Drop" dropStyle="combo" dx="22" fmlaRange="Leden!$O$17:$Q$24" noThreeD="1" sel="4" val="0"/>
</file>

<file path=xl/ctrlProps/ctrlProp2374.xml><?xml version="1.0" encoding="utf-8"?>
<formControlPr xmlns="http://schemas.microsoft.com/office/spreadsheetml/2009/9/main" objectType="Drop" dropStyle="combo" dx="22" fmlaRange="Leden!$O$17:$Q$24" noThreeD="1" sel="7" val="0"/>
</file>

<file path=xl/ctrlProps/ctrlProp2375.xml><?xml version="1.0" encoding="utf-8"?>
<formControlPr xmlns="http://schemas.microsoft.com/office/spreadsheetml/2009/9/main" objectType="Drop" dropStyle="combo" dx="22" fmlaRange="Leden!$O$17:$Q$24" noThreeD="1" sel="4" val="0"/>
</file>

<file path=xl/ctrlProps/ctrlProp2376.xml><?xml version="1.0" encoding="utf-8"?>
<formControlPr xmlns="http://schemas.microsoft.com/office/spreadsheetml/2009/9/main" objectType="Drop" dropStyle="combo" dx="22" fmlaRange="Leden!$O$17:$Q$24" noThreeD="1" sel="7" val="0"/>
</file>

<file path=xl/ctrlProps/ctrlProp2377.xml><?xml version="1.0" encoding="utf-8"?>
<formControlPr xmlns="http://schemas.microsoft.com/office/spreadsheetml/2009/9/main" objectType="Drop" dropStyle="combo" dx="22" fmlaRange="Leden!$O$17:$Q$24" noThreeD="1" sel="4" val="0"/>
</file>

<file path=xl/ctrlProps/ctrlProp2378.xml><?xml version="1.0" encoding="utf-8"?>
<formControlPr xmlns="http://schemas.microsoft.com/office/spreadsheetml/2009/9/main" objectType="Drop" dropStyle="combo" dx="22" fmlaRange="Leden!$O$17:$Q$24" noThreeD="1" sel="7" val="0"/>
</file>

<file path=xl/ctrlProps/ctrlProp2379.xml><?xml version="1.0" encoding="utf-8"?>
<formControlPr xmlns="http://schemas.microsoft.com/office/spreadsheetml/2009/9/main" objectType="Drop" dropStyle="combo" dx="22" fmlaRange="Leden!$O$17:$Q$24" noThreeD="1" sel="4" val="0"/>
</file>

<file path=xl/ctrlProps/ctrlProp238.xml><?xml version="1.0" encoding="utf-8"?>
<formControlPr xmlns="http://schemas.microsoft.com/office/spreadsheetml/2009/9/main" objectType="Drop" dropStyle="combo" dx="22" fmlaRange="$O$17:$P$23" noThreeD="1" sel="4" val="0"/>
</file>

<file path=xl/ctrlProps/ctrlProp2380.xml><?xml version="1.0" encoding="utf-8"?>
<formControlPr xmlns="http://schemas.microsoft.com/office/spreadsheetml/2009/9/main" objectType="Drop" dropStyle="combo" dx="22" fmlaRange="Leden!$O$17:$Q$24" noThreeD="1" sel="4" val="0"/>
</file>

<file path=xl/ctrlProps/ctrlProp2381.xml><?xml version="1.0" encoding="utf-8"?>
<formControlPr xmlns="http://schemas.microsoft.com/office/spreadsheetml/2009/9/main" objectType="Drop" dropStyle="combo" dx="22" fmlaRange="Leden!$O$17:$Q$24" noThreeD="1" sel="4" val="0"/>
</file>

<file path=xl/ctrlProps/ctrlProp2382.xml><?xml version="1.0" encoding="utf-8"?>
<formControlPr xmlns="http://schemas.microsoft.com/office/spreadsheetml/2009/9/main" objectType="Drop" dropStyle="combo" dx="22" fmlaRange="Leden!$O$17:$Q$24" noThreeD="1" sel="7" val="0"/>
</file>

<file path=xl/ctrlProps/ctrlProp2383.xml><?xml version="1.0" encoding="utf-8"?>
<formControlPr xmlns="http://schemas.microsoft.com/office/spreadsheetml/2009/9/main" objectType="Drop" dropStyle="combo" dx="22" fmlaRange="Leden!$O$17:$Q$24" noThreeD="1" sel="4" val="0"/>
</file>

<file path=xl/ctrlProps/ctrlProp2384.xml><?xml version="1.0" encoding="utf-8"?>
<formControlPr xmlns="http://schemas.microsoft.com/office/spreadsheetml/2009/9/main" objectType="Drop" dropStyle="combo" dx="22" fmlaRange="Leden!$O$17:$Q$24" noThreeD="1" sel="5" val="0"/>
</file>

<file path=xl/ctrlProps/ctrlProp2385.xml><?xml version="1.0" encoding="utf-8"?>
<formControlPr xmlns="http://schemas.microsoft.com/office/spreadsheetml/2009/9/main" objectType="Drop" dropStyle="combo" dx="22" fmlaRange="Leden!$O$17:$Q$24" noThreeD="1" sel="4" val="0"/>
</file>

<file path=xl/ctrlProps/ctrlProp2386.xml><?xml version="1.0" encoding="utf-8"?>
<formControlPr xmlns="http://schemas.microsoft.com/office/spreadsheetml/2009/9/main" objectType="Drop" dropStyle="combo" dx="22" fmlaRange="Leden!$O$17:$Q$24" noThreeD="1" sel="3" val="0"/>
</file>

<file path=xl/ctrlProps/ctrlProp2387.xml><?xml version="1.0" encoding="utf-8"?>
<formControlPr xmlns="http://schemas.microsoft.com/office/spreadsheetml/2009/9/main" objectType="Drop" dropStyle="combo" dx="22" fmlaRange="Leden!$O$17:$Q$24" noThreeD="1" sel="4" val="0"/>
</file>

<file path=xl/ctrlProps/ctrlProp2388.xml><?xml version="1.0" encoding="utf-8"?>
<formControlPr xmlns="http://schemas.microsoft.com/office/spreadsheetml/2009/9/main" objectType="Drop" dropStyle="combo" dx="22" fmlaRange="Leden!$O$17:$Q$24" noThreeD="1" sel="5" val="0"/>
</file>

<file path=xl/ctrlProps/ctrlProp2389.xml><?xml version="1.0" encoding="utf-8"?>
<formControlPr xmlns="http://schemas.microsoft.com/office/spreadsheetml/2009/9/main" objectType="Drop" dropStyle="combo" dx="22" fmlaRange="Leden!$O$17:$Q$24" noThreeD="1" sel="4" val="0"/>
</file>

<file path=xl/ctrlProps/ctrlProp239.xml><?xml version="1.0" encoding="utf-8"?>
<formControlPr xmlns="http://schemas.microsoft.com/office/spreadsheetml/2009/9/main" objectType="Drop" dropStyle="combo" dx="22" fmlaRange="$O$17:$P$23" noThreeD="1" sel="3" val="0"/>
</file>

<file path=xl/ctrlProps/ctrlProp2390.xml><?xml version="1.0" encoding="utf-8"?>
<formControlPr xmlns="http://schemas.microsoft.com/office/spreadsheetml/2009/9/main" objectType="Drop" dropStyle="combo" dx="22" fmlaRange="Leden!$O$17:$Q$24" noThreeD="1" sel="7" val="0"/>
</file>

<file path=xl/ctrlProps/ctrlProp2391.xml><?xml version="1.0" encoding="utf-8"?>
<formControlPr xmlns="http://schemas.microsoft.com/office/spreadsheetml/2009/9/main" objectType="Drop" dropStyle="combo" dx="22" fmlaRange="Leden!$O$17:$Q$24" noThreeD="1" sel="4" val="0"/>
</file>

<file path=xl/ctrlProps/ctrlProp2392.xml><?xml version="1.0" encoding="utf-8"?>
<formControlPr xmlns="http://schemas.microsoft.com/office/spreadsheetml/2009/9/main" objectType="Drop" dropStyle="combo" dx="22" fmlaRange="Leden!$O$17:$Q$24" noThreeD="1" sel="7" val="0"/>
</file>

<file path=xl/ctrlProps/ctrlProp2393.xml><?xml version="1.0" encoding="utf-8"?>
<formControlPr xmlns="http://schemas.microsoft.com/office/spreadsheetml/2009/9/main" objectType="Drop" dropStyle="combo" dx="22" fmlaRange="Leden!$O$17:$Q$24" noThreeD="1" sel="4" val="0"/>
</file>

<file path=xl/ctrlProps/ctrlProp2394.xml><?xml version="1.0" encoding="utf-8"?>
<formControlPr xmlns="http://schemas.microsoft.com/office/spreadsheetml/2009/9/main" objectType="Drop" dropStyle="combo" dx="22" fmlaRange="Leden!$O$17:$Q$24" noThreeD="1" sel="7" val="0"/>
</file>

<file path=xl/ctrlProps/ctrlProp2395.xml><?xml version="1.0" encoding="utf-8"?>
<formControlPr xmlns="http://schemas.microsoft.com/office/spreadsheetml/2009/9/main" objectType="Drop" dropStyle="combo" dx="22" fmlaRange="Leden!$O$17:$Q$24" noThreeD="1" sel="4" val="0"/>
</file>

<file path=xl/ctrlProps/ctrlProp2396.xml><?xml version="1.0" encoding="utf-8"?>
<formControlPr xmlns="http://schemas.microsoft.com/office/spreadsheetml/2009/9/main" objectType="Drop" dropStyle="combo" dx="22" fmlaRange="Leden!$O$17:$Q$24" noThreeD="1" sel="7" val="0"/>
</file>

<file path=xl/ctrlProps/ctrlProp2397.xml><?xml version="1.0" encoding="utf-8"?>
<formControlPr xmlns="http://schemas.microsoft.com/office/spreadsheetml/2009/9/main" objectType="Drop" dropStyle="combo" dx="22" fmlaRange="Leden!$O$17:$Q$24" noThreeD="1" sel="4" val="0"/>
</file>

<file path=xl/ctrlProps/ctrlProp2398.xml><?xml version="1.0" encoding="utf-8"?>
<formControlPr xmlns="http://schemas.microsoft.com/office/spreadsheetml/2009/9/main" objectType="Drop" dropStyle="combo" dx="22" fmlaRange="Leden!$O$17:$Q$24" noThreeD="1" sel="7" val="0"/>
</file>

<file path=xl/ctrlProps/ctrlProp2399.xml><?xml version="1.0" encoding="utf-8"?>
<formControlPr xmlns="http://schemas.microsoft.com/office/spreadsheetml/2009/9/main" objectType="Drop" dropStyle="combo" dx="22" fmlaRange="Leden!$O$17:$Q$24" noThreeD="1" sel="4" val="0"/>
</file>

<file path=xl/ctrlProps/ctrlProp24.xml><?xml version="1.0" encoding="utf-8"?>
<formControlPr xmlns="http://schemas.microsoft.com/office/spreadsheetml/2009/9/main" objectType="Drop" dropStyle="combo" dx="22" fmlaRange="$O$17:$P$23" noThreeD="1" sel="1" val="0"/>
</file>

<file path=xl/ctrlProps/ctrlProp240.xml><?xml version="1.0" encoding="utf-8"?>
<formControlPr xmlns="http://schemas.microsoft.com/office/spreadsheetml/2009/9/main" objectType="Drop" dropStyle="combo" dx="22" fmlaRange="$O$17:$P$23" noThreeD="1" sel="3" val="0"/>
</file>

<file path=xl/ctrlProps/ctrlProp2400.xml><?xml version="1.0" encoding="utf-8"?>
<formControlPr xmlns="http://schemas.microsoft.com/office/spreadsheetml/2009/9/main" objectType="Drop" dropStyle="combo" dx="22" fmlaRange="Leden!$O$17:$Q$24" noThreeD="1" sel="7" val="0"/>
</file>

<file path=xl/ctrlProps/ctrlProp2401.xml><?xml version="1.0" encoding="utf-8"?>
<formControlPr xmlns="http://schemas.microsoft.com/office/spreadsheetml/2009/9/main" objectType="Drop" dropStyle="combo" dx="22" fmlaRange="Leden!$O$17:$Q$24" noThreeD="1" sel="4" val="0"/>
</file>

<file path=xl/ctrlProps/ctrlProp2402.xml><?xml version="1.0" encoding="utf-8"?>
<formControlPr xmlns="http://schemas.microsoft.com/office/spreadsheetml/2009/9/main" objectType="Drop" dropStyle="combo" dx="22" fmlaRange="Leden!$O$17:$Q$24" noThreeD="1" sel="7" val="0"/>
</file>

<file path=xl/ctrlProps/ctrlProp2403.xml><?xml version="1.0" encoding="utf-8"?>
<formControlPr xmlns="http://schemas.microsoft.com/office/spreadsheetml/2009/9/main" objectType="Drop" dropStyle="combo" dx="22" fmlaRange="Leden!$O$17:$Q$24" noThreeD="1" sel="4" val="0"/>
</file>

<file path=xl/ctrlProps/ctrlProp2404.xml><?xml version="1.0" encoding="utf-8"?>
<formControlPr xmlns="http://schemas.microsoft.com/office/spreadsheetml/2009/9/main" objectType="Drop" dropStyle="combo" dx="22" fmlaRange="Leden!$O$17:$Q$24" noThreeD="1" sel="7" val="0"/>
</file>

<file path=xl/ctrlProps/ctrlProp2405.xml><?xml version="1.0" encoding="utf-8"?>
<formControlPr xmlns="http://schemas.microsoft.com/office/spreadsheetml/2009/9/main" objectType="Drop" dropStyle="combo" dx="22" fmlaRange="Leden!$O$17:$Q$24" noThreeD="1" sel="4" val="0"/>
</file>

<file path=xl/ctrlProps/ctrlProp2406.xml><?xml version="1.0" encoding="utf-8"?>
<formControlPr xmlns="http://schemas.microsoft.com/office/spreadsheetml/2009/9/main" objectType="Drop" dropStyle="combo" dx="22" fmlaRange="Leden!$O$17:$Q$24" noThreeD="1" sel="7" val="0"/>
</file>

<file path=xl/ctrlProps/ctrlProp2407.xml><?xml version="1.0" encoding="utf-8"?>
<formControlPr xmlns="http://schemas.microsoft.com/office/spreadsheetml/2009/9/main" objectType="Drop" dropStyle="combo" dx="22" fmlaRange="Leden!$O$17:$Q$24" noThreeD="1" sel="4" val="0"/>
</file>

<file path=xl/ctrlProps/ctrlProp2408.xml><?xml version="1.0" encoding="utf-8"?>
<formControlPr xmlns="http://schemas.microsoft.com/office/spreadsheetml/2009/9/main" objectType="Drop" dropStyle="combo" dx="22" fmlaRange="Leden!$O$17:$Q$24" noThreeD="1" sel="7" val="0"/>
</file>

<file path=xl/ctrlProps/ctrlProp2409.xml><?xml version="1.0" encoding="utf-8"?>
<formControlPr xmlns="http://schemas.microsoft.com/office/spreadsheetml/2009/9/main" objectType="Drop" dropStyle="combo" dx="22" fmlaRange="Leden!$O$17:$Q$24" noThreeD="1" sel="4" val="0"/>
</file>

<file path=xl/ctrlProps/ctrlProp241.xml><?xml version="1.0" encoding="utf-8"?>
<formControlPr xmlns="http://schemas.microsoft.com/office/spreadsheetml/2009/9/main" objectType="Drop" dropStyle="combo" dx="22" fmlaRange="$O$17:$P$23" noThreeD="1" sel="3" val="0"/>
</file>

<file path=xl/ctrlProps/ctrlProp2410.xml><?xml version="1.0" encoding="utf-8"?>
<formControlPr xmlns="http://schemas.microsoft.com/office/spreadsheetml/2009/9/main" objectType="Drop" dropStyle="combo" dx="22" fmlaRange="Leden!$O$17:$Q$24" noThreeD="1" sel="7" val="0"/>
</file>

<file path=xl/ctrlProps/ctrlProp2411.xml><?xml version="1.0" encoding="utf-8"?>
<formControlPr xmlns="http://schemas.microsoft.com/office/spreadsheetml/2009/9/main" objectType="Drop" dropStyle="combo" dx="22" fmlaRange="Leden!$O$17:$Q$24" noThreeD="1" sel="4" val="0"/>
</file>

<file path=xl/ctrlProps/ctrlProp2412.xml><?xml version="1.0" encoding="utf-8"?>
<formControlPr xmlns="http://schemas.microsoft.com/office/spreadsheetml/2009/9/main" objectType="Drop" dropStyle="combo" dx="22" fmlaRange="Leden!$O$17:$Q$24" noThreeD="1" sel="7" val="0"/>
</file>

<file path=xl/ctrlProps/ctrlProp2413.xml><?xml version="1.0" encoding="utf-8"?>
<formControlPr xmlns="http://schemas.microsoft.com/office/spreadsheetml/2009/9/main" objectType="Drop" dropStyle="combo" dx="22" fmlaRange="Leden!$O$17:$Q$24" noThreeD="1" sel="4" val="0"/>
</file>

<file path=xl/ctrlProps/ctrlProp2414.xml><?xml version="1.0" encoding="utf-8"?>
<formControlPr xmlns="http://schemas.microsoft.com/office/spreadsheetml/2009/9/main" objectType="Drop" dropStyle="combo" dx="22" fmlaRange="Leden!$O$17:$Q$24" noThreeD="1" sel="7" val="0"/>
</file>

<file path=xl/ctrlProps/ctrlProp2415.xml><?xml version="1.0" encoding="utf-8"?>
<formControlPr xmlns="http://schemas.microsoft.com/office/spreadsheetml/2009/9/main" objectType="Drop" dropStyle="combo" dx="22" fmlaRange="Leden!$O$17:$Q$24" noThreeD="1" sel="4" val="0"/>
</file>

<file path=xl/ctrlProps/ctrlProp2416.xml><?xml version="1.0" encoding="utf-8"?>
<formControlPr xmlns="http://schemas.microsoft.com/office/spreadsheetml/2009/9/main" objectType="Drop" dropStyle="combo" dx="22" fmlaRange="Leden!$O$17:$Q$24" noThreeD="1" sel="7" val="0"/>
</file>

<file path=xl/ctrlProps/ctrlProp2417.xml><?xml version="1.0" encoding="utf-8"?>
<formControlPr xmlns="http://schemas.microsoft.com/office/spreadsheetml/2009/9/main" objectType="Drop" dropStyle="combo" dx="22" fmlaRange="Leden!$O$17:$Q$24" noThreeD="1" sel="4" val="0"/>
</file>

<file path=xl/ctrlProps/ctrlProp2418.xml><?xml version="1.0" encoding="utf-8"?>
<formControlPr xmlns="http://schemas.microsoft.com/office/spreadsheetml/2009/9/main" objectType="Drop" dropStyle="combo" dx="22" fmlaRange="Leden!$O$17:$Q$24" noThreeD="1" sel="7" val="0"/>
</file>

<file path=xl/ctrlProps/ctrlProp2419.xml><?xml version="1.0" encoding="utf-8"?>
<formControlPr xmlns="http://schemas.microsoft.com/office/spreadsheetml/2009/9/main" objectType="Drop" dropStyle="combo" dx="22" fmlaRange="Leden!$O$17:$Q$24" noThreeD="1" sel="4" val="0"/>
</file>

<file path=xl/ctrlProps/ctrlProp242.xml><?xml version="1.0" encoding="utf-8"?>
<formControlPr xmlns="http://schemas.microsoft.com/office/spreadsheetml/2009/9/main" objectType="Drop" dropStyle="combo" dx="22" fmlaRange="$O$17:$P$23" noThreeD="1" sel="4" val="0"/>
</file>

<file path=xl/ctrlProps/ctrlProp2420.xml><?xml version="1.0" encoding="utf-8"?>
<formControlPr xmlns="http://schemas.microsoft.com/office/spreadsheetml/2009/9/main" objectType="Drop" dropStyle="combo" dx="22" fmlaRange="Leden!$O$17:$Q$24" noThreeD="1" sel="7" val="0"/>
</file>

<file path=xl/ctrlProps/ctrlProp2421.xml><?xml version="1.0" encoding="utf-8"?>
<formControlPr xmlns="http://schemas.microsoft.com/office/spreadsheetml/2009/9/main" objectType="Drop" dropStyle="combo" dx="22" fmlaRange="Leden!$O$17:$Q$24" noThreeD="1" sel="4" val="0"/>
</file>

<file path=xl/ctrlProps/ctrlProp2422.xml><?xml version="1.0" encoding="utf-8"?>
<formControlPr xmlns="http://schemas.microsoft.com/office/spreadsheetml/2009/9/main" objectType="Drop" dropStyle="combo" dx="22" fmlaRange="Leden!$O$17:$Q$24" noThreeD="1" sel="7" val="0"/>
</file>

<file path=xl/ctrlProps/ctrlProp2423.xml><?xml version="1.0" encoding="utf-8"?>
<formControlPr xmlns="http://schemas.microsoft.com/office/spreadsheetml/2009/9/main" objectType="Drop" dropStyle="combo" dx="22" fmlaRange="Leden!$O$17:$Q$24" noThreeD="1" sel="4" val="0"/>
</file>

<file path=xl/ctrlProps/ctrlProp2424.xml><?xml version="1.0" encoding="utf-8"?>
<formControlPr xmlns="http://schemas.microsoft.com/office/spreadsheetml/2009/9/main" objectType="Drop" dropStyle="combo" dx="22" fmlaRange="Leden!$O$17:$Q$24" noThreeD="1" sel="7" val="0"/>
</file>

<file path=xl/ctrlProps/ctrlProp2425.xml><?xml version="1.0" encoding="utf-8"?>
<formControlPr xmlns="http://schemas.microsoft.com/office/spreadsheetml/2009/9/main" objectType="Drop" dropStyle="combo" dx="22" fmlaRange="Leden!$O$17:$Q$24" noThreeD="1" sel="4" val="0"/>
</file>

<file path=xl/ctrlProps/ctrlProp2426.xml><?xml version="1.0" encoding="utf-8"?>
<formControlPr xmlns="http://schemas.microsoft.com/office/spreadsheetml/2009/9/main" objectType="Drop" dropStyle="combo" dx="22" fmlaRange="Leden!$O$17:$Q$24" noThreeD="1" sel="7" val="0"/>
</file>

<file path=xl/ctrlProps/ctrlProp2427.xml><?xml version="1.0" encoding="utf-8"?>
<formControlPr xmlns="http://schemas.microsoft.com/office/spreadsheetml/2009/9/main" objectType="Drop" dropStyle="combo" dx="22" fmlaRange="Leden!$O$17:$Q$24" noThreeD="1" sel="3" val="0"/>
</file>

<file path=xl/ctrlProps/ctrlProp2428.xml><?xml version="1.0" encoding="utf-8"?>
<formControlPr xmlns="http://schemas.microsoft.com/office/spreadsheetml/2009/9/main" objectType="Drop" dropStyle="combo" dx="22" fmlaRange="Leden!$O$17:$Q$24" noThreeD="1" sel="5" val="0"/>
</file>

<file path=xl/ctrlProps/ctrlProp2429.xml><?xml version="1.0" encoding="utf-8"?>
<formControlPr xmlns="http://schemas.microsoft.com/office/spreadsheetml/2009/9/main" objectType="Drop" dropStyle="combo" dx="22" fmlaRange="Leden!$O$17:$Q$24" noThreeD="1" sel="3" val="0"/>
</file>

<file path=xl/ctrlProps/ctrlProp243.xml><?xml version="1.0" encoding="utf-8"?>
<formControlPr xmlns="http://schemas.microsoft.com/office/spreadsheetml/2009/9/main" objectType="Drop" dropStyle="combo" dx="22" fmlaRange="$O$17:$P$23" noThreeD="1" sel="4" val="0"/>
</file>

<file path=xl/ctrlProps/ctrlProp2430.xml><?xml version="1.0" encoding="utf-8"?>
<formControlPr xmlns="http://schemas.microsoft.com/office/spreadsheetml/2009/9/main" objectType="Drop" dropStyle="combo" dx="22" fmlaRange="Leden!$O$17:$Q$24" noThreeD="1" sel="6" val="0"/>
</file>

<file path=xl/ctrlProps/ctrlProp2431.xml><?xml version="1.0" encoding="utf-8"?>
<formControlPr xmlns="http://schemas.microsoft.com/office/spreadsheetml/2009/9/main" objectType="Drop" dropStyle="combo" dx="22" fmlaRange="Leden!$O$17:$Q$24" noThreeD="1" sel="2" val="0"/>
</file>

<file path=xl/ctrlProps/ctrlProp2432.xml><?xml version="1.0" encoding="utf-8"?>
<formControlPr xmlns="http://schemas.microsoft.com/office/spreadsheetml/2009/9/main" objectType="Drop" dropStyle="combo" dx="22" fmlaRange="Leden!$O$17:$Q$24" noThreeD="1" sel="3" val="0"/>
</file>

<file path=xl/ctrlProps/ctrlProp2433.xml><?xml version="1.0" encoding="utf-8"?>
<formControlPr xmlns="http://schemas.microsoft.com/office/spreadsheetml/2009/9/main" objectType="Drop" dropStyle="combo" dx="22" fmlaRange="Leden!$O$17:$Q$24" noThreeD="1" sel="3" val="0"/>
</file>

<file path=xl/ctrlProps/ctrlProp2434.xml><?xml version="1.0" encoding="utf-8"?>
<formControlPr xmlns="http://schemas.microsoft.com/office/spreadsheetml/2009/9/main" objectType="Drop" dropStyle="combo" dx="22" fmlaRange="Leden!$O$17:$Q$24" noThreeD="1" sel="3" val="0"/>
</file>

<file path=xl/ctrlProps/ctrlProp2435.xml><?xml version="1.0" encoding="utf-8"?>
<formControlPr xmlns="http://schemas.microsoft.com/office/spreadsheetml/2009/9/main" objectType="Drop" dropStyle="combo" dx="22" fmlaRange="Leden!$O$17:$Q$24" noThreeD="1" sel="3" val="0"/>
</file>

<file path=xl/ctrlProps/ctrlProp2436.xml><?xml version="1.0" encoding="utf-8"?>
<formControlPr xmlns="http://schemas.microsoft.com/office/spreadsheetml/2009/9/main" objectType="Drop" dropStyle="combo" dx="22" fmlaRange="Leden!$O$17:$Q$24" noThreeD="1" sel="3" val="0"/>
</file>

<file path=xl/ctrlProps/ctrlProp2437.xml><?xml version="1.0" encoding="utf-8"?>
<formControlPr xmlns="http://schemas.microsoft.com/office/spreadsheetml/2009/9/main" objectType="Drop" dropStyle="combo" dx="22" fmlaRange="Leden!$O$17:$Q$24" noThreeD="1" sel="3" val="0"/>
</file>

<file path=xl/ctrlProps/ctrlProp2438.xml><?xml version="1.0" encoding="utf-8"?>
<formControlPr xmlns="http://schemas.microsoft.com/office/spreadsheetml/2009/9/main" objectType="Drop" dropStyle="combo" dx="22" fmlaRange="Leden!$O$17:$Q$24" noThreeD="1" sel="3" val="0"/>
</file>

<file path=xl/ctrlProps/ctrlProp2439.xml><?xml version="1.0" encoding="utf-8"?>
<formControlPr xmlns="http://schemas.microsoft.com/office/spreadsheetml/2009/9/main" objectType="Drop" dropStyle="combo" dx="22" fmlaRange="Leden!$O$17:$Q$24" noThreeD="1" sel="3" val="0"/>
</file>

<file path=xl/ctrlProps/ctrlProp244.xml><?xml version="1.0" encoding="utf-8"?>
<formControlPr xmlns="http://schemas.microsoft.com/office/spreadsheetml/2009/9/main" objectType="Drop" dropStyle="combo" dx="22" fmlaRange="$O$17:$P$23" noThreeD="1" sel="4" val="0"/>
</file>

<file path=xl/ctrlProps/ctrlProp2440.xml><?xml version="1.0" encoding="utf-8"?>
<formControlPr xmlns="http://schemas.microsoft.com/office/spreadsheetml/2009/9/main" objectType="Drop" dropStyle="combo" dx="22" fmlaRange="Leden!$O$17:$Q$24" noThreeD="1" sel="1" val="0"/>
</file>

<file path=xl/ctrlProps/ctrlProp2441.xml><?xml version="1.0" encoding="utf-8"?>
<formControlPr xmlns="http://schemas.microsoft.com/office/spreadsheetml/2009/9/main" objectType="Drop" dropStyle="combo" dx="22" fmlaRange="Leden!$O$17:$Q$24" noThreeD="1" sel="7" val="0"/>
</file>

<file path=xl/ctrlProps/ctrlProp2442.xml><?xml version="1.0" encoding="utf-8"?>
<formControlPr xmlns="http://schemas.microsoft.com/office/spreadsheetml/2009/9/main" objectType="Drop" dropStyle="combo" dx="22" fmlaRange="Leden!$O$17:$Q$24" noThreeD="1" sel="4" val="0"/>
</file>

<file path=xl/ctrlProps/ctrlProp2443.xml><?xml version="1.0" encoding="utf-8"?>
<formControlPr xmlns="http://schemas.microsoft.com/office/spreadsheetml/2009/9/main" objectType="Drop" dropStyle="combo" dx="22" fmlaRange="Leden!$O$17:$Q$24" noThreeD="1" sel="3" val="0"/>
</file>

<file path=xl/ctrlProps/ctrlProp2444.xml><?xml version="1.0" encoding="utf-8"?>
<formControlPr xmlns="http://schemas.microsoft.com/office/spreadsheetml/2009/9/main" objectType="Drop" dropStyle="combo" dx="22" fmlaRange="Leden!$O$17:$Q$24" noThreeD="1" sel="3" val="0"/>
</file>

<file path=xl/ctrlProps/ctrlProp2445.xml><?xml version="1.0" encoding="utf-8"?>
<formControlPr xmlns="http://schemas.microsoft.com/office/spreadsheetml/2009/9/main" objectType="Drop" dropStyle="combo" dx="22" fmlaRange="Leden!$O$17:$Q$24" noThreeD="1" sel="7" val="0"/>
</file>

<file path=xl/ctrlProps/ctrlProp2446.xml><?xml version="1.0" encoding="utf-8"?>
<formControlPr xmlns="http://schemas.microsoft.com/office/spreadsheetml/2009/9/main" objectType="Drop" dropStyle="combo" dx="22" fmlaRange="Leden!$O$17:$Q$24" noThreeD="1" sel="4" val="0"/>
</file>

<file path=xl/ctrlProps/ctrlProp2447.xml><?xml version="1.0" encoding="utf-8"?>
<formControlPr xmlns="http://schemas.microsoft.com/office/spreadsheetml/2009/9/main" objectType="Drop" dropStyle="combo" dx="22" fmlaRange="Leden!$O$17:$Q$24" noThreeD="1" sel="3" val="0"/>
</file>

<file path=xl/ctrlProps/ctrlProp2448.xml><?xml version="1.0" encoding="utf-8"?>
<formControlPr xmlns="http://schemas.microsoft.com/office/spreadsheetml/2009/9/main" objectType="Drop" dropStyle="combo" dx="22" fmlaRange="Leden!$O$17:$Q$24" noThreeD="1" sel="3" val="0"/>
</file>

<file path=xl/ctrlProps/ctrlProp2449.xml><?xml version="1.0" encoding="utf-8"?>
<formControlPr xmlns="http://schemas.microsoft.com/office/spreadsheetml/2009/9/main" objectType="Drop" dropStyle="combo" dx="22" fmlaRange="Leden!$O$17:$Q$24" noThreeD="1" sel="4" val="0"/>
</file>

<file path=xl/ctrlProps/ctrlProp245.xml><?xml version="1.0" encoding="utf-8"?>
<formControlPr xmlns="http://schemas.microsoft.com/office/spreadsheetml/2009/9/main" objectType="Drop" dropStyle="combo" dx="22" fmlaRange="$O$17:$P$24" noThreeD="1" sel="8" val="0"/>
</file>

<file path=xl/ctrlProps/ctrlProp2450.xml><?xml version="1.0" encoding="utf-8"?>
<formControlPr xmlns="http://schemas.microsoft.com/office/spreadsheetml/2009/9/main" objectType="Drop" dropStyle="combo" dx="22" fmlaRange="Leden!$O$17:$Q$24" noThreeD="1" sel="7" val="0"/>
</file>

<file path=xl/ctrlProps/ctrlProp2451.xml><?xml version="1.0" encoding="utf-8"?>
<formControlPr xmlns="http://schemas.microsoft.com/office/spreadsheetml/2009/9/main" objectType="Drop" dropStyle="combo" dx="22" fmlaRange="Leden!$O$17:$Q$24" noThreeD="1" sel="4" val="0"/>
</file>

<file path=xl/ctrlProps/ctrlProp2452.xml><?xml version="1.0" encoding="utf-8"?>
<formControlPr xmlns="http://schemas.microsoft.com/office/spreadsheetml/2009/9/main" objectType="Drop" dropStyle="combo" dx="22" fmlaRange="Leden!$O$17:$Q$24" noThreeD="1" sel="7" val="0"/>
</file>

<file path=xl/ctrlProps/ctrlProp2453.xml><?xml version="1.0" encoding="utf-8"?>
<formControlPr xmlns="http://schemas.microsoft.com/office/spreadsheetml/2009/9/main" objectType="Drop" dropStyle="combo" dx="22" fmlaRange="Leden!$O$17:$Q$24" noThreeD="1" sel="3" val="0"/>
</file>

<file path=xl/ctrlProps/ctrlProp2454.xml><?xml version="1.0" encoding="utf-8"?>
<formControlPr xmlns="http://schemas.microsoft.com/office/spreadsheetml/2009/9/main" objectType="Drop" dropStyle="combo" dx="22" fmlaRange="Leden!$O$17:$Q$24" noThreeD="1" sel="5" val="0"/>
</file>

<file path=xl/ctrlProps/ctrlProp2455.xml><?xml version="1.0" encoding="utf-8"?>
<formControlPr xmlns="http://schemas.microsoft.com/office/spreadsheetml/2009/9/main" objectType="Drop" dropStyle="combo" dx="22" fmlaRange="Leden!$O$17:$Q$24" noThreeD="1" sel="3" val="0"/>
</file>

<file path=xl/ctrlProps/ctrlProp2456.xml><?xml version="1.0" encoding="utf-8"?>
<formControlPr xmlns="http://schemas.microsoft.com/office/spreadsheetml/2009/9/main" objectType="Drop" dropStyle="combo" dx="22" fmlaRange="Leden!$O$17:$Q$24" noThreeD="1" sel="4" val="0"/>
</file>

<file path=xl/ctrlProps/ctrlProp246.xml><?xml version="1.0" encoding="utf-8"?>
<formControlPr xmlns="http://schemas.microsoft.com/office/spreadsheetml/2009/9/main" objectType="Drop" dropStyle="combo" dx="22" fmlaRange="$O$17:$P$23" noThreeD="1" sel="5" val="0"/>
</file>

<file path=xl/ctrlProps/ctrlProp247.xml><?xml version="1.0" encoding="utf-8"?>
<formControlPr xmlns="http://schemas.microsoft.com/office/spreadsheetml/2009/9/main" objectType="Drop" dropStyle="combo" dx="22" fmlaRange="$O$17:$P$23" noThreeD="1" sel="3" val="0"/>
</file>

<file path=xl/ctrlProps/ctrlProp248.xml><?xml version="1.0" encoding="utf-8"?>
<formControlPr xmlns="http://schemas.microsoft.com/office/spreadsheetml/2009/9/main" objectType="Drop" dropStyle="combo" dx="22" fmlaRange="$O$17:$P$23" noThreeD="1" sel="1" val="0"/>
</file>

<file path=xl/ctrlProps/ctrlProp249.xml><?xml version="1.0" encoding="utf-8"?>
<formControlPr xmlns="http://schemas.microsoft.com/office/spreadsheetml/2009/9/main" objectType="Drop" dropStyle="combo" dx="22" fmlaRange="$O$17:$P$23" noThreeD="1" sel="4" val="0"/>
</file>

<file path=xl/ctrlProps/ctrlProp25.xml><?xml version="1.0" encoding="utf-8"?>
<formControlPr xmlns="http://schemas.microsoft.com/office/spreadsheetml/2009/9/main" objectType="Drop" dropStyle="combo" dx="22" fmlaRange="$O$17:$P$23" noThreeD="1" sel="1" val="0"/>
</file>

<file path=xl/ctrlProps/ctrlProp250.xml><?xml version="1.0" encoding="utf-8"?>
<formControlPr xmlns="http://schemas.microsoft.com/office/spreadsheetml/2009/9/main" objectType="Drop" dropStyle="combo" dx="22" fmlaRange="$O$17:$P$23" noThreeD="1" sel="3" val="0"/>
</file>

<file path=xl/ctrlProps/ctrlProp251.xml><?xml version="1.0" encoding="utf-8"?>
<formControlPr xmlns="http://schemas.microsoft.com/office/spreadsheetml/2009/9/main" objectType="Drop" dropStyle="combo" dx="22" fmlaRange="$O$17:$P$23" noThreeD="1" sel="1" val="0"/>
</file>

<file path=xl/ctrlProps/ctrlProp252.xml><?xml version="1.0" encoding="utf-8"?>
<formControlPr xmlns="http://schemas.microsoft.com/office/spreadsheetml/2009/9/main" objectType="Drop" dropStyle="combo" dx="22" fmlaRange="Leden!$O$17:$Q$24" noThreeD="1" sel="1" val="0"/>
</file>

<file path=xl/ctrlProps/ctrlProp253.xml><?xml version="1.0" encoding="utf-8"?>
<formControlPr xmlns="http://schemas.microsoft.com/office/spreadsheetml/2009/9/main" objectType="Drop" dropStyle="combo" dx="22" fmlaRange="Leden!$O$17:$Q$24" noThreeD="1" sel="1" val="0"/>
</file>

<file path=xl/ctrlProps/ctrlProp254.xml><?xml version="1.0" encoding="utf-8"?>
<formControlPr xmlns="http://schemas.microsoft.com/office/spreadsheetml/2009/9/main" objectType="Drop" dropStyle="combo" dx="22" fmlaRange="Leden!$O$17:$Q$24" noThreeD="1" sel="4" val="0"/>
</file>

<file path=xl/ctrlProps/ctrlProp255.xml><?xml version="1.0" encoding="utf-8"?>
<formControlPr xmlns="http://schemas.microsoft.com/office/spreadsheetml/2009/9/main" objectType="Drop" dropStyle="combo" dx="22" fmlaRange="Leden!$O$17:$Q$24" noThreeD="1" sel="3" val="0"/>
</file>

<file path=xl/ctrlProps/ctrlProp256.xml><?xml version="1.0" encoding="utf-8"?>
<formControlPr xmlns="http://schemas.microsoft.com/office/spreadsheetml/2009/9/main" objectType="Drop" dropStyle="combo" dx="22" fmlaRange="Leden!$O$17:$Q$24" noThreeD="1" sel="8" val="0"/>
</file>

<file path=xl/ctrlProps/ctrlProp257.xml><?xml version="1.0" encoding="utf-8"?>
<formControlPr xmlns="http://schemas.microsoft.com/office/spreadsheetml/2009/9/main" objectType="Drop" dropStyle="combo" dx="22" fmlaRange="Leden!$O$17:$Q$24" noThreeD="1" sel="3" val="0"/>
</file>

<file path=xl/ctrlProps/ctrlProp258.xml><?xml version="1.0" encoding="utf-8"?>
<formControlPr xmlns="http://schemas.microsoft.com/office/spreadsheetml/2009/9/main" objectType="Drop" dropStyle="combo" dx="22" fmlaRange="Leden!$O$17:$Q$24" noThreeD="1" sel="3" val="0"/>
</file>

<file path=xl/ctrlProps/ctrlProp259.xml><?xml version="1.0" encoding="utf-8"?>
<formControlPr xmlns="http://schemas.microsoft.com/office/spreadsheetml/2009/9/main" objectType="Drop" dropStyle="combo" dx="22" fmlaRange="Leden!$O$17:$Q$24" noThreeD="1" sel="1" val="0"/>
</file>

<file path=xl/ctrlProps/ctrlProp26.xml><?xml version="1.0" encoding="utf-8"?>
<formControlPr xmlns="http://schemas.microsoft.com/office/spreadsheetml/2009/9/main" objectType="Drop" dropStyle="combo" dx="22" fmlaRange="$O$17:$P$23" noThreeD="1" sel="3" val="0"/>
</file>

<file path=xl/ctrlProps/ctrlProp260.xml><?xml version="1.0" encoding="utf-8"?>
<formControlPr xmlns="http://schemas.microsoft.com/office/spreadsheetml/2009/9/main" objectType="Drop" dropStyle="combo" dx="22" fmlaRange="Leden!$O$17:$Q$24" noThreeD="1" sel="3" val="0"/>
</file>

<file path=xl/ctrlProps/ctrlProp261.xml><?xml version="1.0" encoding="utf-8"?>
<formControlPr xmlns="http://schemas.microsoft.com/office/spreadsheetml/2009/9/main" objectType="Drop" dropStyle="combo" dx="22" fmlaRange="Leden!$O$17:$Q$24" noThreeD="1" sel="5" val="0"/>
</file>

<file path=xl/ctrlProps/ctrlProp262.xml><?xml version="1.0" encoding="utf-8"?>
<formControlPr xmlns="http://schemas.microsoft.com/office/spreadsheetml/2009/9/main" objectType="Drop" dropStyle="combo" dx="22" fmlaRange="Leden!$O$17:$Q$24" noThreeD="1" sel="1" val="0"/>
</file>

<file path=xl/ctrlProps/ctrlProp263.xml><?xml version="1.0" encoding="utf-8"?>
<formControlPr xmlns="http://schemas.microsoft.com/office/spreadsheetml/2009/9/main" objectType="Drop" dropStyle="combo" dx="22" fmlaRange="Leden!$O$17:$Q$24" noThreeD="1" sel="4" val="0"/>
</file>

<file path=xl/ctrlProps/ctrlProp264.xml><?xml version="1.0" encoding="utf-8"?>
<formControlPr xmlns="http://schemas.microsoft.com/office/spreadsheetml/2009/9/main" objectType="Drop" dropStyle="combo" dx="22" fmlaRange="Leden!$O$17:$Q$24" noThreeD="1" sel="4" val="0"/>
</file>

<file path=xl/ctrlProps/ctrlProp265.xml><?xml version="1.0" encoding="utf-8"?>
<formControlPr xmlns="http://schemas.microsoft.com/office/spreadsheetml/2009/9/main" objectType="Drop" dropStyle="combo" dx="22" fmlaRange="Leden!$O$17:$Q$24" noThreeD="1" sel="3" val="0"/>
</file>

<file path=xl/ctrlProps/ctrlProp266.xml><?xml version="1.0" encoding="utf-8"?>
<formControlPr xmlns="http://schemas.microsoft.com/office/spreadsheetml/2009/9/main" objectType="Drop" dropStyle="combo" dx="22" fmlaRange="Leden!$O$17:$Q$24" noThreeD="1" sel="4" val="0"/>
</file>

<file path=xl/ctrlProps/ctrlProp267.xml><?xml version="1.0" encoding="utf-8"?>
<formControlPr xmlns="http://schemas.microsoft.com/office/spreadsheetml/2009/9/main" objectType="Drop" dropStyle="combo" dx="22" fmlaRange="Leden!$O$17:$Q$24" noThreeD="1" sel="1" val="0"/>
</file>

<file path=xl/ctrlProps/ctrlProp268.xml><?xml version="1.0" encoding="utf-8"?>
<formControlPr xmlns="http://schemas.microsoft.com/office/spreadsheetml/2009/9/main" objectType="Drop" dropStyle="combo" dx="22" fmlaRange="Leden!$O$17:$Q$24" noThreeD="1" sel="1" val="0"/>
</file>

<file path=xl/ctrlProps/ctrlProp269.xml><?xml version="1.0" encoding="utf-8"?>
<formControlPr xmlns="http://schemas.microsoft.com/office/spreadsheetml/2009/9/main" objectType="Drop" dropStyle="combo" dx="22" fmlaRange="Leden!$O$17:$Q$24" noThreeD="1" sel="1" val="0"/>
</file>

<file path=xl/ctrlProps/ctrlProp27.xml><?xml version="1.0" encoding="utf-8"?>
<formControlPr xmlns="http://schemas.microsoft.com/office/spreadsheetml/2009/9/main" objectType="Drop" dropStyle="combo" dx="22" fmlaRange="$O$17:$P$23" noThreeD="1" sel="5" val="0"/>
</file>

<file path=xl/ctrlProps/ctrlProp270.xml><?xml version="1.0" encoding="utf-8"?>
<formControlPr xmlns="http://schemas.microsoft.com/office/spreadsheetml/2009/9/main" objectType="Drop" dropStyle="combo" dx="22" fmlaRange="Leden!$O$17:$Q$24" noThreeD="1" sel="4" val="0"/>
</file>

<file path=xl/ctrlProps/ctrlProp271.xml><?xml version="1.0" encoding="utf-8"?>
<formControlPr xmlns="http://schemas.microsoft.com/office/spreadsheetml/2009/9/main" objectType="Drop" dropStyle="combo" dx="22" fmlaRange="Leden!$O$17:$Q$24" noThreeD="1" sel="4" val="0"/>
</file>

<file path=xl/ctrlProps/ctrlProp272.xml><?xml version="1.0" encoding="utf-8"?>
<formControlPr xmlns="http://schemas.microsoft.com/office/spreadsheetml/2009/9/main" objectType="Drop" dropStyle="combo" dx="22" fmlaRange="Leden!$O$17:$Q$24" noThreeD="1" sel="3" val="0"/>
</file>

<file path=xl/ctrlProps/ctrlProp273.xml><?xml version="1.0" encoding="utf-8"?>
<formControlPr xmlns="http://schemas.microsoft.com/office/spreadsheetml/2009/9/main" objectType="Drop" dropStyle="combo" dx="22" fmlaRange="Leden!$O$17:$Q$24" noThreeD="1" sel="3" val="0"/>
</file>

<file path=xl/ctrlProps/ctrlProp274.xml><?xml version="1.0" encoding="utf-8"?>
<formControlPr xmlns="http://schemas.microsoft.com/office/spreadsheetml/2009/9/main" objectType="Drop" dropStyle="combo" dx="22" fmlaRange="Leden!$O$17:$Q$24" noThreeD="1" sel="1" val="0"/>
</file>

<file path=xl/ctrlProps/ctrlProp275.xml><?xml version="1.0" encoding="utf-8"?>
<formControlPr xmlns="http://schemas.microsoft.com/office/spreadsheetml/2009/9/main" objectType="Drop" dropStyle="combo" dx="22" fmlaRange="Leden!$O$17:$Q$24" noThreeD="1" sel="1" val="0"/>
</file>

<file path=xl/ctrlProps/ctrlProp276.xml><?xml version="1.0" encoding="utf-8"?>
<formControlPr xmlns="http://schemas.microsoft.com/office/spreadsheetml/2009/9/main" objectType="Drop" dropStyle="combo" dx="22" fmlaRange="Leden!$O$17:$Q$24" noThreeD="1" sel="3" val="0"/>
</file>

<file path=xl/ctrlProps/ctrlProp277.xml><?xml version="1.0" encoding="utf-8"?>
<formControlPr xmlns="http://schemas.microsoft.com/office/spreadsheetml/2009/9/main" objectType="Drop" dropStyle="combo" dx="22" fmlaRange="Leden!$O$17:$Q$24" noThreeD="1" sel="3" val="0"/>
</file>

<file path=xl/ctrlProps/ctrlProp278.xml><?xml version="1.0" encoding="utf-8"?>
<formControlPr xmlns="http://schemas.microsoft.com/office/spreadsheetml/2009/9/main" objectType="Drop" dropStyle="combo" dx="22" fmlaRange="Leden!$O$17:$Q$24" noThreeD="1" sel="4" val="0"/>
</file>

<file path=xl/ctrlProps/ctrlProp279.xml><?xml version="1.0" encoding="utf-8"?>
<formControlPr xmlns="http://schemas.microsoft.com/office/spreadsheetml/2009/9/main" objectType="Drop" dropStyle="combo" dx="22" fmlaRange="Leden!$O$17:$Q$24" noThreeD="1" sel="1" val="0"/>
</file>

<file path=xl/ctrlProps/ctrlProp28.xml><?xml version="1.0" encoding="utf-8"?>
<formControlPr xmlns="http://schemas.microsoft.com/office/spreadsheetml/2009/9/main" objectType="Drop" dropStyle="combo" dx="22" fmlaRange="$O$17:$P$23" noThreeD="1" sel="1" val="0"/>
</file>

<file path=xl/ctrlProps/ctrlProp280.xml><?xml version="1.0" encoding="utf-8"?>
<formControlPr xmlns="http://schemas.microsoft.com/office/spreadsheetml/2009/9/main" objectType="Drop" dropStyle="combo" dx="22" fmlaRange="Leden!$O$17:$Q$24" noThreeD="1" sel="5" val="0"/>
</file>

<file path=xl/ctrlProps/ctrlProp281.xml><?xml version="1.0" encoding="utf-8"?>
<formControlPr xmlns="http://schemas.microsoft.com/office/spreadsheetml/2009/9/main" objectType="Drop" dropStyle="combo" dx="22" fmlaRange="Leden!$O$17:$Q$24" noThreeD="1" sel="3" val="0"/>
</file>

<file path=xl/ctrlProps/ctrlProp282.xml><?xml version="1.0" encoding="utf-8"?>
<formControlPr xmlns="http://schemas.microsoft.com/office/spreadsheetml/2009/9/main" objectType="Drop" dropStyle="combo" dx="22" fmlaRange="Leden!$O$17:$Q$24" noThreeD="1" sel="1" val="0"/>
</file>

<file path=xl/ctrlProps/ctrlProp283.xml><?xml version="1.0" encoding="utf-8"?>
<formControlPr xmlns="http://schemas.microsoft.com/office/spreadsheetml/2009/9/main" objectType="Drop" dropStyle="combo" dx="22" fmlaRange="Leden!$O$17:$Q$24" noThreeD="1" sel="4" val="0"/>
</file>

<file path=xl/ctrlProps/ctrlProp284.xml><?xml version="1.0" encoding="utf-8"?>
<formControlPr xmlns="http://schemas.microsoft.com/office/spreadsheetml/2009/9/main" objectType="Drop" dropStyle="combo" dx="22" fmlaRange="Leden!$O$17:$Q$24" noThreeD="1" sel="4" val="0"/>
</file>

<file path=xl/ctrlProps/ctrlProp285.xml><?xml version="1.0" encoding="utf-8"?>
<formControlPr xmlns="http://schemas.microsoft.com/office/spreadsheetml/2009/9/main" objectType="Drop" dropStyle="combo" dx="22" fmlaRange="Leden!$O$17:$Q$24" noThreeD="1" sel="3" val="0"/>
</file>

<file path=xl/ctrlProps/ctrlProp286.xml><?xml version="1.0" encoding="utf-8"?>
<formControlPr xmlns="http://schemas.microsoft.com/office/spreadsheetml/2009/9/main" objectType="Drop" dropStyle="combo" dx="22" fmlaRange="Leden!$O$17:$Q$24" noThreeD="1" sel="3" val="0"/>
</file>

<file path=xl/ctrlProps/ctrlProp287.xml><?xml version="1.0" encoding="utf-8"?>
<formControlPr xmlns="http://schemas.microsoft.com/office/spreadsheetml/2009/9/main" objectType="Drop" dropStyle="combo" dx="22" fmlaRange="Leden!$O$17:$Q$24" noThreeD="1" sel="3" val="0"/>
</file>

<file path=xl/ctrlProps/ctrlProp288.xml><?xml version="1.0" encoding="utf-8"?>
<formControlPr xmlns="http://schemas.microsoft.com/office/spreadsheetml/2009/9/main" objectType="Drop" dropStyle="combo" dx="22" fmlaRange="Leden!$O$17:$Q$24" noThreeD="1" sel="5" val="0"/>
</file>

<file path=xl/ctrlProps/ctrlProp289.xml><?xml version="1.0" encoding="utf-8"?>
<formControlPr xmlns="http://schemas.microsoft.com/office/spreadsheetml/2009/9/main" objectType="Drop" dropStyle="combo" dx="22" fmlaRange="Leden!$O$17:$Q$24" noThreeD="1" sel="5" val="0"/>
</file>

<file path=xl/ctrlProps/ctrlProp29.xml><?xml version="1.0" encoding="utf-8"?>
<formControlPr xmlns="http://schemas.microsoft.com/office/spreadsheetml/2009/9/main" objectType="Drop" dropStyle="combo" dx="22" fmlaRange="$O$17:$P$23" noThreeD="1" sel="5" val="0"/>
</file>

<file path=xl/ctrlProps/ctrlProp290.xml><?xml version="1.0" encoding="utf-8"?>
<formControlPr xmlns="http://schemas.microsoft.com/office/spreadsheetml/2009/9/main" objectType="Drop" dropStyle="combo" dx="22" fmlaRange="Leden!$O$17:$Q$24" noThreeD="1" sel="1" val="0"/>
</file>

<file path=xl/ctrlProps/ctrlProp291.xml><?xml version="1.0" encoding="utf-8"?>
<formControlPr xmlns="http://schemas.microsoft.com/office/spreadsheetml/2009/9/main" objectType="Drop" dropStyle="combo" dx="22" fmlaRange="Leden!$O$17:$Q$24" noThreeD="1" sel="4" val="0"/>
</file>

<file path=xl/ctrlProps/ctrlProp292.xml><?xml version="1.0" encoding="utf-8"?>
<formControlPr xmlns="http://schemas.microsoft.com/office/spreadsheetml/2009/9/main" objectType="Drop" dropStyle="combo" dx="22" fmlaRange="Leden!$O$17:$Q$24" noThreeD="1" sel="4" val="0"/>
</file>

<file path=xl/ctrlProps/ctrlProp293.xml><?xml version="1.0" encoding="utf-8"?>
<formControlPr xmlns="http://schemas.microsoft.com/office/spreadsheetml/2009/9/main" objectType="Drop" dropStyle="combo" dx="22" fmlaRange="Leden!$O$17:$Q$24" noThreeD="1" sel="4" val="0"/>
</file>

<file path=xl/ctrlProps/ctrlProp294.xml><?xml version="1.0" encoding="utf-8"?>
<formControlPr xmlns="http://schemas.microsoft.com/office/spreadsheetml/2009/9/main" objectType="Drop" dropStyle="combo" dx="22" fmlaRange="Leden!$O$17:$Q$24" noThreeD="1" sel="4" val="0"/>
</file>

<file path=xl/ctrlProps/ctrlProp295.xml><?xml version="1.0" encoding="utf-8"?>
<formControlPr xmlns="http://schemas.microsoft.com/office/spreadsheetml/2009/9/main" objectType="Drop" dropStyle="combo" dx="22" fmlaRange="Leden!$O$17:$Q$24" noThreeD="1" sel="4" val="0"/>
</file>

<file path=xl/ctrlProps/ctrlProp296.xml><?xml version="1.0" encoding="utf-8"?>
<formControlPr xmlns="http://schemas.microsoft.com/office/spreadsheetml/2009/9/main" objectType="Drop" dropStyle="combo" dx="22" fmlaRange="Leden!$O$17:$Q$24" noThreeD="1" sel="1" val="0"/>
</file>

<file path=xl/ctrlProps/ctrlProp297.xml><?xml version="1.0" encoding="utf-8"?>
<formControlPr xmlns="http://schemas.microsoft.com/office/spreadsheetml/2009/9/main" objectType="Drop" dropStyle="combo" dx="22" fmlaRange="Leden!$O$17:$Q$24" noThreeD="1" sel="3" val="0"/>
</file>

<file path=xl/ctrlProps/ctrlProp298.xml><?xml version="1.0" encoding="utf-8"?>
<formControlPr xmlns="http://schemas.microsoft.com/office/spreadsheetml/2009/9/main" objectType="Drop" dropStyle="combo" dx="22" fmlaRange="Leden!$O$17:$Q$24" noThreeD="1" sel="3" val="0"/>
</file>

<file path=xl/ctrlProps/ctrlProp299.xml><?xml version="1.0" encoding="utf-8"?>
<formControlPr xmlns="http://schemas.microsoft.com/office/spreadsheetml/2009/9/main" objectType="Drop" dropStyle="combo" dx="22" fmlaRange="Leden!$O$17:$Q$24" noThreeD="1" sel="1" val="0"/>
</file>

<file path=xl/ctrlProps/ctrlProp3.xml><?xml version="1.0" encoding="utf-8"?>
<formControlPr xmlns="http://schemas.microsoft.com/office/spreadsheetml/2009/9/main" objectType="Drop" dropStyle="combo" dx="22" fmlaRange="$O$17:$P$23" noThreeD="1" sel="2" val="0"/>
</file>

<file path=xl/ctrlProps/ctrlProp30.xml><?xml version="1.0" encoding="utf-8"?>
<formControlPr xmlns="http://schemas.microsoft.com/office/spreadsheetml/2009/9/main" objectType="Drop" dropStyle="combo" dx="22" fmlaRange="$O$17:$P$23" noThreeD="1" sel="3" val="0"/>
</file>

<file path=xl/ctrlProps/ctrlProp300.xml><?xml version="1.0" encoding="utf-8"?>
<formControlPr xmlns="http://schemas.microsoft.com/office/spreadsheetml/2009/9/main" objectType="Drop" dropStyle="combo" dx="22" fmlaRange="Leden!$O$17:$Q$24" noThreeD="1" sel="1" val="0"/>
</file>

<file path=xl/ctrlProps/ctrlProp301.xml><?xml version="1.0" encoding="utf-8"?>
<formControlPr xmlns="http://schemas.microsoft.com/office/spreadsheetml/2009/9/main" objectType="Drop" dropStyle="combo" dx="22" fmlaRange="Leden!$O$17:$Q$24" noThreeD="1" sel="5" val="0"/>
</file>

<file path=xl/ctrlProps/ctrlProp302.xml><?xml version="1.0" encoding="utf-8"?>
<formControlPr xmlns="http://schemas.microsoft.com/office/spreadsheetml/2009/9/main" objectType="Drop" dropStyle="combo" dx="22" fmlaRange="Leden!$O$17:$Q$24" noThreeD="1" sel="3" val="0"/>
</file>

<file path=xl/ctrlProps/ctrlProp303.xml><?xml version="1.0" encoding="utf-8"?>
<formControlPr xmlns="http://schemas.microsoft.com/office/spreadsheetml/2009/9/main" objectType="Drop" dropStyle="combo" dx="22" fmlaRange="Leden!$O$17:$Q$24" noThreeD="1" sel="3" val="0"/>
</file>

<file path=xl/ctrlProps/ctrlProp304.xml><?xml version="1.0" encoding="utf-8"?>
<formControlPr xmlns="http://schemas.microsoft.com/office/spreadsheetml/2009/9/main" objectType="Drop" dropStyle="combo" dx="22" fmlaRange="Leden!$O$17:$Q$24" noThreeD="1" sel="2" val="0"/>
</file>

<file path=xl/ctrlProps/ctrlProp305.xml><?xml version="1.0" encoding="utf-8"?>
<formControlPr xmlns="http://schemas.microsoft.com/office/spreadsheetml/2009/9/main" objectType="Drop" dropStyle="combo" dx="22" fmlaRange="Leden!$O$17:$Q$24" noThreeD="1" sel="3" val="0"/>
</file>

<file path=xl/ctrlProps/ctrlProp306.xml><?xml version="1.0" encoding="utf-8"?>
<formControlPr xmlns="http://schemas.microsoft.com/office/spreadsheetml/2009/9/main" objectType="Drop" dropStyle="combo" dx="22" fmlaRange="Leden!$O$17:$Q$24" noThreeD="1" sel="3" val="0"/>
</file>

<file path=xl/ctrlProps/ctrlProp307.xml><?xml version="1.0" encoding="utf-8"?>
<formControlPr xmlns="http://schemas.microsoft.com/office/spreadsheetml/2009/9/main" objectType="Drop" dropStyle="combo" dx="22" fmlaRange="Leden!$O$17:$Q$24" noThreeD="1" sel="4" val="0"/>
</file>

<file path=xl/ctrlProps/ctrlProp308.xml><?xml version="1.0" encoding="utf-8"?>
<formControlPr xmlns="http://schemas.microsoft.com/office/spreadsheetml/2009/9/main" objectType="Drop" dropStyle="combo" dx="22" fmlaRange="Leden!$O$17:$Q$24" noThreeD="1" sel="1" val="0"/>
</file>

<file path=xl/ctrlProps/ctrlProp309.xml><?xml version="1.0" encoding="utf-8"?>
<formControlPr xmlns="http://schemas.microsoft.com/office/spreadsheetml/2009/9/main" objectType="Drop" dropStyle="combo" dx="22" fmlaRange="Leden!$O$17:$Q$24" noThreeD="1" sel="4" val="0"/>
</file>

<file path=xl/ctrlProps/ctrlProp31.xml><?xml version="1.0" encoding="utf-8"?>
<formControlPr xmlns="http://schemas.microsoft.com/office/spreadsheetml/2009/9/main" objectType="Drop" dropStyle="combo" dx="22" fmlaRange="$O$17:$P$23" noThreeD="1" sel="4" val="0"/>
</file>

<file path=xl/ctrlProps/ctrlProp310.xml><?xml version="1.0" encoding="utf-8"?>
<formControlPr xmlns="http://schemas.microsoft.com/office/spreadsheetml/2009/9/main" objectType="Drop" dropStyle="combo" dx="22" fmlaRange="Leden!$O$17:$Q$24" noThreeD="1" sel="8" val="0"/>
</file>

<file path=xl/ctrlProps/ctrlProp311.xml><?xml version="1.0" encoding="utf-8"?>
<formControlPr xmlns="http://schemas.microsoft.com/office/spreadsheetml/2009/9/main" objectType="Drop" dropStyle="combo" dx="22" fmlaRange="Leden!$O$17:$Q$24" noThreeD="1" sel="3" val="0"/>
</file>

<file path=xl/ctrlProps/ctrlProp312.xml><?xml version="1.0" encoding="utf-8"?>
<formControlPr xmlns="http://schemas.microsoft.com/office/spreadsheetml/2009/9/main" objectType="Drop" dropStyle="combo" dx="22" fmlaRange="Leden!$O$17:$Q$24" noThreeD="1" sel="1" val="0"/>
</file>

<file path=xl/ctrlProps/ctrlProp313.xml><?xml version="1.0" encoding="utf-8"?>
<formControlPr xmlns="http://schemas.microsoft.com/office/spreadsheetml/2009/9/main" objectType="Drop" dropStyle="combo" dx="22" fmlaRange="Leden!$O$17:$Q$24" noThreeD="1" sel="1" val="0"/>
</file>

<file path=xl/ctrlProps/ctrlProp314.xml><?xml version="1.0" encoding="utf-8"?>
<formControlPr xmlns="http://schemas.microsoft.com/office/spreadsheetml/2009/9/main" objectType="Drop" dropStyle="combo" dx="22" fmlaRange="Leden!$O$17:$Q$24" noThreeD="1" sel="1" val="0"/>
</file>

<file path=xl/ctrlProps/ctrlProp315.xml><?xml version="1.0" encoding="utf-8"?>
<formControlPr xmlns="http://schemas.microsoft.com/office/spreadsheetml/2009/9/main" objectType="Drop" dropStyle="combo" dx="22" fmlaRange="Leden!$O$17:$Q$24" noThreeD="1" sel="3" val="0"/>
</file>

<file path=xl/ctrlProps/ctrlProp316.xml><?xml version="1.0" encoding="utf-8"?>
<formControlPr xmlns="http://schemas.microsoft.com/office/spreadsheetml/2009/9/main" objectType="Drop" dropStyle="combo" dx="22" fmlaRange="Leden!$O$17:$Q$24" noThreeD="1" sel="2" val="0"/>
</file>

<file path=xl/ctrlProps/ctrlProp317.xml><?xml version="1.0" encoding="utf-8"?>
<formControlPr xmlns="http://schemas.microsoft.com/office/spreadsheetml/2009/9/main" objectType="Drop" dropStyle="combo" dx="22" fmlaRange="Leden!$O$17:$Q$24" noThreeD="1" sel="3" val="0"/>
</file>

<file path=xl/ctrlProps/ctrlProp318.xml><?xml version="1.0" encoding="utf-8"?>
<formControlPr xmlns="http://schemas.microsoft.com/office/spreadsheetml/2009/9/main" objectType="Drop" dropStyle="combo" dx="22" fmlaRange="Leden!$O$17:$Q$24" noThreeD="1" sel="5" val="0"/>
</file>

<file path=xl/ctrlProps/ctrlProp319.xml><?xml version="1.0" encoding="utf-8"?>
<formControlPr xmlns="http://schemas.microsoft.com/office/spreadsheetml/2009/9/main" objectType="Drop" dropStyle="combo" dx="22" fmlaRange="Leden!$O$17:$Q$24" noThreeD="1" sel="5" val="0"/>
</file>

<file path=xl/ctrlProps/ctrlProp32.xml><?xml version="1.0" encoding="utf-8"?>
<formControlPr xmlns="http://schemas.microsoft.com/office/spreadsheetml/2009/9/main" objectType="Drop" dropStyle="combo" dx="22" fmlaRange="$O$17:$P$23" noThreeD="1" sel="2" val="0"/>
</file>

<file path=xl/ctrlProps/ctrlProp320.xml><?xml version="1.0" encoding="utf-8"?>
<formControlPr xmlns="http://schemas.microsoft.com/office/spreadsheetml/2009/9/main" objectType="Drop" dropStyle="combo" dx="22" fmlaRange="Leden!$O$17:$Q$24" noThreeD="1" sel="1" val="0"/>
</file>

<file path=xl/ctrlProps/ctrlProp321.xml><?xml version="1.0" encoding="utf-8"?>
<formControlPr xmlns="http://schemas.microsoft.com/office/spreadsheetml/2009/9/main" objectType="Drop" dropStyle="combo" dx="22" fmlaRange="Leden!$O$17:$Q$24" noThreeD="1" sel="5" val="0"/>
</file>

<file path=xl/ctrlProps/ctrlProp322.xml><?xml version="1.0" encoding="utf-8"?>
<formControlPr xmlns="http://schemas.microsoft.com/office/spreadsheetml/2009/9/main" objectType="Drop" dropStyle="combo" dx="22" fmlaRange="Leden!$O$17:$Q$24" noThreeD="1" sel="3" val="0"/>
</file>

<file path=xl/ctrlProps/ctrlProp323.xml><?xml version="1.0" encoding="utf-8"?>
<formControlPr xmlns="http://schemas.microsoft.com/office/spreadsheetml/2009/9/main" objectType="Drop" dropStyle="combo" dx="22" fmlaRange="Leden!$O$17:$Q$24" noThreeD="1" sel="3" val="0"/>
</file>

<file path=xl/ctrlProps/ctrlProp324.xml><?xml version="1.0" encoding="utf-8"?>
<formControlPr xmlns="http://schemas.microsoft.com/office/spreadsheetml/2009/9/main" objectType="Drop" dropStyle="combo" dx="22" fmlaRange="Leden!$O$17:$Q$24" noThreeD="1" sel="3" val="0"/>
</file>

<file path=xl/ctrlProps/ctrlProp325.xml><?xml version="1.0" encoding="utf-8"?>
<formControlPr xmlns="http://schemas.microsoft.com/office/spreadsheetml/2009/9/main" objectType="Drop" dropStyle="combo" dx="22" fmlaRange="Leden!$O$17:$Q$24" noThreeD="1" sel="3" val="0"/>
</file>

<file path=xl/ctrlProps/ctrlProp326.xml><?xml version="1.0" encoding="utf-8"?>
<formControlPr xmlns="http://schemas.microsoft.com/office/spreadsheetml/2009/9/main" objectType="Drop" dropStyle="combo" dx="22" fmlaRange="Leden!$O$17:$Q$24" noThreeD="1" sel="4" val="0"/>
</file>

<file path=xl/ctrlProps/ctrlProp327.xml><?xml version="1.0" encoding="utf-8"?>
<formControlPr xmlns="http://schemas.microsoft.com/office/spreadsheetml/2009/9/main" objectType="Drop" dropStyle="combo" dx="22" fmlaRange="Leden!$O$17:$Q$24" noThreeD="1" sel="7" val="0"/>
</file>

<file path=xl/ctrlProps/ctrlProp328.xml><?xml version="1.0" encoding="utf-8"?>
<formControlPr xmlns="http://schemas.microsoft.com/office/spreadsheetml/2009/9/main" objectType="Drop" dropStyle="combo" dx="22" fmlaRange="Leden!$O$17:$Q$24" noThreeD="1" sel="1" val="0"/>
</file>

<file path=xl/ctrlProps/ctrlProp329.xml><?xml version="1.0" encoding="utf-8"?>
<formControlPr xmlns="http://schemas.microsoft.com/office/spreadsheetml/2009/9/main" objectType="Drop" dropStyle="combo" dx="22" fmlaRange="Leden!$O$17:$Q$24" noThreeD="1" sel="4" val="0"/>
</file>

<file path=xl/ctrlProps/ctrlProp33.xml><?xml version="1.0" encoding="utf-8"?>
<formControlPr xmlns="http://schemas.microsoft.com/office/spreadsheetml/2009/9/main" objectType="Drop" dropStyle="combo" dx="22" fmlaRange="$O$17:$P$23" noThreeD="1" sel="3" val="0"/>
</file>

<file path=xl/ctrlProps/ctrlProp330.xml><?xml version="1.0" encoding="utf-8"?>
<formControlPr xmlns="http://schemas.microsoft.com/office/spreadsheetml/2009/9/main" objectType="Drop" dropStyle="combo" dx="22" fmlaRange="Leden!$O$17:$Q$24" noThreeD="1" sel="3" val="0"/>
</file>

<file path=xl/ctrlProps/ctrlProp331.xml><?xml version="1.0" encoding="utf-8"?>
<formControlPr xmlns="http://schemas.microsoft.com/office/spreadsheetml/2009/9/main" objectType="Drop" dropStyle="combo" dx="22" fmlaRange="Leden!$O$17:$Q$24" noThreeD="1" sel="3" val="0"/>
</file>

<file path=xl/ctrlProps/ctrlProp332.xml><?xml version="1.0" encoding="utf-8"?>
<formControlPr xmlns="http://schemas.microsoft.com/office/spreadsheetml/2009/9/main" objectType="Drop" dropStyle="combo" dx="22" fmlaRange="Leden!$O$17:$Q$24" noThreeD="1" sel="2" val="0"/>
</file>

<file path=xl/ctrlProps/ctrlProp333.xml><?xml version="1.0" encoding="utf-8"?>
<formControlPr xmlns="http://schemas.microsoft.com/office/spreadsheetml/2009/9/main" objectType="Drop" dropStyle="combo" dx="22" fmlaRange="Leden!$O$17:$Q$24" noThreeD="1" sel="1" val="0"/>
</file>

<file path=xl/ctrlProps/ctrlProp334.xml><?xml version="1.0" encoding="utf-8"?>
<formControlPr xmlns="http://schemas.microsoft.com/office/spreadsheetml/2009/9/main" objectType="Drop" dropStyle="combo" dx="22" fmlaRange="Leden!$O$17:$Q$24" noThreeD="1" sel="3" val="0"/>
</file>

<file path=xl/ctrlProps/ctrlProp335.xml><?xml version="1.0" encoding="utf-8"?>
<formControlPr xmlns="http://schemas.microsoft.com/office/spreadsheetml/2009/9/main" objectType="Drop" dropStyle="combo" dx="22" fmlaRange="Leden!$O$17:$Q$24" noThreeD="1" sel="1" val="0"/>
</file>

<file path=xl/ctrlProps/ctrlProp336.xml><?xml version="1.0" encoding="utf-8"?>
<formControlPr xmlns="http://schemas.microsoft.com/office/spreadsheetml/2009/9/main" objectType="Drop" dropStyle="combo" dx="22" fmlaRange="Leden!$O$17:$Q$24" noThreeD="1" sel="4" val="0"/>
</file>

<file path=xl/ctrlProps/ctrlProp337.xml><?xml version="1.0" encoding="utf-8"?>
<formControlPr xmlns="http://schemas.microsoft.com/office/spreadsheetml/2009/9/main" objectType="Drop" dropStyle="combo" dx="22" fmlaRange="Leden!$O$17:$Q$24" noThreeD="1" sel="1" val="0"/>
</file>

<file path=xl/ctrlProps/ctrlProp338.xml><?xml version="1.0" encoding="utf-8"?>
<formControlPr xmlns="http://schemas.microsoft.com/office/spreadsheetml/2009/9/main" objectType="Drop" dropStyle="combo" dx="22" fmlaRange="Leden!$O$17:$Q$24" noThreeD="1" sel="1" val="0"/>
</file>

<file path=xl/ctrlProps/ctrlProp339.xml><?xml version="1.0" encoding="utf-8"?>
<formControlPr xmlns="http://schemas.microsoft.com/office/spreadsheetml/2009/9/main" objectType="Drop" dropStyle="combo" dx="22" fmlaRange="Leden!$O$17:$Q$24" noThreeD="1" sel="1" val="0"/>
</file>

<file path=xl/ctrlProps/ctrlProp34.xml><?xml version="1.0" encoding="utf-8"?>
<formControlPr xmlns="http://schemas.microsoft.com/office/spreadsheetml/2009/9/main" objectType="Drop" dropStyle="combo" dx="22" fmlaRange="$O$17:$P$23" noThreeD="1" sel="5" val="0"/>
</file>

<file path=xl/ctrlProps/ctrlProp340.xml><?xml version="1.0" encoding="utf-8"?>
<formControlPr xmlns="http://schemas.microsoft.com/office/spreadsheetml/2009/9/main" objectType="Drop" dropStyle="combo" dx="22" fmlaRange="Leden!$O$17:$Q$24" noThreeD="1" sel="5" val="0"/>
</file>

<file path=xl/ctrlProps/ctrlProp341.xml><?xml version="1.0" encoding="utf-8"?>
<formControlPr xmlns="http://schemas.microsoft.com/office/spreadsheetml/2009/9/main" objectType="Drop" dropStyle="combo" dx="22" fmlaRange="Leden!$O$17:$Q$24" noThreeD="1" sel="4" val="0"/>
</file>

<file path=xl/ctrlProps/ctrlProp342.xml><?xml version="1.0" encoding="utf-8"?>
<formControlPr xmlns="http://schemas.microsoft.com/office/spreadsheetml/2009/9/main" objectType="Drop" dropStyle="combo" dx="22" fmlaRange="Leden!$O$17:$Q$24" noThreeD="1" sel="4" val="0"/>
</file>

<file path=xl/ctrlProps/ctrlProp343.xml><?xml version="1.0" encoding="utf-8"?>
<formControlPr xmlns="http://schemas.microsoft.com/office/spreadsheetml/2009/9/main" objectType="Drop" dropStyle="combo" dx="22" fmlaRange="Leden!$O$17:$Q$24" noThreeD="1" sel="1" val="0"/>
</file>

<file path=xl/ctrlProps/ctrlProp344.xml><?xml version="1.0" encoding="utf-8"?>
<formControlPr xmlns="http://schemas.microsoft.com/office/spreadsheetml/2009/9/main" objectType="Drop" dropStyle="combo" dx="22" fmlaRange="Leden!$O$17:$Q$24" noThreeD="1" sel="1" val="0"/>
</file>

<file path=xl/ctrlProps/ctrlProp345.xml><?xml version="1.0" encoding="utf-8"?>
<formControlPr xmlns="http://schemas.microsoft.com/office/spreadsheetml/2009/9/main" objectType="Drop" dropStyle="combo" dx="22" fmlaRange="Leden!$O$17:$Q$24" noThreeD="1" sel="8" val="0"/>
</file>

<file path=xl/ctrlProps/ctrlProp346.xml><?xml version="1.0" encoding="utf-8"?>
<formControlPr xmlns="http://schemas.microsoft.com/office/spreadsheetml/2009/9/main" objectType="Drop" dropStyle="combo" dx="22" fmlaRange="Leden!$O$17:$Q$24" noThreeD="1" sel="1" val="0"/>
</file>

<file path=xl/ctrlProps/ctrlProp347.xml><?xml version="1.0" encoding="utf-8"?>
<formControlPr xmlns="http://schemas.microsoft.com/office/spreadsheetml/2009/9/main" objectType="Drop" dropStyle="combo" dx="22" fmlaRange="Leden!$O$17:$Q$24" noThreeD="1" sel="3" val="0"/>
</file>

<file path=xl/ctrlProps/ctrlProp348.xml><?xml version="1.0" encoding="utf-8"?>
<formControlPr xmlns="http://schemas.microsoft.com/office/spreadsheetml/2009/9/main" objectType="Drop" dropStyle="combo" dx="22" fmlaRange="Leden!$O$17:$Q$24" noThreeD="1" sel="3" val="0"/>
</file>

<file path=xl/ctrlProps/ctrlProp349.xml><?xml version="1.0" encoding="utf-8"?>
<formControlPr xmlns="http://schemas.microsoft.com/office/spreadsheetml/2009/9/main" objectType="Drop" dropStyle="combo" dx="22" fmlaRange="Leden!$O$17:$Q$24" noThreeD="1" sel="4" val="0"/>
</file>

<file path=xl/ctrlProps/ctrlProp35.xml><?xml version="1.0" encoding="utf-8"?>
<formControlPr xmlns="http://schemas.microsoft.com/office/spreadsheetml/2009/9/main" objectType="Drop" dropStyle="combo" dx="22" fmlaRange="$O$17:$P$23" noThreeD="1" sel="1" val="0"/>
</file>

<file path=xl/ctrlProps/ctrlProp350.xml><?xml version="1.0" encoding="utf-8"?>
<formControlPr xmlns="http://schemas.microsoft.com/office/spreadsheetml/2009/9/main" objectType="Drop" dropStyle="combo" dx="22" fmlaRange="Leden!$O$17:$Q$24" noThreeD="1" sel="4" val="0"/>
</file>

<file path=xl/ctrlProps/ctrlProp351.xml><?xml version="1.0" encoding="utf-8"?>
<formControlPr xmlns="http://schemas.microsoft.com/office/spreadsheetml/2009/9/main" objectType="Drop" dropStyle="combo" dx="22" fmlaRange="Leden!$O$17:$Q$24" noThreeD="1" sel="4" val="0"/>
</file>

<file path=xl/ctrlProps/ctrlProp352.xml><?xml version="1.0" encoding="utf-8"?>
<formControlPr xmlns="http://schemas.microsoft.com/office/spreadsheetml/2009/9/main" objectType="Drop" dropStyle="combo" dx="22" fmlaRange="Leden!$O$17:$Q$24" noThreeD="1" sel="5" val="0"/>
</file>

<file path=xl/ctrlProps/ctrlProp353.xml><?xml version="1.0" encoding="utf-8"?>
<formControlPr xmlns="http://schemas.microsoft.com/office/spreadsheetml/2009/9/main" objectType="Drop" dropStyle="combo" dx="22" fmlaRange="Leden!$O$17:$Q$24" noThreeD="1" sel="3" val="0"/>
</file>

<file path=xl/ctrlProps/ctrlProp354.xml><?xml version="1.0" encoding="utf-8"?>
<formControlPr xmlns="http://schemas.microsoft.com/office/spreadsheetml/2009/9/main" objectType="Drop" dropStyle="combo" dx="22" fmlaRange="Leden!$O$17:$Q$24" noThreeD="1" sel="7" val="0"/>
</file>

<file path=xl/ctrlProps/ctrlProp355.xml><?xml version="1.0" encoding="utf-8"?>
<formControlPr xmlns="http://schemas.microsoft.com/office/spreadsheetml/2009/9/main" objectType="Drop" dropStyle="combo" dx="22" fmlaRange="Leden!$O$17:$Q$24" noThreeD="1" sel="5" val="0"/>
</file>

<file path=xl/ctrlProps/ctrlProp356.xml><?xml version="1.0" encoding="utf-8"?>
<formControlPr xmlns="http://schemas.microsoft.com/office/spreadsheetml/2009/9/main" objectType="Drop" dropStyle="combo" dx="22" fmlaRange="Leden!$O$17:$Q$24" noThreeD="1" sel="3" val="0"/>
</file>

<file path=xl/ctrlProps/ctrlProp357.xml><?xml version="1.0" encoding="utf-8"?>
<formControlPr xmlns="http://schemas.microsoft.com/office/spreadsheetml/2009/9/main" objectType="Drop" dropStyle="combo" dx="22" fmlaRange="Leden!$O$17:$Q$24" noThreeD="1" sel="1" val="0"/>
</file>

<file path=xl/ctrlProps/ctrlProp358.xml><?xml version="1.0" encoding="utf-8"?>
<formControlPr xmlns="http://schemas.microsoft.com/office/spreadsheetml/2009/9/main" objectType="Drop" dropStyle="combo" dx="22" fmlaRange="Leden!$O$17:$Q$24" noThreeD="1" sel="1" val="0"/>
</file>

<file path=xl/ctrlProps/ctrlProp359.xml><?xml version="1.0" encoding="utf-8"?>
<formControlPr xmlns="http://schemas.microsoft.com/office/spreadsheetml/2009/9/main" objectType="Drop" dropStyle="combo" dx="22" fmlaRange="Leden!$O$17:$Q$24" noThreeD="1" sel="1" val="0"/>
</file>

<file path=xl/ctrlProps/ctrlProp36.xml><?xml version="1.0" encoding="utf-8"?>
<formControlPr xmlns="http://schemas.microsoft.com/office/spreadsheetml/2009/9/main" objectType="Drop" dropStyle="combo" dx="22" fmlaRange="$O$17:$P$23" noThreeD="1" sel="1" val="0"/>
</file>

<file path=xl/ctrlProps/ctrlProp360.xml><?xml version="1.0" encoding="utf-8"?>
<formControlPr xmlns="http://schemas.microsoft.com/office/spreadsheetml/2009/9/main" objectType="Drop" dropStyle="combo" dx="22" fmlaRange="Leden!$O$17:$Q$24" noThreeD="1" sel="1" val="0"/>
</file>

<file path=xl/ctrlProps/ctrlProp361.xml><?xml version="1.0" encoding="utf-8"?>
<formControlPr xmlns="http://schemas.microsoft.com/office/spreadsheetml/2009/9/main" objectType="Drop" dropStyle="combo" dx="22" fmlaRange="Leden!$O$17:$Q$24" noThreeD="1" sel="1" val="0"/>
</file>

<file path=xl/ctrlProps/ctrlProp362.xml><?xml version="1.0" encoding="utf-8"?>
<formControlPr xmlns="http://schemas.microsoft.com/office/spreadsheetml/2009/9/main" objectType="Drop" dropStyle="combo" dx="22" fmlaRange="Leden!$O$17:$Q$24" noThreeD="1" sel="1" val="0"/>
</file>

<file path=xl/ctrlProps/ctrlProp363.xml><?xml version="1.0" encoding="utf-8"?>
<formControlPr xmlns="http://schemas.microsoft.com/office/spreadsheetml/2009/9/main" objectType="Drop" dropStyle="combo" dx="22" fmlaRange="Leden!$O$17:$Q$24" noThreeD="1" sel="1" val="0"/>
</file>

<file path=xl/ctrlProps/ctrlProp364.xml><?xml version="1.0" encoding="utf-8"?>
<formControlPr xmlns="http://schemas.microsoft.com/office/spreadsheetml/2009/9/main" objectType="Drop" dropStyle="combo" dx="22" fmlaRange="Leden!$O$17:$Q$24" noThreeD="1" sel="1" val="0"/>
</file>

<file path=xl/ctrlProps/ctrlProp365.xml><?xml version="1.0" encoding="utf-8"?>
<formControlPr xmlns="http://schemas.microsoft.com/office/spreadsheetml/2009/9/main" objectType="Drop" dropStyle="combo" dx="22" fmlaRange="Leden!$O$17:$Q$24" noThreeD="1" sel="1" val="0"/>
</file>

<file path=xl/ctrlProps/ctrlProp366.xml><?xml version="1.0" encoding="utf-8"?>
<formControlPr xmlns="http://schemas.microsoft.com/office/spreadsheetml/2009/9/main" objectType="Drop" dropStyle="combo" dx="22" fmlaRange="Leden!$O$17:$Q$24" noThreeD="1" sel="1" val="0"/>
</file>

<file path=xl/ctrlProps/ctrlProp367.xml><?xml version="1.0" encoding="utf-8"?>
<formControlPr xmlns="http://schemas.microsoft.com/office/spreadsheetml/2009/9/main" objectType="Drop" dropStyle="combo" dx="22" fmlaRange="Leden!$O$17:$Q$24" noThreeD="1" sel="1" val="0"/>
</file>

<file path=xl/ctrlProps/ctrlProp368.xml><?xml version="1.0" encoding="utf-8"?>
<formControlPr xmlns="http://schemas.microsoft.com/office/spreadsheetml/2009/9/main" objectType="Drop" dropStyle="combo" dx="22" fmlaRange="Leden!$O$17:$Q$24" noThreeD="1" sel="1" val="0"/>
</file>

<file path=xl/ctrlProps/ctrlProp369.xml><?xml version="1.0" encoding="utf-8"?>
<formControlPr xmlns="http://schemas.microsoft.com/office/spreadsheetml/2009/9/main" objectType="Drop" dropStyle="combo" dx="22" fmlaRange="Leden!$O$17:$Q$24" noThreeD="1" sel="1" val="0"/>
</file>

<file path=xl/ctrlProps/ctrlProp37.xml><?xml version="1.0" encoding="utf-8"?>
<formControlPr xmlns="http://schemas.microsoft.com/office/spreadsheetml/2009/9/main" objectType="Drop" dropStyle="combo" dx="22" fmlaRange="$O$17:$P$23" noThreeD="1" sel="3" val="0"/>
</file>

<file path=xl/ctrlProps/ctrlProp370.xml><?xml version="1.0" encoding="utf-8"?>
<formControlPr xmlns="http://schemas.microsoft.com/office/spreadsheetml/2009/9/main" objectType="Drop" dropStyle="combo" dx="22" fmlaRange="Leden!$O$17:$Q$24" noThreeD="1" sel="1" val="0"/>
</file>

<file path=xl/ctrlProps/ctrlProp371.xml><?xml version="1.0" encoding="utf-8"?>
<formControlPr xmlns="http://schemas.microsoft.com/office/spreadsheetml/2009/9/main" objectType="Drop" dropStyle="combo" dx="22" fmlaRange="Leden!$O$17:$Q$24" noThreeD="1" sel="1" val="0"/>
</file>

<file path=xl/ctrlProps/ctrlProp372.xml><?xml version="1.0" encoding="utf-8"?>
<formControlPr xmlns="http://schemas.microsoft.com/office/spreadsheetml/2009/9/main" objectType="Drop" dropStyle="combo" dx="22" fmlaRange="Leden!$O$17:$Q$24" noThreeD="1" sel="1" val="0"/>
</file>

<file path=xl/ctrlProps/ctrlProp373.xml><?xml version="1.0" encoding="utf-8"?>
<formControlPr xmlns="http://schemas.microsoft.com/office/spreadsheetml/2009/9/main" objectType="Drop" dropStyle="combo" dx="22" fmlaRange="Leden!$O$17:$Q$24" noThreeD="1" sel="1" val="0"/>
</file>

<file path=xl/ctrlProps/ctrlProp374.xml><?xml version="1.0" encoding="utf-8"?>
<formControlPr xmlns="http://schemas.microsoft.com/office/spreadsheetml/2009/9/main" objectType="Drop" dropStyle="combo" dx="22" fmlaRange="Leden!$O$17:$Q$24" noThreeD="1" sel="1" val="0"/>
</file>

<file path=xl/ctrlProps/ctrlProp375.xml><?xml version="1.0" encoding="utf-8"?>
<formControlPr xmlns="http://schemas.microsoft.com/office/spreadsheetml/2009/9/main" objectType="Drop" dropStyle="combo" dx="22" fmlaRange="Leden!$O$17:$Q$24" noThreeD="1" sel="1" val="0"/>
</file>

<file path=xl/ctrlProps/ctrlProp376.xml><?xml version="1.0" encoding="utf-8"?>
<formControlPr xmlns="http://schemas.microsoft.com/office/spreadsheetml/2009/9/main" objectType="Drop" dropStyle="combo" dx="22" fmlaRange="Leden!$O$17:$Q$24" noThreeD="1" sel="1" val="0"/>
</file>

<file path=xl/ctrlProps/ctrlProp377.xml><?xml version="1.0" encoding="utf-8"?>
<formControlPr xmlns="http://schemas.microsoft.com/office/spreadsheetml/2009/9/main" objectType="Drop" dropStyle="combo" dx="22" fmlaRange="Leden!$O$17:$Q$24" noThreeD="1" sel="1" val="0"/>
</file>

<file path=xl/ctrlProps/ctrlProp378.xml><?xml version="1.0" encoding="utf-8"?>
<formControlPr xmlns="http://schemas.microsoft.com/office/spreadsheetml/2009/9/main" objectType="Drop" dropStyle="combo" dx="22" fmlaRange="Leden!$O$17:$Q$24" noThreeD="1" sel="1" val="0"/>
</file>

<file path=xl/ctrlProps/ctrlProp379.xml><?xml version="1.0" encoding="utf-8"?>
<formControlPr xmlns="http://schemas.microsoft.com/office/spreadsheetml/2009/9/main" objectType="Drop" dropStyle="combo" dx="22" fmlaRange="Leden!$O$17:$Q$24" noThreeD="1" sel="1" val="0"/>
</file>

<file path=xl/ctrlProps/ctrlProp38.xml><?xml version="1.0" encoding="utf-8"?>
<formControlPr xmlns="http://schemas.microsoft.com/office/spreadsheetml/2009/9/main" objectType="Drop" dropStyle="combo" dx="22" fmlaRange="$O$17:$P$23" noThreeD="1" sel="3" val="0"/>
</file>

<file path=xl/ctrlProps/ctrlProp380.xml><?xml version="1.0" encoding="utf-8"?>
<formControlPr xmlns="http://schemas.microsoft.com/office/spreadsheetml/2009/9/main" objectType="Drop" dropStyle="combo" dx="22" fmlaRange="Leden!$O$17:$Q$24" noThreeD="1" sel="1" val="0"/>
</file>

<file path=xl/ctrlProps/ctrlProp381.xml><?xml version="1.0" encoding="utf-8"?>
<formControlPr xmlns="http://schemas.microsoft.com/office/spreadsheetml/2009/9/main" objectType="Drop" dropStyle="combo" dx="22" fmlaRange="Leden!$O$17:$Q$24" noThreeD="1" sel="1" val="0"/>
</file>

<file path=xl/ctrlProps/ctrlProp382.xml><?xml version="1.0" encoding="utf-8"?>
<formControlPr xmlns="http://schemas.microsoft.com/office/spreadsheetml/2009/9/main" objectType="Drop" dropStyle="combo" dx="22" fmlaRange="Leden!$O$17:$Q$24" noThreeD="1" sel="1" val="0"/>
</file>

<file path=xl/ctrlProps/ctrlProp383.xml><?xml version="1.0" encoding="utf-8"?>
<formControlPr xmlns="http://schemas.microsoft.com/office/spreadsheetml/2009/9/main" objectType="Drop" dropStyle="combo" dx="22" fmlaRange="Leden!$O$17:$Q$24" noThreeD="1" sel="1" val="0"/>
</file>

<file path=xl/ctrlProps/ctrlProp384.xml><?xml version="1.0" encoding="utf-8"?>
<formControlPr xmlns="http://schemas.microsoft.com/office/spreadsheetml/2009/9/main" objectType="Drop" dropStyle="combo" dx="22" fmlaRange="Leden!$O$17:$Q$24" noThreeD="1" sel="1" val="0"/>
</file>

<file path=xl/ctrlProps/ctrlProp385.xml><?xml version="1.0" encoding="utf-8"?>
<formControlPr xmlns="http://schemas.microsoft.com/office/spreadsheetml/2009/9/main" objectType="Drop" dropStyle="combo" dx="22" fmlaRange="Leden!$O$17:$Q$24" noThreeD="1" sel="1" val="0"/>
</file>

<file path=xl/ctrlProps/ctrlProp386.xml><?xml version="1.0" encoding="utf-8"?>
<formControlPr xmlns="http://schemas.microsoft.com/office/spreadsheetml/2009/9/main" objectType="Drop" dropStyle="combo" dx="22" fmlaRange="Leden!$O$17:$Q$24" noThreeD="1" sel="1" val="0"/>
</file>

<file path=xl/ctrlProps/ctrlProp387.xml><?xml version="1.0" encoding="utf-8"?>
<formControlPr xmlns="http://schemas.microsoft.com/office/spreadsheetml/2009/9/main" objectType="Drop" dropStyle="combo" dx="22" fmlaRange="Leden!$O$17:$Q$24" noThreeD="1" sel="1" val="0"/>
</file>

<file path=xl/ctrlProps/ctrlProp388.xml><?xml version="1.0" encoding="utf-8"?>
<formControlPr xmlns="http://schemas.microsoft.com/office/spreadsheetml/2009/9/main" objectType="Drop" dropStyle="combo" dx="22" fmlaRange="Leden!$O$17:$Q$24" noThreeD="1" sel="1" val="0"/>
</file>

<file path=xl/ctrlProps/ctrlProp389.xml><?xml version="1.0" encoding="utf-8"?>
<formControlPr xmlns="http://schemas.microsoft.com/office/spreadsheetml/2009/9/main" objectType="Drop" dropStyle="combo" dx="22" fmlaRange="Leden!$O$17:$Q$24" noThreeD="1" sel="1" val="0"/>
</file>

<file path=xl/ctrlProps/ctrlProp39.xml><?xml version="1.0" encoding="utf-8"?>
<formControlPr xmlns="http://schemas.microsoft.com/office/spreadsheetml/2009/9/main" objectType="Drop" dropStyle="combo" dx="22" fmlaRange="$O$17:$P$23" noThreeD="1" sel="1" val="0"/>
</file>

<file path=xl/ctrlProps/ctrlProp390.xml><?xml version="1.0" encoding="utf-8"?>
<formControlPr xmlns="http://schemas.microsoft.com/office/spreadsheetml/2009/9/main" objectType="Drop" dropStyle="combo" dx="22" fmlaRange="Leden!$O$17:$Q$24" noThreeD="1" sel="1" val="0"/>
</file>

<file path=xl/ctrlProps/ctrlProp391.xml><?xml version="1.0" encoding="utf-8"?>
<formControlPr xmlns="http://schemas.microsoft.com/office/spreadsheetml/2009/9/main" objectType="Drop" dropStyle="combo" dx="22" fmlaRange="Leden!$O$17:$Q$24" noThreeD="1" sel="1" val="0"/>
</file>

<file path=xl/ctrlProps/ctrlProp392.xml><?xml version="1.0" encoding="utf-8"?>
<formControlPr xmlns="http://schemas.microsoft.com/office/spreadsheetml/2009/9/main" objectType="Drop" dropStyle="combo" dx="22" fmlaRange="Leden!$O$17:$Q$24" noThreeD="1" sel="1" val="0"/>
</file>

<file path=xl/ctrlProps/ctrlProp393.xml><?xml version="1.0" encoding="utf-8"?>
<formControlPr xmlns="http://schemas.microsoft.com/office/spreadsheetml/2009/9/main" objectType="Drop" dropStyle="combo" dx="22" fmlaRange="Leden!$O$17:$Q$24" noThreeD="1" sel="1" val="0"/>
</file>

<file path=xl/ctrlProps/ctrlProp394.xml><?xml version="1.0" encoding="utf-8"?>
<formControlPr xmlns="http://schemas.microsoft.com/office/spreadsheetml/2009/9/main" objectType="Drop" dropStyle="combo" dx="22" fmlaRange="Leden!$O$17:$Q$24" noThreeD="1" sel="1" val="0"/>
</file>

<file path=xl/ctrlProps/ctrlProp395.xml><?xml version="1.0" encoding="utf-8"?>
<formControlPr xmlns="http://schemas.microsoft.com/office/spreadsheetml/2009/9/main" objectType="Drop" dropStyle="combo" dx="22" fmlaRange="Leden!$O$17:$Q$24" noThreeD="1" sel="1" val="0"/>
</file>

<file path=xl/ctrlProps/ctrlProp396.xml><?xml version="1.0" encoding="utf-8"?>
<formControlPr xmlns="http://schemas.microsoft.com/office/spreadsheetml/2009/9/main" objectType="Drop" dropStyle="combo" dx="22" fmlaRange="Leden!$O$17:$Q$24" noThreeD="1" sel="1" val="0"/>
</file>

<file path=xl/ctrlProps/ctrlProp397.xml><?xml version="1.0" encoding="utf-8"?>
<formControlPr xmlns="http://schemas.microsoft.com/office/spreadsheetml/2009/9/main" objectType="Drop" dropStyle="combo" dx="22" fmlaRange="Leden!$O$17:$Q$24" noThreeD="1" sel="1" val="0"/>
</file>

<file path=xl/ctrlProps/ctrlProp398.xml><?xml version="1.0" encoding="utf-8"?>
<formControlPr xmlns="http://schemas.microsoft.com/office/spreadsheetml/2009/9/main" objectType="Drop" dropStyle="combo" dx="22" fmlaRange="Leden!$O$17:$Q$24" noThreeD="1" sel="1" val="0"/>
</file>

<file path=xl/ctrlProps/ctrlProp399.xml><?xml version="1.0" encoding="utf-8"?>
<formControlPr xmlns="http://schemas.microsoft.com/office/spreadsheetml/2009/9/main" objectType="Drop" dropStyle="combo" dx="22" fmlaRange="Leden!$O$17:$Q$24" noThreeD="1" sel="1" val="0"/>
</file>

<file path=xl/ctrlProps/ctrlProp4.xml><?xml version="1.0" encoding="utf-8"?>
<formControlPr xmlns="http://schemas.microsoft.com/office/spreadsheetml/2009/9/main" objectType="Drop" dropStyle="combo" dx="22" fmlaRange="$O$17:$P$23" noThreeD="1" sel="3" val="0"/>
</file>

<file path=xl/ctrlProps/ctrlProp40.xml><?xml version="1.0" encoding="utf-8"?>
<formControlPr xmlns="http://schemas.microsoft.com/office/spreadsheetml/2009/9/main" objectType="Drop" dropStyle="combo" dx="22" fmlaRange="$O$17:$P$23" noThreeD="1" sel="4" val="0"/>
</file>

<file path=xl/ctrlProps/ctrlProp400.xml><?xml version="1.0" encoding="utf-8"?>
<formControlPr xmlns="http://schemas.microsoft.com/office/spreadsheetml/2009/9/main" objectType="Drop" dropStyle="combo" dx="22" fmlaRange="Leden!$O$17:$Q$24" noThreeD="1" sel="1" val="0"/>
</file>

<file path=xl/ctrlProps/ctrlProp401.xml><?xml version="1.0" encoding="utf-8"?>
<formControlPr xmlns="http://schemas.microsoft.com/office/spreadsheetml/2009/9/main" objectType="Drop" dropStyle="combo" dx="22" fmlaRange="Leden!$O$17:$Q$24" noThreeD="1" sel="1" val="0"/>
</file>

<file path=xl/ctrlProps/ctrlProp402.xml><?xml version="1.0" encoding="utf-8"?>
<formControlPr xmlns="http://schemas.microsoft.com/office/spreadsheetml/2009/9/main" objectType="Drop" dropStyle="combo" dx="22" fmlaRange="Leden!$O$17:$Q$24" noThreeD="1" sel="1" val="0"/>
</file>

<file path=xl/ctrlProps/ctrlProp403.xml><?xml version="1.0" encoding="utf-8"?>
<formControlPr xmlns="http://schemas.microsoft.com/office/spreadsheetml/2009/9/main" objectType="Drop" dropStyle="combo" dx="22" fmlaRange="Leden!$O$17:$Q$24" noThreeD="1" sel="1" val="0"/>
</file>

<file path=xl/ctrlProps/ctrlProp404.xml><?xml version="1.0" encoding="utf-8"?>
<formControlPr xmlns="http://schemas.microsoft.com/office/spreadsheetml/2009/9/main" objectType="Drop" dropStyle="combo" dx="22" fmlaRange="Leden!$O$17:$Q$24" noThreeD="1" sel="1" val="0"/>
</file>

<file path=xl/ctrlProps/ctrlProp405.xml><?xml version="1.0" encoding="utf-8"?>
<formControlPr xmlns="http://schemas.microsoft.com/office/spreadsheetml/2009/9/main" objectType="Drop" dropStyle="combo" dx="22" fmlaRange="Leden!$O$17:$Q$24" noThreeD="1" sel="1" val="0"/>
</file>

<file path=xl/ctrlProps/ctrlProp406.xml><?xml version="1.0" encoding="utf-8"?>
<formControlPr xmlns="http://schemas.microsoft.com/office/spreadsheetml/2009/9/main" objectType="Drop" dropStyle="combo" dx="22" fmlaRange="Leden!$O$17:$Q$24" noThreeD="1" sel="1" val="0"/>
</file>

<file path=xl/ctrlProps/ctrlProp407.xml><?xml version="1.0" encoding="utf-8"?>
<formControlPr xmlns="http://schemas.microsoft.com/office/spreadsheetml/2009/9/main" objectType="Drop" dropStyle="combo" dx="22" fmlaRange="Leden!$O$17:$Q$24" noThreeD="1" sel="1" val="0"/>
</file>

<file path=xl/ctrlProps/ctrlProp408.xml><?xml version="1.0" encoding="utf-8"?>
<formControlPr xmlns="http://schemas.microsoft.com/office/spreadsheetml/2009/9/main" objectType="Drop" dropStyle="combo" dx="22" fmlaRange="Leden!$O$17:$Q$24" noThreeD="1" sel="1" val="0"/>
</file>

<file path=xl/ctrlProps/ctrlProp409.xml><?xml version="1.0" encoding="utf-8"?>
<formControlPr xmlns="http://schemas.microsoft.com/office/spreadsheetml/2009/9/main" objectType="Drop" dropStyle="combo" dx="22" fmlaRange="Leden!$O$17:$Q$24" noThreeD="1" sel="1" val="0"/>
</file>

<file path=xl/ctrlProps/ctrlProp41.xml><?xml version="1.0" encoding="utf-8"?>
<formControlPr xmlns="http://schemas.microsoft.com/office/spreadsheetml/2009/9/main" objectType="Drop" dropStyle="combo" dx="22" fmlaRange="$O$17:$P$23" noThreeD="1" sel="3" val="0"/>
</file>

<file path=xl/ctrlProps/ctrlProp410.xml><?xml version="1.0" encoding="utf-8"?>
<formControlPr xmlns="http://schemas.microsoft.com/office/spreadsheetml/2009/9/main" objectType="Drop" dropStyle="combo" dx="22" fmlaRange="Leden!$O$17:$Q$24" noThreeD="1" sel="1" val="0"/>
</file>

<file path=xl/ctrlProps/ctrlProp411.xml><?xml version="1.0" encoding="utf-8"?>
<formControlPr xmlns="http://schemas.microsoft.com/office/spreadsheetml/2009/9/main" objectType="Drop" dropStyle="combo" dx="22" fmlaRange="Leden!$O$17:$Q$24" noThreeD="1" sel="1" val="0"/>
</file>

<file path=xl/ctrlProps/ctrlProp412.xml><?xml version="1.0" encoding="utf-8"?>
<formControlPr xmlns="http://schemas.microsoft.com/office/spreadsheetml/2009/9/main" objectType="Drop" dropStyle="combo" dx="22" fmlaRange="Leden!$O$17:$Q$24" noThreeD="1" sel="1" val="0"/>
</file>

<file path=xl/ctrlProps/ctrlProp413.xml><?xml version="1.0" encoding="utf-8"?>
<formControlPr xmlns="http://schemas.microsoft.com/office/spreadsheetml/2009/9/main" objectType="Drop" dropStyle="combo" dx="22" fmlaRange="Leden!$O$17:$Q$24" noThreeD="1" sel="1" val="0"/>
</file>

<file path=xl/ctrlProps/ctrlProp414.xml><?xml version="1.0" encoding="utf-8"?>
<formControlPr xmlns="http://schemas.microsoft.com/office/spreadsheetml/2009/9/main" objectType="Drop" dropStyle="combo" dx="22" fmlaRange="Leden!$O$17:$Q$24" noThreeD="1" sel="1" val="0"/>
</file>

<file path=xl/ctrlProps/ctrlProp415.xml><?xml version="1.0" encoding="utf-8"?>
<formControlPr xmlns="http://schemas.microsoft.com/office/spreadsheetml/2009/9/main" objectType="Drop" dropStyle="combo" dx="22" fmlaRange="Leden!$O$17:$Q$24" noThreeD="1" sel="1" val="0"/>
</file>

<file path=xl/ctrlProps/ctrlProp416.xml><?xml version="1.0" encoding="utf-8"?>
<formControlPr xmlns="http://schemas.microsoft.com/office/spreadsheetml/2009/9/main" objectType="Drop" dropStyle="combo" dx="22" fmlaRange="Leden!$O$17:$Q$24" noThreeD="1" sel="1" val="0"/>
</file>

<file path=xl/ctrlProps/ctrlProp417.xml><?xml version="1.0" encoding="utf-8"?>
<formControlPr xmlns="http://schemas.microsoft.com/office/spreadsheetml/2009/9/main" objectType="Drop" dropStyle="combo" dx="22" fmlaRange="Leden!$O$17:$Q$24" noThreeD="1" sel="1" val="0"/>
</file>

<file path=xl/ctrlProps/ctrlProp418.xml><?xml version="1.0" encoding="utf-8"?>
<formControlPr xmlns="http://schemas.microsoft.com/office/spreadsheetml/2009/9/main" objectType="Drop" dropStyle="combo" dx="22" fmlaRange="Leden!$O$17:$Q$24" noThreeD="1" sel="1" val="0"/>
</file>

<file path=xl/ctrlProps/ctrlProp419.xml><?xml version="1.0" encoding="utf-8"?>
<formControlPr xmlns="http://schemas.microsoft.com/office/spreadsheetml/2009/9/main" objectType="Drop" dropStyle="combo" dx="22" fmlaRange="Leden!$O$17:$Q$24" noThreeD="1" sel="1" val="0"/>
</file>

<file path=xl/ctrlProps/ctrlProp42.xml><?xml version="1.0" encoding="utf-8"?>
<formControlPr xmlns="http://schemas.microsoft.com/office/spreadsheetml/2009/9/main" objectType="Drop" dropStyle="combo" dx="22" fmlaRange="$O$17:$P$23" noThreeD="1" sel="1" val="0"/>
</file>

<file path=xl/ctrlProps/ctrlProp420.xml><?xml version="1.0" encoding="utf-8"?>
<formControlPr xmlns="http://schemas.microsoft.com/office/spreadsheetml/2009/9/main" objectType="Drop" dropStyle="combo" dx="22" fmlaRange="Leden!$O$17:$Q$24" noThreeD="1" sel="1" val="0"/>
</file>

<file path=xl/ctrlProps/ctrlProp421.xml><?xml version="1.0" encoding="utf-8"?>
<formControlPr xmlns="http://schemas.microsoft.com/office/spreadsheetml/2009/9/main" objectType="Drop" dropStyle="combo" dx="22" fmlaRange="Leden!$O$17:$Q$24" noThreeD="1" sel="1" val="0"/>
</file>

<file path=xl/ctrlProps/ctrlProp422.xml><?xml version="1.0" encoding="utf-8"?>
<formControlPr xmlns="http://schemas.microsoft.com/office/spreadsheetml/2009/9/main" objectType="Drop" dropStyle="combo" dx="22" fmlaRange="Leden!$O$17:$Q$24" noThreeD="1" sel="1" val="0"/>
</file>

<file path=xl/ctrlProps/ctrlProp423.xml><?xml version="1.0" encoding="utf-8"?>
<formControlPr xmlns="http://schemas.microsoft.com/office/spreadsheetml/2009/9/main" objectType="Drop" dropStyle="combo" dx="22" fmlaRange="Leden!$O$17:$Q$24" noThreeD="1" sel="1" val="0"/>
</file>

<file path=xl/ctrlProps/ctrlProp424.xml><?xml version="1.0" encoding="utf-8"?>
<formControlPr xmlns="http://schemas.microsoft.com/office/spreadsheetml/2009/9/main" objectType="Drop" dropStyle="combo" dx="22" fmlaRange="Leden!$O$17:$Q$24" noThreeD="1" sel="1" val="0"/>
</file>

<file path=xl/ctrlProps/ctrlProp425.xml><?xml version="1.0" encoding="utf-8"?>
<formControlPr xmlns="http://schemas.microsoft.com/office/spreadsheetml/2009/9/main" objectType="Drop" dropStyle="combo" dx="22" fmlaRange="Leden!$O$17:$Q$24" noThreeD="1" sel="1" val="0"/>
</file>

<file path=xl/ctrlProps/ctrlProp426.xml><?xml version="1.0" encoding="utf-8"?>
<formControlPr xmlns="http://schemas.microsoft.com/office/spreadsheetml/2009/9/main" objectType="Drop" dropStyle="combo" dx="22" fmlaRange="Leden!$O$17:$Q$24" noThreeD="1" sel="1" val="0"/>
</file>

<file path=xl/ctrlProps/ctrlProp427.xml><?xml version="1.0" encoding="utf-8"?>
<formControlPr xmlns="http://schemas.microsoft.com/office/spreadsheetml/2009/9/main" objectType="Drop" dropStyle="combo" dx="22" fmlaRange="Leden!$O$17:$Q$24" noThreeD="1" sel="1" val="0"/>
</file>

<file path=xl/ctrlProps/ctrlProp428.xml><?xml version="1.0" encoding="utf-8"?>
<formControlPr xmlns="http://schemas.microsoft.com/office/spreadsheetml/2009/9/main" objectType="Drop" dropStyle="combo" dx="22" fmlaRange="Leden!$O$17:$Q$24" noThreeD="1" sel="1" val="0"/>
</file>

<file path=xl/ctrlProps/ctrlProp429.xml><?xml version="1.0" encoding="utf-8"?>
<formControlPr xmlns="http://schemas.microsoft.com/office/spreadsheetml/2009/9/main" objectType="Drop" dropStyle="combo" dx="22" fmlaRange="Leden!$O$17:$Q$24" noThreeD="1" sel="1" val="0"/>
</file>

<file path=xl/ctrlProps/ctrlProp43.xml><?xml version="1.0" encoding="utf-8"?>
<formControlPr xmlns="http://schemas.microsoft.com/office/spreadsheetml/2009/9/main" objectType="Drop" dropStyle="combo" dx="22" fmlaRange="$O$17:$P$23" noThreeD="1" sel="1" val="0"/>
</file>

<file path=xl/ctrlProps/ctrlProp430.xml><?xml version="1.0" encoding="utf-8"?>
<formControlPr xmlns="http://schemas.microsoft.com/office/spreadsheetml/2009/9/main" objectType="Drop" dropStyle="combo" dx="22" fmlaRange="Leden!$O$17:$Q$24" noThreeD="1" sel="1" val="0"/>
</file>

<file path=xl/ctrlProps/ctrlProp431.xml><?xml version="1.0" encoding="utf-8"?>
<formControlPr xmlns="http://schemas.microsoft.com/office/spreadsheetml/2009/9/main" objectType="Drop" dropStyle="combo" dx="22" fmlaRange="Leden!$O$17:$Q$24" noThreeD="1" sel="1" val="0"/>
</file>

<file path=xl/ctrlProps/ctrlProp432.xml><?xml version="1.0" encoding="utf-8"?>
<formControlPr xmlns="http://schemas.microsoft.com/office/spreadsheetml/2009/9/main" objectType="Drop" dropStyle="combo" dx="22" fmlaRange="Leden!$O$17:$Q$24" noThreeD="1" sel="1" val="0"/>
</file>

<file path=xl/ctrlProps/ctrlProp433.xml><?xml version="1.0" encoding="utf-8"?>
<formControlPr xmlns="http://schemas.microsoft.com/office/spreadsheetml/2009/9/main" objectType="Drop" dropStyle="combo" dx="22" fmlaRange="Leden!$O$17:$Q$24" noThreeD="1" sel="1" val="0"/>
</file>

<file path=xl/ctrlProps/ctrlProp434.xml><?xml version="1.0" encoding="utf-8"?>
<formControlPr xmlns="http://schemas.microsoft.com/office/spreadsheetml/2009/9/main" objectType="Drop" dropStyle="combo" dx="22" fmlaRange="Leden!$O$17:$Q$24" noThreeD="1" sel="1" val="0"/>
</file>

<file path=xl/ctrlProps/ctrlProp435.xml><?xml version="1.0" encoding="utf-8"?>
<formControlPr xmlns="http://schemas.microsoft.com/office/spreadsheetml/2009/9/main" objectType="Drop" dropStyle="combo" dx="22" fmlaRange="Leden!$O$17:$Q$24" noThreeD="1" sel="1" val="0"/>
</file>

<file path=xl/ctrlProps/ctrlProp436.xml><?xml version="1.0" encoding="utf-8"?>
<formControlPr xmlns="http://schemas.microsoft.com/office/spreadsheetml/2009/9/main" objectType="Drop" dropStyle="combo" dx="22" fmlaRange="Leden!$O$17:$Q$24" noThreeD="1" sel="1" val="0"/>
</file>

<file path=xl/ctrlProps/ctrlProp437.xml><?xml version="1.0" encoding="utf-8"?>
<formControlPr xmlns="http://schemas.microsoft.com/office/spreadsheetml/2009/9/main" objectType="Drop" dropStyle="combo" dx="22" fmlaRange="Leden!$O$17:$Q$24" noThreeD="1" sel="1" val="0"/>
</file>

<file path=xl/ctrlProps/ctrlProp438.xml><?xml version="1.0" encoding="utf-8"?>
<formControlPr xmlns="http://schemas.microsoft.com/office/spreadsheetml/2009/9/main" objectType="Drop" dropStyle="combo" dx="22" fmlaRange="Leden!$O$17:$Q$24" noThreeD="1" sel="1" val="0"/>
</file>

<file path=xl/ctrlProps/ctrlProp439.xml><?xml version="1.0" encoding="utf-8"?>
<formControlPr xmlns="http://schemas.microsoft.com/office/spreadsheetml/2009/9/main" objectType="Drop" dropStyle="combo" dx="22" fmlaRange="Leden!$O$17:$Q$24" noThreeD="1" sel="1" val="0"/>
</file>

<file path=xl/ctrlProps/ctrlProp44.xml><?xml version="1.0" encoding="utf-8"?>
<formControlPr xmlns="http://schemas.microsoft.com/office/spreadsheetml/2009/9/main" objectType="Drop" dropStyle="combo" dx="22" fmlaRange="$O$17:$P$23" noThreeD="1" sel="3" val="0"/>
</file>

<file path=xl/ctrlProps/ctrlProp440.xml><?xml version="1.0" encoding="utf-8"?>
<formControlPr xmlns="http://schemas.microsoft.com/office/spreadsheetml/2009/9/main" objectType="Drop" dropStyle="combo" dx="22" fmlaRange="Leden!$O$17:$Q$24" noThreeD="1" sel="1" val="0"/>
</file>

<file path=xl/ctrlProps/ctrlProp441.xml><?xml version="1.0" encoding="utf-8"?>
<formControlPr xmlns="http://schemas.microsoft.com/office/spreadsheetml/2009/9/main" objectType="Drop" dropStyle="combo" dx="22" fmlaRange="Leden!$O$17:$Q$24" noThreeD="1" sel="1" val="0"/>
</file>

<file path=xl/ctrlProps/ctrlProp442.xml><?xml version="1.0" encoding="utf-8"?>
<formControlPr xmlns="http://schemas.microsoft.com/office/spreadsheetml/2009/9/main" objectType="Drop" dropStyle="combo" dx="22" fmlaRange="Leden!$O$17:$Q$24" noThreeD="1" sel="1" val="0"/>
</file>

<file path=xl/ctrlProps/ctrlProp443.xml><?xml version="1.0" encoding="utf-8"?>
<formControlPr xmlns="http://schemas.microsoft.com/office/spreadsheetml/2009/9/main" objectType="Drop" dropStyle="combo" dx="22" fmlaRange="Leden!$O$17:$Q$24" noThreeD="1" sel="1" val="0"/>
</file>

<file path=xl/ctrlProps/ctrlProp444.xml><?xml version="1.0" encoding="utf-8"?>
<formControlPr xmlns="http://schemas.microsoft.com/office/spreadsheetml/2009/9/main" objectType="Drop" dropStyle="combo" dx="22" fmlaRange="Leden!$O$17:$Q$24" noThreeD="1" sel="1" val="0"/>
</file>

<file path=xl/ctrlProps/ctrlProp445.xml><?xml version="1.0" encoding="utf-8"?>
<formControlPr xmlns="http://schemas.microsoft.com/office/spreadsheetml/2009/9/main" objectType="Drop" dropStyle="combo" dx="22" fmlaRange="Leden!$O$17:$Q$24" noThreeD="1" sel="1" val="0"/>
</file>

<file path=xl/ctrlProps/ctrlProp446.xml><?xml version="1.0" encoding="utf-8"?>
<formControlPr xmlns="http://schemas.microsoft.com/office/spreadsheetml/2009/9/main" objectType="Drop" dropStyle="combo" dx="22" fmlaRange="Leden!$O$17:$Q$24" noThreeD="1" sel="1" val="0"/>
</file>

<file path=xl/ctrlProps/ctrlProp447.xml><?xml version="1.0" encoding="utf-8"?>
<formControlPr xmlns="http://schemas.microsoft.com/office/spreadsheetml/2009/9/main" objectType="Drop" dropStyle="combo" dx="22" fmlaRange="Leden!$O$17:$Q$24" noThreeD="1" sel="1" val="0"/>
</file>

<file path=xl/ctrlProps/ctrlProp448.xml><?xml version="1.0" encoding="utf-8"?>
<formControlPr xmlns="http://schemas.microsoft.com/office/spreadsheetml/2009/9/main" objectType="Drop" dropStyle="combo" dx="22" fmlaRange="Leden!$O$17:$Q$24" noThreeD="1" sel="1" val="0"/>
</file>

<file path=xl/ctrlProps/ctrlProp449.xml><?xml version="1.0" encoding="utf-8"?>
<formControlPr xmlns="http://schemas.microsoft.com/office/spreadsheetml/2009/9/main" objectType="Drop" dropStyle="combo" dx="22" fmlaRange="Leden!$O$17:$Q$24" noThreeD="1" sel="1" val="0"/>
</file>

<file path=xl/ctrlProps/ctrlProp45.xml><?xml version="1.0" encoding="utf-8"?>
<formControlPr xmlns="http://schemas.microsoft.com/office/spreadsheetml/2009/9/main" objectType="Drop" dropStyle="combo" dx="22" fmlaRange="$O$17:$P$23" noThreeD="1" sel="1" val="0"/>
</file>

<file path=xl/ctrlProps/ctrlProp450.xml><?xml version="1.0" encoding="utf-8"?>
<formControlPr xmlns="http://schemas.microsoft.com/office/spreadsheetml/2009/9/main" objectType="Drop" dropStyle="combo" dx="22" fmlaRange="Leden!$O$17:$Q$24" noThreeD="1" sel="1" val="0"/>
</file>

<file path=xl/ctrlProps/ctrlProp451.xml><?xml version="1.0" encoding="utf-8"?>
<formControlPr xmlns="http://schemas.microsoft.com/office/spreadsheetml/2009/9/main" objectType="Drop" dropStyle="combo" dx="22" fmlaRange="Leden!$O$17:$Q$24" noThreeD="1" sel="1" val="0"/>
</file>

<file path=xl/ctrlProps/ctrlProp452.xml><?xml version="1.0" encoding="utf-8"?>
<formControlPr xmlns="http://schemas.microsoft.com/office/spreadsheetml/2009/9/main" objectType="Drop" dropStyle="combo" dx="22" fmlaRange="Leden!$O$17:$Q$24" noThreeD="1" sel="1" val="0"/>
</file>

<file path=xl/ctrlProps/ctrlProp453.xml><?xml version="1.0" encoding="utf-8"?>
<formControlPr xmlns="http://schemas.microsoft.com/office/spreadsheetml/2009/9/main" objectType="Drop" dropStyle="combo" dx="22" fmlaRange="Leden!$O$17:$Q$24" noThreeD="1" sel="1" val="0"/>
</file>

<file path=xl/ctrlProps/ctrlProp454.xml><?xml version="1.0" encoding="utf-8"?>
<formControlPr xmlns="http://schemas.microsoft.com/office/spreadsheetml/2009/9/main" objectType="Drop" dropStyle="combo" dx="22" fmlaRange="Leden!$O$17:$Q$24" noThreeD="1" sel="1" val="0"/>
</file>

<file path=xl/ctrlProps/ctrlProp455.xml><?xml version="1.0" encoding="utf-8"?>
<formControlPr xmlns="http://schemas.microsoft.com/office/spreadsheetml/2009/9/main" objectType="Drop" dropStyle="combo" dx="22" fmlaRange="Leden!$O$17:$Q$24" noThreeD="1" sel="1" val="0"/>
</file>

<file path=xl/ctrlProps/ctrlProp456.xml><?xml version="1.0" encoding="utf-8"?>
<formControlPr xmlns="http://schemas.microsoft.com/office/spreadsheetml/2009/9/main" objectType="Drop" dropStyle="combo" dx="22" fmlaRange="Leden!$O$17:$Q$24" noThreeD="1" sel="1" val="0"/>
</file>

<file path=xl/ctrlProps/ctrlProp457.xml><?xml version="1.0" encoding="utf-8"?>
<formControlPr xmlns="http://schemas.microsoft.com/office/spreadsheetml/2009/9/main" objectType="Drop" dropStyle="combo" dx="22" fmlaRange="Leden!$O$17:$Q$24" noThreeD="1" sel="1" val="0"/>
</file>

<file path=xl/ctrlProps/ctrlProp458.xml><?xml version="1.0" encoding="utf-8"?>
<formControlPr xmlns="http://schemas.microsoft.com/office/spreadsheetml/2009/9/main" objectType="Drop" dropStyle="combo" dx="22" fmlaRange="Leden!$O$17:$Q$24" noThreeD="1" sel="1" val="0"/>
</file>

<file path=xl/ctrlProps/ctrlProp459.xml><?xml version="1.0" encoding="utf-8"?>
<formControlPr xmlns="http://schemas.microsoft.com/office/spreadsheetml/2009/9/main" objectType="Drop" dropStyle="combo" dx="22" fmlaRange="Leden!$O$17:$Q$24" noThreeD="1" sel="1" val="0"/>
</file>

<file path=xl/ctrlProps/ctrlProp46.xml><?xml version="1.0" encoding="utf-8"?>
<formControlPr xmlns="http://schemas.microsoft.com/office/spreadsheetml/2009/9/main" objectType="Drop" dropStyle="combo" dx="22" fmlaRange="$O$17:$P$23" noThreeD="1" sel="1" val="0"/>
</file>

<file path=xl/ctrlProps/ctrlProp460.xml><?xml version="1.0" encoding="utf-8"?>
<formControlPr xmlns="http://schemas.microsoft.com/office/spreadsheetml/2009/9/main" objectType="Drop" dropStyle="combo" dx="22" fmlaRange="Leden!$O$17:$Q$24" noThreeD="1" sel="1" val="0"/>
</file>

<file path=xl/ctrlProps/ctrlProp461.xml><?xml version="1.0" encoding="utf-8"?>
<formControlPr xmlns="http://schemas.microsoft.com/office/spreadsheetml/2009/9/main" objectType="Drop" dropStyle="combo" dx="22" fmlaRange="Leden!$O$17:$Q$24" noThreeD="1" sel="1" val="0"/>
</file>

<file path=xl/ctrlProps/ctrlProp462.xml><?xml version="1.0" encoding="utf-8"?>
<formControlPr xmlns="http://schemas.microsoft.com/office/spreadsheetml/2009/9/main" objectType="Drop" dropStyle="combo" dx="22" fmlaRange="Leden!$O$17:$Q$24" noThreeD="1" sel="1" val="0"/>
</file>

<file path=xl/ctrlProps/ctrlProp463.xml><?xml version="1.0" encoding="utf-8"?>
<formControlPr xmlns="http://schemas.microsoft.com/office/spreadsheetml/2009/9/main" objectType="Drop" dropStyle="combo" dx="22" fmlaRange="Leden!$O$17:$Q$24" noThreeD="1" sel="1" val="0"/>
</file>

<file path=xl/ctrlProps/ctrlProp464.xml><?xml version="1.0" encoding="utf-8"?>
<formControlPr xmlns="http://schemas.microsoft.com/office/spreadsheetml/2009/9/main" objectType="Drop" dropStyle="combo" dx="22" fmlaRange="Leden!$O$17:$Q$24" noThreeD="1" sel="1" val="0"/>
</file>

<file path=xl/ctrlProps/ctrlProp465.xml><?xml version="1.0" encoding="utf-8"?>
<formControlPr xmlns="http://schemas.microsoft.com/office/spreadsheetml/2009/9/main" objectType="Drop" dropStyle="combo" dx="22" fmlaRange="Leden!$O$17:$Q$24" noThreeD="1" sel="1" val="0"/>
</file>

<file path=xl/ctrlProps/ctrlProp466.xml><?xml version="1.0" encoding="utf-8"?>
<formControlPr xmlns="http://schemas.microsoft.com/office/spreadsheetml/2009/9/main" objectType="Drop" dropStyle="combo" dx="22" fmlaRange="Leden!$O$17:$Q$24" noThreeD="1" sel="1" val="0"/>
</file>

<file path=xl/ctrlProps/ctrlProp467.xml><?xml version="1.0" encoding="utf-8"?>
<formControlPr xmlns="http://schemas.microsoft.com/office/spreadsheetml/2009/9/main" objectType="Drop" dropStyle="combo" dx="22" fmlaRange="Leden!$O$17:$Q$24" noThreeD="1" sel="1" val="0"/>
</file>

<file path=xl/ctrlProps/ctrlProp468.xml><?xml version="1.0" encoding="utf-8"?>
<formControlPr xmlns="http://schemas.microsoft.com/office/spreadsheetml/2009/9/main" objectType="Drop" dropStyle="combo" dx="22" fmlaRange="Leden!$O$17:$Q$24" noThreeD="1" sel="1" val="0"/>
</file>

<file path=xl/ctrlProps/ctrlProp469.xml><?xml version="1.0" encoding="utf-8"?>
<formControlPr xmlns="http://schemas.microsoft.com/office/spreadsheetml/2009/9/main" objectType="Drop" dropStyle="combo" dx="22" fmlaRange="Leden!$O$17:$Q$24" noThreeD="1" sel="1" val="0"/>
</file>

<file path=xl/ctrlProps/ctrlProp47.xml><?xml version="1.0" encoding="utf-8"?>
<formControlPr xmlns="http://schemas.microsoft.com/office/spreadsheetml/2009/9/main" objectType="Drop" dropStyle="combo" dx="22" fmlaRange="$O$17:$P$23" noThreeD="1" sel="5" val="0"/>
</file>

<file path=xl/ctrlProps/ctrlProp470.xml><?xml version="1.0" encoding="utf-8"?>
<formControlPr xmlns="http://schemas.microsoft.com/office/spreadsheetml/2009/9/main" objectType="Drop" dropStyle="combo" dx="22" fmlaRange="Leden!$O$17:$Q$24" noThreeD="1" sel="1" val="0"/>
</file>

<file path=xl/ctrlProps/ctrlProp471.xml><?xml version="1.0" encoding="utf-8"?>
<formControlPr xmlns="http://schemas.microsoft.com/office/spreadsheetml/2009/9/main" objectType="Drop" dropStyle="combo" dx="22" fmlaRange="Leden!$O$17:$Q$24" noThreeD="1" sel="1" val="0"/>
</file>

<file path=xl/ctrlProps/ctrlProp472.xml><?xml version="1.0" encoding="utf-8"?>
<formControlPr xmlns="http://schemas.microsoft.com/office/spreadsheetml/2009/9/main" objectType="Drop" dropStyle="combo" dx="22" fmlaRange="Leden!$O$17:$Q$24" noThreeD="1" sel="1" val="0"/>
</file>

<file path=xl/ctrlProps/ctrlProp473.xml><?xml version="1.0" encoding="utf-8"?>
<formControlPr xmlns="http://schemas.microsoft.com/office/spreadsheetml/2009/9/main" objectType="Drop" dropStyle="combo" dx="22" fmlaRange="Leden!$O$17:$Q$24" noThreeD="1" sel="1" val="0"/>
</file>

<file path=xl/ctrlProps/ctrlProp474.xml><?xml version="1.0" encoding="utf-8"?>
<formControlPr xmlns="http://schemas.microsoft.com/office/spreadsheetml/2009/9/main" objectType="Drop" dropStyle="combo" dx="22" fmlaRange="Leden!$O$17:$Q$24" noThreeD="1" sel="1" val="0"/>
</file>

<file path=xl/ctrlProps/ctrlProp475.xml><?xml version="1.0" encoding="utf-8"?>
<formControlPr xmlns="http://schemas.microsoft.com/office/spreadsheetml/2009/9/main" objectType="Drop" dropStyle="combo" dx="22" fmlaRange="Leden!$O$17:$Q$24" noThreeD="1" sel="1" val="0"/>
</file>

<file path=xl/ctrlProps/ctrlProp476.xml><?xml version="1.0" encoding="utf-8"?>
<formControlPr xmlns="http://schemas.microsoft.com/office/spreadsheetml/2009/9/main" objectType="Drop" dropStyle="combo" dx="22" fmlaRange="Leden!$O$17:$Q$24" noThreeD="1" sel="1" val="0"/>
</file>

<file path=xl/ctrlProps/ctrlProp477.xml><?xml version="1.0" encoding="utf-8"?>
<formControlPr xmlns="http://schemas.microsoft.com/office/spreadsheetml/2009/9/main" objectType="Drop" dropStyle="combo" dx="22" fmlaRange="Leden!$O$17:$Q$24" noThreeD="1" sel="1" val="0"/>
</file>

<file path=xl/ctrlProps/ctrlProp478.xml><?xml version="1.0" encoding="utf-8"?>
<formControlPr xmlns="http://schemas.microsoft.com/office/spreadsheetml/2009/9/main" objectType="Drop" dropStyle="combo" dx="22" fmlaRange="Leden!$O$17:$Q$24" noThreeD="1" sel="1" val="0"/>
</file>

<file path=xl/ctrlProps/ctrlProp479.xml><?xml version="1.0" encoding="utf-8"?>
<formControlPr xmlns="http://schemas.microsoft.com/office/spreadsheetml/2009/9/main" objectType="Drop" dropStyle="combo" dx="22" fmlaRange="Leden!$O$17:$Q$24" noThreeD="1" sel="1" val="0"/>
</file>

<file path=xl/ctrlProps/ctrlProp48.xml><?xml version="1.0" encoding="utf-8"?>
<formControlPr xmlns="http://schemas.microsoft.com/office/spreadsheetml/2009/9/main" objectType="Drop" dropStyle="combo" dx="22" fmlaRange="$O$17:$P$23" noThreeD="1" sel="2" val="0"/>
</file>

<file path=xl/ctrlProps/ctrlProp480.xml><?xml version="1.0" encoding="utf-8"?>
<formControlPr xmlns="http://schemas.microsoft.com/office/spreadsheetml/2009/9/main" objectType="Drop" dropStyle="combo" dx="22" fmlaRange="Leden!$O$17:$Q$24" noThreeD="1" sel="1" val="0"/>
</file>

<file path=xl/ctrlProps/ctrlProp481.xml><?xml version="1.0" encoding="utf-8"?>
<formControlPr xmlns="http://schemas.microsoft.com/office/spreadsheetml/2009/9/main" objectType="Drop" dropStyle="combo" dx="22" fmlaRange="Leden!$O$17:$Q$24" noThreeD="1" sel="1" val="0"/>
</file>

<file path=xl/ctrlProps/ctrlProp482.xml><?xml version="1.0" encoding="utf-8"?>
<formControlPr xmlns="http://schemas.microsoft.com/office/spreadsheetml/2009/9/main" objectType="Drop" dropStyle="combo" dx="22" fmlaRange="Leden!$O$17:$Q$24" noThreeD="1" sel="1" val="0"/>
</file>

<file path=xl/ctrlProps/ctrlProp483.xml><?xml version="1.0" encoding="utf-8"?>
<formControlPr xmlns="http://schemas.microsoft.com/office/spreadsheetml/2009/9/main" objectType="Drop" dropStyle="combo" dx="22" fmlaRange="Leden!$O$17:$Q$24" noThreeD="1" sel="1" val="0"/>
</file>

<file path=xl/ctrlProps/ctrlProp484.xml><?xml version="1.0" encoding="utf-8"?>
<formControlPr xmlns="http://schemas.microsoft.com/office/spreadsheetml/2009/9/main" objectType="Drop" dropStyle="combo" dx="22" fmlaRange="Leden!$O$17:$Q$24" noThreeD="1" sel="1" val="0"/>
</file>

<file path=xl/ctrlProps/ctrlProp485.xml><?xml version="1.0" encoding="utf-8"?>
<formControlPr xmlns="http://schemas.microsoft.com/office/spreadsheetml/2009/9/main" objectType="Drop" dropStyle="combo" dx="22" fmlaRange="Leden!$O$17:$Q$24" noThreeD="1" sel="1" val="0"/>
</file>

<file path=xl/ctrlProps/ctrlProp486.xml><?xml version="1.0" encoding="utf-8"?>
<formControlPr xmlns="http://schemas.microsoft.com/office/spreadsheetml/2009/9/main" objectType="Drop" dropStyle="combo" dx="22" fmlaRange="Leden!$O$17:$Q$24" noThreeD="1" sel="1" val="0"/>
</file>

<file path=xl/ctrlProps/ctrlProp487.xml><?xml version="1.0" encoding="utf-8"?>
<formControlPr xmlns="http://schemas.microsoft.com/office/spreadsheetml/2009/9/main" objectType="Drop" dropStyle="combo" dx="22" fmlaRange="Leden!$O$17:$Q$24" noThreeD="1" sel="1" val="0"/>
</file>

<file path=xl/ctrlProps/ctrlProp488.xml><?xml version="1.0" encoding="utf-8"?>
<formControlPr xmlns="http://schemas.microsoft.com/office/spreadsheetml/2009/9/main" objectType="Drop" dropStyle="combo" dx="22" fmlaRange="Leden!$O$17:$Q$24" noThreeD="1" sel="1" val="0"/>
</file>

<file path=xl/ctrlProps/ctrlProp489.xml><?xml version="1.0" encoding="utf-8"?>
<formControlPr xmlns="http://schemas.microsoft.com/office/spreadsheetml/2009/9/main" objectType="Drop" dropStyle="combo" dx="22" fmlaRange="Leden!$O$17:$Q$24" noThreeD="1" sel="1" val="0"/>
</file>

<file path=xl/ctrlProps/ctrlProp49.xml><?xml version="1.0" encoding="utf-8"?>
<formControlPr xmlns="http://schemas.microsoft.com/office/spreadsheetml/2009/9/main" objectType="Drop" dropStyle="combo" dx="22" fmlaRange="$O$17:$P$23" noThreeD="1" sel="1" val="0"/>
</file>

<file path=xl/ctrlProps/ctrlProp490.xml><?xml version="1.0" encoding="utf-8"?>
<formControlPr xmlns="http://schemas.microsoft.com/office/spreadsheetml/2009/9/main" objectType="Drop" dropStyle="combo" dx="22" fmlaRange="Leden!$O$17:$Q$24" noThreeD="1" sel="1" val="0"/>
</file>

<file path=xl/ctrlProps/ctrlProp491.xml><?xml version="1.0" encoding="utf-8"?>
<formControlPr xmlns="http://schemas.microsoft.com/office/spreadsheetml/2009/9/main" objectType="Drop" dropStyle="combo" dx="22" fmlaRange="Leden!$O$17:$Q$24" noThreeD="1" sel="1" val="0"/>
</file>

<file path=xl/ctrlProps/ctrlProp492.xml><?xml version="1.0" encoding="utf-8"?>
<formControlPr xmlns="http://schemas.microsoft.com/office/spreadsheetml/2009/9/main" objectType="Drop" dropStyle="combo" dx="22" fmlaRange="Leden!$O$17:$Q$24" noThreeD="1" sel="1" val="0"/>
</file>

<file path=xl/ctrlProps/ctrlProp493.xml><?xml version="1.0" encoding="utf-8"?>
<formControlPr xmlns="http://schemas.microsoft.com/office/spreadsheetml/2009/9/main" objectType="Drop" dropStyle="combo" dx="22" fmlaRange="Leden!$O$17:$Q$24" noThreeD="1" sel="1" val="0"/>
</file>

<file path=xl/ctrlProps/ctrlProp494.xml><?xml version="1.0" encoding="utf-8"?>
<formControlPr xmlns="http://schemas.microsoft.com/office/spreadsheetml/2009/9/main" objectType="Drop" dropStyle="combo" dx="22" fmlaRange="Leden!$O$17:$Q$24" noThreeD="1" sel="1" val="0"/>
</file>

<file path=xl/ctrlProps/ctrlProp495.xml><?xml version="1.0" encoding="utf-8"?>
<formControlPr xmlns="http://schemas.microsoft.com/office/spreadsheetml/2009/9/main" objectType="Drop" dropStyle="combo" dx="22" fmlaRange="Leden!$O$17:$Q$24" noThreeD="1" sel="1" val="0"/>
</file>

<file path=xl/ctrlProps/ctrlProp496.xml><?xml version="1.0" encoding="utf-8"?>
<formControlPr xmlns="http://schemas.microsoft.com/office/spreadsheetml/2009/9/main" objectType="Drop" dropStyle="combo" dx="22" fmlaRange="Leden!$O$17:$Q$24" noThreeD="1" sel="1" val="0"/>
</file>

<file path=xl/ctrlProps/ctrlProp497.xml><?xml version="1.0" encoding="utf-8"?>
<formControlPr xmlns="http://schemas.microsoft.com/office/spreadsheetml/2009/9/main" objectType="Drop" dropStyle="combo" dx="22" fmlaRange="Leden!$O$17:$Q$24" noThreeD="1" sel="1" val="0"/>
</file>

<file path=xl/ctrlProps/ctrlProp498.xml><?xml version="1.0" encoding="utf-8"?>
<formControlPr xmlns="http://schemas.microsoft.com/office/spreadsheetml/2009/9/main" objectType="Drop" dropStyle="combo" dx="22" fmlaRange="Leden!$O$17:$Q$24" noThreeD="1" sel="1" val="0"/>
</file>

<file path=xl/ctrlProps/ctrlProp499.xml><?xml version="1.0" encoding="utf-8"?>
<formControlPr xmlns="http://schemas.microsoft.com/office/spreadsheetml/2009/9/main" objectType="Drop" dropStyle="combo" dx="22" fmlaRange="Leden!$O$17:$Q$24" noThreeD="1" sel="1" val="0"/>
</file>

<file path=xl/ctrlProps/ctrlProp5.xml><?xml version="1.0" encoding="utf-8"?>
<formControlPr xmlns="http://schemas.microsoft.com/office/spreadsheetml/2009/9/main" objectType="Drop" dropStyle="combo" dx="22" fmlaRange="$O$17:$P$23" noThreeD="1" sel="4" val="0"/>
</file>

<file path=xl/ctrlProps/ctrlProp50.xml><?xml version="1.0" encoding="utf-8"?>
<formControlPr xmlns="http://schemas.microsoft.com/office/spreadsheetml/2009/9/main" objectType="Drop" dropStyle="combo" dx="22" fmlaRange="$O$17:$P$23" noThreeD="1" sel="5" val="0"/>
</file>

<file path=xl/ctrlProps/ctrlProp500.xml><?xml version="1.0" encoding="utf-8"?>
<formControlPr xmlns="http://schemas.microsoft.com/office/spreadsheetml/2009/9/main" objectType="Drop" dropStyle="combo" dx="22" fmlaRange="Leden!$O$17:$Q$24" noThreeD="1" sel="1" val="0"/>
</file>

<file path=xl/ctrlProps/ctrlProp501.xml><?xml version="1.0" encoding="utf-8"?>
<formControlPr xmlns="http://schemas.microsoft.com/office/spreadsheetml/2009/9/main" objectType="Drop" dropStyle="combo" dx="22" fmlaRange="Leden!$O$17:$Q$24" noThreeD="1" sel="1" val="0"/>
</file>

<file path=xl/ctrlProps/ctrlProp502.xml><?xml version="1.0" encoding="utf-8"?>
<formControlPr xmlns="http://schemas.microsoft.com/office/spreadsheetml/2009/9/main" objectType="Drop" dropStyle="combo" dx="22" fmlaRange="Leden!$O$17:$Q$24" noThreeD="1" sel="1" val="0"/>
</file>

<file path=xl/ctrlProps/ctrlProp503.xml><?xml version="1.0" encoding="utf-8"?>
<formControlPr xmlns="http://schemas.microsoft.com/office/spreadsheetml/2009/9/main" objectType="Drop" dropStyle="combo" dx="22" fmlaRange="Leden!$O$17:$Q$24" noThreeD="1" sel="1" val="0"/>
</file>

<file path=xl/ctrlProps/ctrlProp504.xml><?xml version="1.0" encoding="utf-8"?>
<formControlPr xmlns="http://schemas.microsoft.com/office/spreadsheetml/2009/9/main" objectType="Drop" dropStyle="combo" dx="22" fmlaRange="Leden!$O$17:$Q$24" noThreeD="1" sel="1" val="0"/>
</file>

<file path=xl/ctrlProps/ctrlProp505.xml><?xml version="1.0" encoding="utf-8"?>
<formControlPr xmlns="http://schemas.microsoft.com/office/spreadsheetml/2009/9/main" objectType="Drop" dropStyle="combo" dx="22" fmlaRange="Leden!$O$17:$Q$24" noThreeD="1" sel="1" val="0"/>
</file>

<file path=xl/ctrlProps/ctrlProp506.xml><?xml version="1.0" encoding="utf-8"?>
<formControlPr xmlns="http://schemas.microsoft.com/office/spreadsheetml/2009/9/main" objectType="Drop" dropStyle="combo" dx="22" fmlaRange="Leden!$O$17:$Q$24" noThreeD="1" sel="1" val="0"/>
</file>

<file path=xl/ctrlProps/ctrlProp507.xml><?xml version="1.0" encoding="utf-8"?>
<formControlPr xmlns="http://schemas.microsoft.com/office/spreadsheetml/2009/9/main" objectType="Drop" dropStyle="combo" dx="22" fmlaRange="Leden!$O$17:$Q$24" noThreeD="1" sel="1" val="0"/>
</file>

<file path=xl/ctrlProps/ctrlProp508.xml><?xml version="1.0" encoding="utf-8"?>
<formControlPr xmlns="http://schemas.microsoft.com/office/spreadsheetml/2009/9/main" objectType="Drop" dropStyle="combo" dx="22" fmlaRange="Leden!$O$17:$Q$24" noThreeD="1" sel="1" val="0"/>
</file>

<file path=xl/ctrlProps/ctrlProp509.xml><?xml version="1.0" encoding="utf-8"?>
<formControlPr xmlns="http://schemas.microsoft.com/office/spreadsheetml/2009/9/main" objectType="Drop" dropStyle="combo" dx="22" fmlaRange="Leden!$O$17:$Q$24" noThreeD="1" sel="1" val="0"/>
</file>

<file path=xl/ctrlProps/ctrlProp51.xml><?xml version="1.0" encoding="utf-8"?>
<formControlPr xmlns="http://schemas.microsoft.com/office/spreadsheetml/2009/9/main" objectType="Drop" dropStyle="combo" dx="22" fmlaRange="$O$17:$P$23" noThreeD="1" sel="4" val="0"/>
</file>

<file path=xl/ctrlProps/ctrlProp510.xml><?xml version="1.0" encoding="utf-8"?>
<formControlPr xmlns="http://schemas.microsoft.com/office/spreadsheetml/2009/9/main" objectType="Drop" dropStyle="combo" dx="22" fmlaRange="Leden!$O$17:$Q$24" noThreeD="1" sel="1" val="0"/>
</file>

<file path=xl/ctrlProps/ctrlProp511.xml><?xml version="1.0" encoding="utf-8"?>
<formControlPr xmlns="http://schemas.microsoft.com/office/spreadsheetml/2009/9/main" objectType="Drop" dropStyle="combo" dx="22" fmlaRange="Leden!$O$17:$Q$24" noThreeD="1" sel="1" val="0"/>
</file>

<file path=xl/ctrlProps/ctrlProp512.xml><?xml version="1.0" encoding="utf-8"?>
<formControlPr xmlns="http://schemas.microsoft.com/office/spreadsheetml/2009/9/main" objectType="Drop" dropStyle="combo" dx="22" fmlaRange="Leden!$O$17:$Q$24" noThreeD="1" sel="1" val="0"/>
</file>

<file path=xl/ctrlProps/ctrlProp513.xml><?xml version="1.0" encoding="utf-8"?>
<formControlPr xmlns="http://schemas.microsoft.com/office/spreadsheetml/2009/9/main" objectType="Drop" dropStyle="combo" dx="22" fmlaRange="Leden!$O$17:$Q$24" noThreeD="1" sel="1" val="0"/>
</file>

<file path=xl/ctrlProps/ctrlProp514.xml><?xml version="1.0" encoding="utf-8"?>
<formControlPr xmlns="http://schemas.microsoft.com/office/spreadsheetml/2009/9/main" objectType="Drop" dropStyle="combo" dx="22" fmlaRange="Leden!$O$17:$Q$24" noThreeD="1" sel="1" val="0"/>
</file>

<file path=xl/ctrlProps/ctrlProp515.xml><?xml version="1.0" encoding="utf-8"?>
<formControlPr xmlns="http://schemas.microsoft.com/office/spreadsheetml/2009/9/main" objectType="Drop" dropStyle="combo" dx="22" fmlaRange="Leden!$O$17:$Q$24" noThreeD="1" sel="1" val="0"/>
</file>

<file path=xl/ctrlProps/ctrlProp516.xml><?xml version="1.0" encoding="utf-8"?>
<formControlPr xmlns="http://schemas.microsoft.com/office/spreadsheetml/2009/9/main" objectType="Drop" dropStyle="combo" dx="22" fmlaRange="Leden!$O$17:$Q$24" noThreeD="1" sel="1" val="0"/>
</file>

<file path=xl/ctrlProps/ctrlProp517.xml><?xml version="1.0" encoding="utf-8"?>
<formControlPr xmlns="http://schemas.microsoft.com/office/spreadsheetml/2009/9/main" objectType="Drop" dropStyle="combo" dx="22" fmlaRange="Leden!$O$17:$Q$24" noThreeD="1" sel="1" val="0"/>
</file>

<file path=xl/ctrlProps/ctrlProp518.xml><?xml version="1.0" encoding="utf-8"?>
<formControlPr xmlns="http://schemas.microsoft.com/office/spreadsheetml/2009/9/main" objectType="Drop" dropStyle="combo" dx="22" fmlaRange="Leden!$O$17:$Q$24" noThreeD="1" sel="1" val="0"/>
</file>

<file path=xl/ctrlProps/ctrlProp519.xml><?xml version="1.0" encoding="utf-8"?>
<formControlPr xmlns="http://schemas.microsoft.com/office/spreadsheetml/2009/9/main" objectType="Drop" dropStyle="combo" dx="22" fmlaRange="Leden!$O$17:$Q$24" noThreeD="1" sel="1" val="0"/>
</file>

<file path=xl/ctrlProps/ctrlProp52.xml><?xml version="1.0" encoding="utf-8"?>
<formControlPr xmlns="http://schemas.microsoft.com/office/spreadsheetml/2009/9/main" objectType="Drop" dropStyle="combo" dx="22" fmlaRange="$O$17:$P$23" noThreeD="1" sel="5" val="0"/>
</file>

<file path=xl/ctrlProps/ctrlProp520.xml><?xml version="1.0" encoding="utf-8"?>
<formControlPr xmlns="http://schemas.microsoft.com/office/spreadsheetml/2009/9/main" objectType="Drop" dropStyle="combo" dx="22" fmlaRange="Leden!$O$17:$Q$24" noThreeD="1" sel="1" val="0"/>
</file>

<file path=xl/ctrlProps/ctrlProp521.xml><?xml version="1.0" encoding="utf-8"?>
<formControlPr xmlns="http://schemas.microsoft.com/office/spreadsheetml/2009/9/main" objectType="Drop" dropStyle="combo" dx="22" fmlaRange="Leden!$O$17:$Q$24" noThreeD="1" sel="1" val="0"/>
</file>

<file path=xl/ctrlProps/ctrlProp522.xml><?xml version="1.0" encoding="utf-8"?>
<formControlPr xmlns="http://schemas.microsoft.com/office/spreadsheetml/2009/9/main" objectType="Drop" dropStyle="combo" dx="22" fmlaRange="Leden!$O$17:$Q$24" noThreeD="1" sel="1" val="0"/>
</file>

<file path=xl/ctrlProps/ctrlProp523.xml><?xml version="1.0" encoding="utf-8"?>
<formControlPr xmlns="http://schemas.microsoft.com/office/spreadsheetml/2009/9/main" objectType="Drop" dropStyle="combo" dx="22" fmlaRange="Leden!$O$17:$Q$24" noThreeD="1" sel="1" val="0"/>
</file>

<file path=xl/ctrlProps/ctrlProp524.xml><?xml version="1.0" encoding="utf-8"?>
<formControlPr xmlns="http://schemas.microsoft.com/office/spreadsheetml/2009/9/main" objectType="Drop" dropStyle="combo" dx="22" fmlaRange="Leden!$O$17:$Q$24" noThreeD="1" sel="1" val="0"/>
</file>

<file path=xl/ctrlProps/ctrlProp525.xml><?xml version="1.0" encoding="utf-8"?>
<formControlPr xmlns="http://schemas.microsoft.com/office/spreadsheetml/2009/9/main" objectType="Drop" dropStyle="combo" dx="22" fmlaRange="Leden!$O$17:$Q$24" noThreeD="1" sel="1" val="0"/>
</file>

<file path=xl/ctrlProps/ctrlProp526.xml><?xml version="1.0" encoding="utf-8"?>
<formControlPr xmlns="http://schemas.microsoft.com/office/spreadsheetml/2009/9/main" objectType="Drop" dropStyle="combo" dx="22" fmlaRange="Leden!$O$17:$Q$24" noThreeD="1" sel="1" val="0"/>
</file>

<file path=xl/ctrlProps/ctrlProp527.xml><?xml version="1.0" encoding="utf-8"?>
<formControlPr xmlns="http://schemas.microsoft.com/office/spreadsheetml/2009/9/main" objectType="Drop" dropStyle="combo" dx="22" fmlaRange="Leden!$O$17:$Q$24" noThreeD="1" sel="1" val="0"/>
</file>

<file path=xl/ctrlProps/ctrlProp528.xml><?xml version="1.0" encoding="utf-8"?>
<formControlPr xmlns="http://schemas.microsoft.com/office/spreadsheetml/2009/9/main" objectType="Drop" dropStyle="combo" dx="22" fmlaRange="Leden!$O$17:$Q$24" noThreeD="1" sel="1" val="0"/>
</file>

<file path=xl/ctrlProps/ctrlProp529.xml><?xml version="1.0" encoding="utf-8"?>
<formControlPr xmlns="http://schemas.microsoft.com/office/spreadsheetml/2009/9/main" objectType="Drop" dropStyle="combo" dx="22" fmlaRange="Leden!$O$17:$Q$24" noThreeD="1" sel="1" val="0"/>
</file>

<file path=xl/ctrlProps/ctrlProp53.xml><?xml version="1.0" encoding="utf-8"?>
<formControlPr xmlns="http://schemas.microsoft.com/office/spreadsheetml/2009/9/main" objectType="Drop" dropStyle="combo" dx="22" fmlaRange="$O$17:$P$23" noThreeD="1" sel="3" val="0"/>
</file>

<file path=xl/ctrlProps/ctrlProp530.xml><?xml version="1.0" encoding="utf-8"?>
<formControlPr xmlns="http://schemas.microsoft.com/office/spreadsheetml/2009/9/main" objectType="Drop" dropStyle="combo" dx="22" fmlaRange="Leden!$O$17:$Q$24" noThreeD="1" sel="1" val="0"/>
</file>

<file path=xl/ctrlProps/ctrlProp531.xml><?xml version="1.0" encoding="utf-8"?>
<formControlPr xmlns="http://schemas.microsoft.com/office/spreadsheetml/2009/9/main" objectType="Drop" dropStyle="combo" dx="22" fmlaRange="Leden!$O$17:$Q$24" noThreeD="1" sel="1" val="0"/>
</file>

<file path=xl/ctrlProps/ctrlProp532.xml><?xml version="1.0" encoding="utf-8"?>
<formControlPr xmlns="http://schemas.microsoft.com/office/spreadsheetml/2009/9/main" objectType="Drop" dropStyle="combo" dx="22" fmlaRange="Leden!$O$17:$Q$24" noThreeD="1" sel="1" val="0"/>
</file>

<file path=xl/ctrlProps/ctrlProp533.xml><?xml version="1.0" encoding="utf-8"?>
<formControlPr xmlns="http://schemas.microsoft.com/office/spreadsheetml/2009/9/main" objectType="Drop" dropStyle="combo" dx="22" fmlaRange="Leden!$O$17:$Q$24" noThreeD="1" sel="1" val="0"/>
</file>

<file path=xl/ctrlProps/ctrlProp534.xml><?xml version="1.0" encoding="utf-8"?>
<formControlPr xmlns="http://schemas.microsoft.com/office/spreadsheetml/2009/9/main" objectType="Drop" dropStyle="combo" dx="22" fmlaRange="Leden!$O$17:$Q$24" noThreeD="1" sel="1" val="0"/>
</file>

<file path=xl/ctrlProps/ctrlProp535.xml><?xml version="1.0" encoding="utf-8"?>
<formControlPr xmlns="http://schemas.microsoft.com/office/spreadsheetml/2009/9/main" objectType="Drop" dropStyle="combo" dx="22" fmlaRange="Leden!$O$17:$Q$24" noThreeD="1" sel="1" val="0"/>
</file>

<file path=xl/ctrlProps/ctrlProp536.xml><?xml version="1.0" encoding="utf-8"?>
<formControlPr xmlns="http://schemas.microsoft.com/office/spreadsheetml/2009/9/main" objectType="Drop" dropStyle="combo" dx="22" fmlaRange="Leden!$O$17:$Q$24" noThreeD="1" sel="1" val="0"/>
</file>

<file path=xl/ctrlProps/ctrlProp537.xml><?xml version="1.0" encoding="utf-8"?>
<formControlPr xmlns="http://schemas.microsoft.com/office/spreadsheetml/2009/9/main" objectType="Drop" dropStyle="combo" dx="22" fmlaRange="Leden!$O$17:$Q$24" noThreeD="1" sel="1" val="0"/>
</file>

<file path=xl/ctrlProps/ctrlProp538.xml><?xml version="1.0" encoding="utf-8"?>
<formControlPr xmlns="http://schemas.microsoft.com/office/spreadsheetml/2009/9/main" objectType="Drop" dropStyle="combo" dx="22" fmlaRange="Leden!$O$17:$Q$24" noThreeD="1" sel="1" val="0"/>
</file>

<file path=xl/ctrlProps/ctrlProp539.xml><?xml version="1.0" encoding="utf-8"?>
<formControlPr xmlns="http://schemas.microsoft.com/office/spreadsheetml/2009/9/main" objectType="Drop" dropStyle="combo" dx="22" fmlaRange="Leden!$O$17:$Q$24" noThreeD="1" sel="1" val="0"/>
</file>

<file path=xl/ctrlProps/ctrlProp54.xml><?xml version="1.0" encoding="utf-8"?>
<formControlPr xmlns="http://schemas.microsoft.com/office/spreadsheetml/2009/9/main" objectType="Drop" dropStyle="combo" dx="22" fmlaRange="$O$17:$P$23" noThreeD="1" sel="3" val="0"/>
</file>

<file path=xl/ctrlProps/ctrlProp540.xml><?xml version="1.0" encoding="utf-8"?>
<formControlPr xmlns="http://schemas.microsoft.com/office/spreadsheetml/2009/9/main" objectType="Drop" dropStyle="combo" dx="22" fmlaRange="Leden!$O$17:$Q$24" noThreeD="1" sel="1" val="0"/>
</file>

<file path=xl/ctrlProps/ctrlProp541.xml><?xml version="1.0" encoding="utf-8"?>
<formControlPr xmlns="http://schemas.microsoft.com/office/spreadsheetml/2009/9/main" objectType="Drop" dropStyle="combo" dx="22" fmlaRange="Leden!$O$17:$Q$24" noThreeD="1" sel="1" val="0"/>
</file>

<file path=xl/ctrlProps/ctrlProp542.xml><?xml version="1.0" encoding="utf-8"?>
<formControlPr xmlns="http://schemas.microsoft.com/office/spreadsheetml/2009/9/main" objectType="Drop" dropStyle="combo" dx="22" fmlaRange="Leden!$O$17:$Q$24" noThreeD="1" sel="1" val="0"/>
</file>

<file path=xl/ctrlProps/ctrlProp543.xml><?xml version="1.0" encoding="utf-8"?>
<formControlPr xmlns="http://schemas.microsoft.com/office/spreadsheetml/2009/9/main" objectType="Drop" dropStyle="combo" dx="22" fmlaRange="Leden!$O$17:$Q$24" noThreeD="1" sel="1" val="0"/>
</file>

<file path=xl/ctrlProps/ctrlProp544.xml><?xml version="1.0" encoding="utf-8"?>
<formControlPr xmlns="http://schemas.microsoft.com/office/spreadsheetml/2009/9/main" objectType="Drop" dropStyle="combo" dx="22" fmlaRange="Leden!$O$17:$Q$24" noThreeD="1" sel="1" val="0"/>
</file>

<file path=xl/ctrlProps/ctrlProp545.xml><?xml version="1.0" encoding="utf-8"?>
<formControlPr xmlns="http://schemas.microsoft.com/office/spreadsheetml/2009/9/main" objectType="Drop" dropStyle="combo" dx="22" fmlaRange="Leden!$O$17:$Q$24" noThreeD="1" sel="1" val="0"/>
</file>

<file path=xl/ctrlProps/ctrlProp546.xml><?xml version="1.0" encoding="utf-8"?>
<formControlPr xmlns="http://schemas.microsoft.com/office/spreadsheetml/2009/9/main" objectType="Drop" dropStyle="combo" dx="22" fmlaRange="Leden!$O$17:$Q$24" noThreeD="1" sel="1" val="0"/>
</file>

<file path=xl/ctrlProps/ctrlProp547.xml><?xml version="1.0" encoding="utf-8"?>
<formControlPr xmlns="http://schemas.microsoft.com/office/spreadsheetml/2009/9/main" objectType="Drop" dropStyle="combo" dx="22" fmlaRange="Leden!$O$17:$Q$24" noThreeD="1" sel="1" val="0"/>
</file>

<file path=xl/ctrlProps/ctrlProp548.xml><?xml version="1.0" encoding="utf-8"?>
<formControlPr xmlns="http://schemas.microsoft.com/office/spreadsheetml/2009/9/main" objectType="Drop" dropStyle="combo" dx="22" fmlaRange="Leden!$O$17:$Q$24" noThreeD="1" sel="1" val="0"/>
</file>

<file path=xl/ctrlProps/ctrlProp549.xml><?xml version="1.0" encoding="utf-8"?>
<formControlPr xmlns="http://schemas.microsoft.com/office/spreadsheetml/2009/9/main" objectType="Drop" dropStyle="combo" dx="22" fmlaRange="Leden!$O$17:$Q$24" noThreeD="1" sel="1" val="0"/>
</file>

<file path=xl/ctrlProps/ctrlProp55.xml><?xml version="1.0" encoding="utf-8"?>
<formControlPr xmlns="http://schemas.microsoft.com/office/spreadsheetml/2009/9/main" objectType="Drop" dropStyle="combo" dx="22" fmlaRange="$O$17:$P$23" noThreeD="1" sel="1" val="0"/>
</file>

<file path=xl/ctrlProps/ctrlProp550.xml><?xml version="1.0" encoding="utf-8"?>
<formControlPr xmlns="http://schemas.microsoft.com/office/spreadsheetml/2009/9/main" objectType="Drop" dropStyle="combo" dx="22" fmlaRange="Leden!$O$17:$Q$24" noThreeD="1" sel="1" val="0"/>
</file>

<file path=xl/ctrlProps/ctrlProp551.xml><?xml version="1.0" encoding="utf-8"?>
<formControlPr xmlns="http://schemas.microsoft.com/office/spreadsheetml/2009/9/main" objectType="Drop" dropStyle="combo" dx="22" fmlaRange="Leden!$O$17:$Q$24" noThreeD="1" sel="1" val="0"/>
</file>

<file path=xl/ctrlProps/ctrlProp552.xml><?xml version="1.0" encoding="utf-8"?>
<formControlPr xmlns="http://schemas.microsoft.com/office/spreadsheetml/2009/9/main" objectType="Drop" dropStyle="combo" dx="22" fmlaRange="Leden!$O$17:$Q$24" noThreeD="1" sel="1" val="0"/>
</file>

<file path=xl/ctrlProps/ctrlProp553.xml><?xml version="1.0" encoding="utf-8"?>
<formControlPr xmlns="http://schemas.microsoft.com/office/spreadsheetml/2009/9/main" objectType="Drop" dropStyle="combo" dx="22" fmlaRange="Leden!$O$17:$Q$24" noThreeD="1" sel="1" val="0"/>
</file>

<file path=xl/ctrlProps/ctrlProp554.xml><?xml version="1.0" encoding="utf-8"?>
<formControlPr xmlns="http://schemas.microsoft.com/office/spreadsheetml/2009/9/main" objectType="Drop" dropStyle="combo" dx="22" fmlaRange="Leden!$O$17:$Q$24" noThreeD="1" sel="1" val="0"/>
</file>

<file path=xl/ctrlProps/ctrlProp555.xml><?xml version="1.0" encoding="utf-8"?>
<formControlPr xmlns="http://schemas.microsoft.com/office/spreadsheetml/2009/9/main" objectType="Drop" dropStyle="combo" dx="22" fmlaRange="Leden!$O$17:$Q$24" noThreeD="1" sel="1" val="0"/>
</file>

<file path=xl/ctrlProps/ctrlProp556.xml><?xml version="1.0" encoding="utf-8"?>
<formControlPr xmlns="http://schemas.microsoft.com/office/spreadsheetml/2009/9/main" objectType="Drop" dropStyle="combo" dx="22" fmlaRange="Leden!$O$17:$Q$24" noThreeD="1" sel="1" val="0"/>
</file>

<file path=xl/ctrlProps/ctrlProp557.xml><?xml version="1.0" encoding="utf-8"?>
<formControlPr xmlns="http://schemas.microsoft.com/office/spreadsheetml/2009/9/main" objectType="Drop" dropStyle="combo" dx="22" fmlaRange="Leden!$O$17:$Q$24" noThreeD="1" sel="1" val="0"/>
</file>

<file path=xl/ctrlProps/ctrlProp558.xml><?xml version="1.0" encoding="utf-8"?>
<formControlPr xmlns="http://schemas.microsoft.com/office/spreadsheetml/2009/9/main" objectType="Drop" dropStyle="combo" dx="22" fmlaRange="Leden!$O$17:$Q$24" noThreeD="1" sel="1" val="0"/>
</file>

<file path=xl/ctrlProps/ctrlProp559.xml><?xml version="1.0" encoding="utf-8"?>
<formControlPr xmlns="http://schemas.microsoft.com/office/spreadsheetml/2009/9/main" objectType="Drop" dropStyle="combo" dx="22" fmlaRange="Leden!$O$17:$Q$24" noThreeD="1" sel="1" val="0"/>
</file>

<file path=xl/ctrlProps/ctrlProp56.xml><?xml version="1.0" encoding="utf-8"?>
<formControlPr xmlns="http://schemas.microsoft.com/office/spreadsheetml/2009/9/main" objectType="Drop" dropStyle="combo" dx="22" fmlaRange="$O$17:$P$23" noThreeD="1" sel="3" val="0"/>
</file>

<file path=xl/ctrlProps/ctrlProp560.xml><?xml version="1.0" encoding="utf-8"?>
<formControlPr xmlns="http://schemas.microsoft.com/office/spreadsheetml/2009/9/main" objectType="Drop" dropStyle="combo" dx="22" fmlaRange="Leden!$O$17:$Q$24" noThreeD="1" sel="1" val="0"/>
</file>

<file path=xl/ctrlProps/ctrlProp561.xml><?xml version="1.0" encoding="utf-8"?>
<formControlPr xmlns="http://schemas.microsoft.com/office/spreadsheetml/2009/9/main" objectType="Drop" dropStyle="combo" dx="22" fmlaRange="Leden!$O$17:$Q$24" noThreeD="1" sel="1" val="0"/>
</file>

<file path=xl/ctrlProps/ctrlProp562.xml><?xml version="1.0" encoding="utf-8"?>
<formControlPr xmlns="http://schemas.microsoft.com/office/spreadsheetml/2009/9/main" objectType="Drop" dropStyle="combo" dx="22" fmlaRange="Leden!$O$17:$Q$24" noThreeD="1" sel="1" val="0"/>
</file>

<file path=xl/ctrlProps/ctrlProp563.xml><?xml version="1.0" encoding="utf-8"?>
<formControlPr xmlns="http://schemas.microsoft.com/office/spreadsheetml/2009/9/main" objectType="Drop" dropStyle="combo" dx="22" fmlaRange="Leden!$O$17:$Q$24" noThreeD="1" sel="1" val="0"/>
</file>

<file path=xl/ctrlProps/ctrlProp564.xml><?xml version="1.0" encoding="utf-8"?>
<formControlPr xmlns="http://schemas.microsoft.com/office/spreadsheetml/2009/9/main" objectType="Drop" dropStyle="combo" dx="22" fmlaRange="Leden!$O$17:$Q$24" noThreeD="1" sel="1" val="0"/>
</file>

<file path=xl/ctrlProps/ctrlProp565.xml><?xml version="1.0" encoding="utf-8"?>
<formControlPr xmlns="http://schemas.microsoft.com/office/spreadsheetml/2009/9/main" objectType="Drop" dropStyle="combo" dx="22" fmlaRange="Leden!$O$17:$Q$24" noThreeD="1" sel="1" val="0"/>
</file>

<file path=xl/ctrlProps/ctrlProp566.xml><?xml version="1.0" encoding="utf-8"?>
<formControlPr xmlns="http://schemas.microsoft.com/office/spreadsheetml/2009/9/main" objectType="Drop" dropStyle="combo" dx="22" fmlaRange="Leden!$O$17:$Q$24" noThreeD="1" sel="1" val="0"/>
</file>

<file path=xl/ctrlProps/ctrlProp567.xml><?xml version="1.0" encoding="utf-8"?>
<formControlPr xmlns="http://schemas.microsoft.com/office/spreadsheetml/2009/9/main" objectType="Drop" dropStyle="combo" dx="22" fmlaRange="Leden!$O$17:$Q$24" noThreeD="1" sel="1" val="0"/>
</file>

<file path=xl/ctrlProps/ctrlProp568.xml><?xml version="1.0" encoding="utf-8"?>
<formControlPr xmlns="http://schemas.microsoft.com/office/spreadsheetml/2009/9/main" objectType="Drop" dropStyle="combo" dx="22" fmlaRange="Leden!$O$17:$Q$24" noThreeD="1" sel="1" val="0"/>
</file>

<file path=xl/ctrlProps/ctrlProp569.xml><?xml version="1.0" encoding="utf-8"?>
<formControlPr xmlns="http://schemas.microsoft.com/office/spreadsheetml/2009/9/main" objectType="Drop" dropStyle="combo" dx="22" fmlaRange="Leden!$O$17:$Q$24" noThreeD="1" sel="1" val="0"/>
</file>

<file path=xl/ctrlProps/ctrlProp57.xml><?xml version="1.0" encoding="utf-8"?>
<formControlPr xmlns="http://schemas.microsoft.com/office/spreadsheetml/2009/9/main" objectType="Drop" dropStyle="combo" dx="22" fmlaRange="$O$17:$P$23" noThreeD="1" sel="3" val="0"/>
</file>

<file path=xl/ctrlProps/ctrlProp570.xml><?xml version="1.0" encoding="utf-8"?>
<formControlPr xmlns="http://schemas.microsoft.com/office/spreadsheetml/2009/9/main" objectType="Drop" dropStyle="combo" dx="22" fmlaRange="Leden!$O$17:$Q$24" noThreeD="1" sel="1" val="0"/>
</file>

<file path=xl/ctrlProps/ctrlProp571.xml><?xml version="1.0" encoding="utf-8"?>
<formControlPr xmlns="http://schemas.microsoft.com/office/spreadsheetml/2009/9/main" objectType="Drop" dropStyle="combo" dx="22" fmlaRange="Leden!$O$17:$Q$24" noThreeD="1" sel="1" val="0"/>
</file>

<file path=xl/ctrlProps/ctrlProp572.xml><?xml version="1.0" encoding="utf-8"?>
<formControlPr xmlns="http://schemas.microsoft.com/office/spreadsheetml/2009/9/main" objectType="Drop" dropStyle="combo" dx="22" fmlaRange="Leden!$O$17:$Q$24" noThreeD="1" sel="1" val="0"/>
</file>

<file path=xl/ctrlProps/ctrlProp573.xml><?xml version="1.0" encoding="utf-8"?>
<formControlPr xmlns="http://schemas.microsoft.com/office/spreadsheetml/2009/9/main" objectType="Drop" dropStyle="combo" dx="22" fmlaRange="Leden!$O$17:$Q$24" noThreeD="1" sel="1" val="0"/>
</file>

<file path=xl/ctrlProps/ctrlProp574.xml><?xml version="1.0" encoding="utf-8"?>
<formControlPr xmlns="http://schemas.microsoft.com/office/spreadsheetml/2009/9/main" objectType="Drop" dropStyle="combo" dx="22" fmlaRange="Leden!$O$17:$Q$24" noThreeD="1" sel="1" val="0"/>
</file>

<file path=xl/ctrlProps/ctrlProp575.xml><?xml version="1.0" encoding="utf-8"?>
<formControlPr xmlns="http://schemas.microsoft.com/office/spreadsheetml/2009/9/main" objectType="Drop" dropStyle="combo" dx="22" fmlaRange="Leden!$O$17:$Q$24" noThreeD="1" sel="1" val="0"/>
</file>

<file path=xl/ctrlProps/ctrlProp576.xml><?xml version="1.0" encoding="utf-8"?>
<formControlPr xmlns="http://schemas.microsoft.com/office/spreadsheetml/2009/9/main" objectType="Drop" dropStyle="combo" dx="22" fmlaRange="Leden!$O$17:$Q$24" noThreeD="1" sel="1" val="0"/>
</file>

<file path=xl/ctrlProps/ctrlProp577.xml><?xml version="1.0" encoding="utf-8"?>
<formControlPr xmlns="http://schemas.microsoft.com/office/spreadsheetml/2009/9/main" objectType="Drop" dropStyle="combo" dx="22" fmlaRange="Leden!$O$17:$Q$24" noThreeD="1" sel="1" val="0"/>
</file>

<file path=xl/ctrlProps/ctrlProp578.xml><?xml version="1.0" encoding="utf-8"?>
<formControlPr xmlns="http://schemas.microsoft.com/office/spreadsheetml/2009/9/main" objectType="Drop" dropStyle="combo" dx="22" fmlaRange="Leden!$O$17:$Q$24" noThreeD="1" sel="1" val="0"/>
</file>

<file path=xl/ctrlProps/ctrlProp579.xml><?xml version="1.0" encoding="utf-8"?>
<formControlPr xmlns="http://schemas.microsoft.com/office/spreadsheetml/2009/9/main" objectType="Drop" dropStyle="combo" dx="22" fmlaRange="Leden!$O$17:$Q$24" noThreeD="1" sel="1" val="0"/>
</file>

<file path=xl/ctrlProps/ctrlProp58.xml><?xml version="1.0" encoding="utf-8"?>
<formControlPr xmlns="http://schemas.microsoft.com/office/spreadsheetml/2009/9/main" objectType="Drop" dropStyle="combo" dx="22" fmlaRange="$O$17:$P$23" noThreeD="1" sel="3" val="0"/>
</file>

<file path=xl/ctrlProps/ctrlProp580.xml><?xml version="1.0" encoding="utf-8"?>
<formControlPr xmlns="http://schemas.microsoft.com/office/spreadsheetml/2009/9/main" objectType="Drop" dropStyle="combo" dx="22" fmlaRange="Leden!$O$17:$Q$24" noThreeD="1" sel="1" val="0"/>
</file>

<file path=xl/ctrlProps/ctrlProp581.xml><?xml version="1.0" encoding="utf-8"?>
<formControlPr xmlns="http://schemas.microsoft.com/office/spreadsheetml/2009/9/main" objectType="Drop" dropStyle="combo" dx="22" fmlaRange="Leden!$O$17:$Q$24" noThreeD="1" sel="1" val="0"/>
</file>

<file path=xl/ctrlProps/ctrlProp582.xml><?xml version="1.0" encoding="utf-8"?>
<formControlPr xmlns="http://schemas.microsoft.com/office/spreadsheetml/2009/9/main" objectType="Drop" dropStyle="combo" dx="22" fmlaRange="Leden!$O$17:$Q$24" noThreeD="1" sel="1" val="0"/>
</file>

<file path=xl/ctrlProps/ctrlProp583.xml><?xml version="1.0" encoding="utf-8"?>
<formControlPr xmlns="http://schemas.microsoft.com/office/spreadsheetml/2009/9/main" objectType="Drop" dropStyle="combo" dx="22" fmlaRange="Leden!$O$17:$Q$24" noThreeD="1" sel="1" val="0"/>
</file>

<file path=xl/ctrlProps/ctrlProp584.xml><?xml version="1.0" encoding="utf-8"?>
<formControlPr xmlns="http://schemas.microsoft.com/office/spreadsheetml/2009/9/main" objectType="Drop" dropStyle="combo" dx="22" fmlaRange="Leden!$O$17:$Q$24" noThreeD="1" sel="1" val="0"/>
</file>

<file path=xl/ctrlProps/ctrlProp585.xml><?xml version="1.0" encoding="utf-8"?>
<formControlPr xmlns="http://schemas.microsoft.com/office/spreadsheetml/2009/9/main" objectType="Drop" dropStyle="combo" dx="22" fmlaRange="Leden!$O$17:$Q$24" noThreeD="1" sel="1" val="0"/>
</file>

<file path=xl/ctrlProps/ctrlProp586.xml><?xml version="1.0" encoding="utf-8"?>
<formControlPr xmlns="http://schemas.microsoft.com/office/spreadsheetml/2009/9/main" objectType="Drop" dropStyle="combo" dx="22" fmlaRange="Leden!$O$17:$Q$24" noThreeD="1" sel="1" val="0"/>
</file>

<file path=xl/ctrlProps/ctrlProp587.xml><?xml version="1.0" encoding="utf-8"?>
<formControlPr xmlns="http://schemas.microsoft.com/office/spreadsheetml/2009/9/main" objectType="Drop" dropStyle="combo" dx="22" fmlaRange="Leden!$O$17:$Q$24" noThreeD="1" sel="1" val="0"/>
</file>

<file path=xl/ctrlProps/ctrlProp588.xml><?xml version="1.0" encoding="utf-8"?>
<formControlPr xmlns="http://schemas.microsoft.com/office/spreadsheetml/2009/9/main" objectType="Drop" dropStyle="combo" dx="22" fmlaRange="Leden!$O$17:$Q$24" noThreeD="1" sel="1" val="0"/>
</file>

<file path=xl/ctrlProps/ctrlProp589.xml><?xml version="1.0" encoding="utf-8"?>
<formControlPr xmlns="http://schemas.microsoft.com/office/spreadsheetml/2009/9/main" objectType="Drop" dropStyle="combo" dx="22" fmlaRange="Leden!$O$17:$Q$24" noThreeD="1" sel="1" val="0"/>
</file>

<file path=xl/ctrlProps/ctrlProp59.xml><?xml version="1.0" encoding="utf-8"?>
<formControlPr xmlns="http://schemas.microsoft.com/office/spreadsheetml/2009/9/main" objectType="Drop" dropStyle="combo" dx="22" fmlaRange="$O$17:$P$23" noThreeD="1" sel="6" val="0"/>
</file>

<file path=xl/ctrlProps/ctrlProp590.xml><?xml version="1.0" encoding="utf-8"?>
<formControlPr xmlns="http://schemas.microsoft.com/office/spreadsheetml/2009/9/main" objectType="Drop" dropStyle="combo" dx="22" fmlaRange="Leden!$O$17:$Q$24" noThreeD="1" sel="3" val="0"/>
</file>

<file path=xl/ctrlProps/ctrlProp591.xml><?xml version="1.0" encoding="utf-8"?>
<formControlPr xmlns="http://schemas.microsoft.com/office/spreadsheetml/2009/9/main" objectType="Drop" dropStyle="combo" dx="22" fmlaRange="Leden!$O$17:$Q$24" noThreeD="1" sel="1" val="0"/>
</file>

<file path=xl/ctrlProps/ctrlProp592.xml><?xml version="1.0" encoding="utf-8"?>
<formControlPr xmlns="http://schemas.microsoft.com/office/spreadsheetml/2009/9/main" objectType="Drop" dropStyle="combo" dx="22" fmlaRange="Leden!$O$17:$Q$24" noThreeD="1" sel="3" val="0"/>
</file>

<file path=xl/ctrlProps/ctrlProp593.xml><?xml version="1.0" encoding="utf-8"?>
<formControlPr xmlns="http://schemas.microsoft.com/office/spreadsheetml/2009/9/main" objectType="Drop" dropStyle="combo" dx="22" fmlaRange="Leden!$O$17:$Q$24" noThreeD="1" sel="3" val="0"/>
</file>

<file path=xl/ctrlProps/ctrlProp594.xml><?xml version="1.0" encoding="utf-8"?>
<formControlPr xmlns="http://schemas.microsoft.com/office/spreadsheetml/2009/9/main" objectType="Drop" dropStyle="combo" dx="22" fmlaRange="Leden!$O$17:$Q$24" noThreeD="1" sel="4" val="0"/>
</file>

<file path=xl/ctrlProps/ctrlProp595.xml><?xml version="1.0" encoding="utf-8"?>
<formControlPr xmlns="http://schemas.microsoft.com/office/spreadsheetml/2009/9/main" objectType="Drop" dropStyle="combo" dx="22" fmlaRange="Leden!$O$17:$Q$24" noThreeD="1" sel="1" val="0"/>
</file>

<file path=xl/ctrlProps/ctrlProp596.xml><?xml version="1.0" encoding="utf-8"?>
<formControlPr xmlns="http://schemas.microsoft.com/office/spreadsheetml/2009/9/main" objectType="Drop" dropStyle="combo" dx="22" fmlaRange="Leden!$O$17:$Q$24" noThreeD="1" sel="4" val="0"/>
</file>

<file path=xl/ctrlProps/ctrlProp597.xml><?xml version="1.0" encoding="utf-8"?>
<formControlPr xmlns="http://schemas.microsoft.com/office/spreadsheetml/2009/9/main" objectType="Drop" dropStyle="combo" dx="22" fmlaRange="Leden!$O$17:$Q$24" noThreeD="1" sel="1" val="0"/>
</file>

<file path=xl/ctrlProps/ctrlProp598.xml><?xml version="1.0" encoding="utf-8"?>
<formControlPr xmlns="http://schemas.microsoft.com/office/spreadsheetml/2009/9/main" objectType="Drop" dropStyle="combo" dx="22" fmlaRange="Leden!$O$17:$Q$24" noThreeD="1" sel="1" val="0"/>
</file>

<file path=xl/ctrlProps/ctrlProp599.xml><?xml version="1.0" encoding="utf-8"?>
<formControlPr xmlns="http://schemas.microsoft.com/office/spreadsheetml/2009/9/main" objectType="Drop" dropStyle="combo" dx="22" fmlaRange="Leden!$O$17:$Q$24" noThreeD="1" sel="3" val="0"/>
</file>

<file path=xl/ctrlProps/ctrlProp6.xml><?xml version="1.0" encoding="utf-8"?>
<formControlPr xmlns="http://schemas.microsoft.com/office/spreadsheetml/2009/9/main" objectType="Drop" dropStyle="combo" dx="22" fmlaRange="$O$17:$P$23" noThreeD="1" sel="5" val="0"/>
</file>

<file path=xl/ctrlProps/ctrlProp60.xml><?xml version="1.0" encoding="utf-8"?>
<formControlPr xmlns="http://schemas.microsoft.com/office/spreadsheetml/2009/9/main" objectType="Drop" dropStyle="combo" dx="22" fmlaRange="$O$17:$P$23" noThreeD="1" sel="3" val="0"/>
</file>

<file path=xl/ctrlProps/ctrlProp600.xml><?xml version="1.0" encoding="utf-8"?>
<formControlPr xmlns="http://schemas.microsoft.com/office/spreadsheetml/2009/9/main" objectType="Drop" dropStyle="combo" dx="22" fmlaRange="Leden!$O$17:$Q$24" noThreeD="1" sel="5" val="0"/>
</file>

<file path=xl/ctrlProps/ctrlProp601.xml><?xml version="1.0" encoding="utf-8"?>
<formControlPr xmlns="http://schemas.microsoft.com/office/spreadsheetml/2009/9/main" objectType="Drop" dropStyle="combo" dx="22" fmlaRange="Leden!$O$17:$Q$24" noThreeD="1" sel="1" val="0"/>
</file>

<file path=xl/ctrlProps/ctrlProp602.xml><?xml version="1.0" encoding="utf-8"?>
<formControlPr xmlns="http://schemas.microsoft.com/office/spreadsheetml/2009/9/main" objectType="Drop" dropStyle="combo" dx="22" fmlaRange="Leden!$O$17:$Q$24" noThreeD="1" sel="3" val="0"/>
</file>

<file path=xl/ctrlProps/ctrlProp603.xml><?xml version="1.0" encoding="utf-8"?>
<formControlPr xmlns="http://schemas.microsoft.com/office/spreadsheetml/2009/9/main" objectType="Drop" dropStyle="combo" dx="22" fmlaRange="Leden!$O$17:$Q$24" noThreeD="1" sel="3" val="0"/>
</file>

<file path=xl/ctrlProps/ctrlProp604.xml><?xml version="1.0" encoding="utf-8"?>
<formControlPr xmlns="http://schemas.microsoft.com/office/spreadsheetml/2009/9/main" objectType="Drop" dropStyle="combo" dx="22" fmlaRange="Leden!$O$17:$Q$24" noThreeD="1" sel="4" val="0"/>
</file>

<file path=xl/ctrlProps/ctrlProp605.xml><?xml version="1.0" encoding="utf-8"?>
<formControlPr xmlns="http://schemas.microsoft.com/office/spreadsheetml/2009/9/main" objectType="Drop" dropStyle="combo" dx="22" fmlaRange="Leden!$O$17:$Q$24" noThreeD="1" sel="4" val="0"/>
</file>

<file path=xl/ctrlProps/ctrlProp606.xml><?xml version="1.0" encoding="utf-8"?>
<formControlPr xmlns="http://schemas.microsoft.com/office/spreadsheetml/2009/9/main" objectType="Drop" dropStyle="combo" dx="22" fmlaRange="Leden!$O$17:$Q$24" noThreeD="1" sel="5" val="0"/>
</file>

<file path=xl/ctrlProps/ctrlProp607.xml><?xml version="1.0" encoding="utf-8"?>
<formControlPr xmlns="http://schemas.microsoft.com/office/spreadsheetml/2009/9/main" objectType="Drop" dropStyle="combo" dx="22" fmlaRange="Leden!$O$17:$Q$24" noThreeD="1" sel="1" val="0"/>
</file>

<file path=xl/ctrlProps/ctrlProp608.xml><?xml version="1.0" encoding="utf-8"?>
<formControlPr xmlns="http://schemas.microsoft.com/office/spreadsheetml/2009/9/main" objectType="Drop" dropStyle="combo" dx="22" fmlaRange="Leden!$O$17:$Q$24" noThreeD="1" sel="3" val="0"/>
</file>

<file path=xl/ctrlProps/ctrlProp609.xml><?xml version="1.0" encoding="utf-8"?>
<formControlPr xmlns="http://schemas.microsoft.com/office/spreadsheetml/2009/9/main" objectType="Drop" dropStyle="combo" dx="22" fmlaRange="Leden!$O$17:$Q$24" noThreeD="1" sel="1" val="0"/>
</file>

<file path=xl/ctrlProps/ctrlProp61.xml><?xml version="1.0" encoding="utf-8"?>
<formControlPr xmlns="http://schemas.microsoft.com/office/spreadsheetml/2009/9/main" objectType="Drop" dropStyle="combo" dx="22" fmlaRange="$O$17:$P$23" noThreeD="1" sel="3" val="0"/>
</file>

<file path=xl/ctrlProps/ctrlProp610.xml><?xml version="1.0" encoding="utf-8"?>
<formControlPr xmlns="http://schemas.microsoft.com/office/spreadsheetml/2009/9/main" objectType="Drop" dropStyle="combo" dx="22" fmlaRange="Leden!$O$17:$Q$24" noThreeD="1" sel="7" val="0"/>
</file>

<file path=xl/ctrlProps/ctrlProp611.xml><?xml version="1.0" encoding="utf-8"?>
<formControlPr xmlns="http://schemas.microsoft.com/office/spreadsheetml/2009/9/main" objectType="Drop" dropStyle="combo" dx="22" fmlaRange="Leden!$O$17:$Q$24" noThreeD="1" sel="3" val="0"/>
</file>

<file path=xl/ctrlProps/ctrlProp612.xml><?xml version="1.0" encoding="utf-8"?>
<formControlPr xmlns="http://schemas.microsoft.com/office/spreadsheetml/2009/9/main" objectType="Drop" dropStyle="combo" dx="22" fmlaRange="Leden!$O$17:$Q$24" noThreeD="1" sel="1" val="0"/>
</file>

<file path=xl/ctrlProps/ctrlProp613.xml><?xml version="1.0" encoding="utf-8"?>
<formControlPr xmlns="http://schemas.microsoft.com/office/spreadsheetml/2009/9/main" objectType="Drop" dropStyle="combo" dx="22" fmlaRange="Leden!$O$17:$Q$24" noThreeD="1" sel="3" val="0"/>
</file>

<file path=xl/ctrlProps/ctrlProp614.xml><?xml version="1.0" encoding="utf-8"?>
<formControlPr xmlns="http://schemas.microsoft.com/office/spreadsheetml/2009/9/main" objectType="Drop" dropStyle="combo" dx="22" fmlaRange="Leden!$O$17:$Q$24" noThreeD="1" sel="1" val="0"/>
</file>

<file path=xl/ctrlProps/ctrlProp615.xml><?xml version="1.0" encoding="utf-8"?>
<formControlPr xmlns="http://schemas.microsoft.com/office/spreadsheetml/2009/9/main" objectType="Drop" dropStyle="combo" dx="22" fmlaRange="Leden!$O$17:$Q$24" noThreeD="1" sel="3" val="0"/>
</file>

<file path=xl/ctrlProps/ctrlProp616.xml><?xml version="1.0" encoding="utf-8"?>
<formControlPr xmlns="http://schemas.microsoft.com/office/spreadsheetml/2009/9/main" objectType="Drop" dropStyle="combo" dx="22" fmlaRange="Leden!$O$17:$Q$24" noThreeD="1" sel="3" val="0"/>
</file>

<file path=xl/ctrlProps/ctrlProp617.xml><?xml version="1.0" encoding="utf-8"?>
<formControlPr xmlns="http://schemas.microsoft.com/office/spreadsheetml/2009/9/main" objectType="Drop" dropStyle="combo" dx="22" fmlaRange="Leden!$O$17:$Q$24" noThreeD="1" sel="7" val="0"/>
</file>

<file path=xl/ctrlProps/ctrlProp618.xml><?xml version="1.0" encoding="utf-8"?>
<formControlPr xmlns="http://schemas.microsoft.com/office/spreadsheetml/2009/9/main" objectType="Drop" dropStyle="combo" dx="22" fmlaRange="Leden!$O$17:$Q$24" noThreeD="1" sel="4" val="0"/>
</file>

<file path=xl/ctrlProps/ctrlProp619.xml><?xml version="1.0" encoding="utf-8"?>
<formControlPr xmlns="http://schemas.microsoft.com/office/spreadsheetml/2009/9/main" objectType="Drop" dropStyle="combo" dx="22" fmlaRange="Leden!$O$17:$Q$24" noThreeD="1" sel="4" val="0"/>
</file>

<file path=xl/ctrlProps/ctrlProp62.xml><?xml version="1.0" encoding="utf-8"?>
<formControlPr xmlns="http://schemas.microsoft.com/office/spreadsheetml/2009/9/main" objectType="Drop" dropStyle="combo" dx="22" fmlaRange="$O$17:$P$23" noThreeD="1" sel="3" val="0"/>
</file>

<file path=xl/ctrlProps/ctrlProp620.xml><?xml version="1.0" encoding="utf-8"?>
<formControlPr xmlns="http://schemas.microsoft.com/office/spreadsheetml/2009/9/main" objectType="Drop" dropStyle="combo" dx="22" fmlaRange="Leden!$O$17:$Q$24" noThreeD="1" sel="1" val="0"/>
</file>

<file path=xl/ctrlProps/ctrlProp621.xml><?xml version="1.0" encoding="utf-8"?>
<formControlPr xmlns="http://schemas.microsoft.com/office/spreadsheetml/2009/9/main" objectType="Drop" dropStyle="combo" dx="22" fmlaRange="Leden!$O$17:$Q$24" noThreeD="1" sel="4" val="0"/>
</file>

<file path=xl/ctrlProps/ctrlProp622.xml><?xml version="1.0" encoding="utf-8"?>
<formControlPr xmlns="http://schemas.microsoft.com/office/spreadsheetml/2009/9/main" objectType="Drop" dropStyle="combo" dx="22" fmlaRange="Leden!$O$17:$Q$24" noThreeD="1" sel="4" val="0"/>
</file>

<file path=xl/ctrlProps/ctrlProp623.xml><?xml version="1.0" encoding="utf-8"?>
<formControlPr xmlns="http://schemas.microsoft.com/office/spreadsheetml/2009/9/main" objectType="Drop" dropStyle="combo" dx="22" fmlaRange="Leden!$O$17:$Q$24" noThreeD="1" sel="3" val="0"/>
</file>

<file path=xl/ctrlProps/ctrlProp624.xml><?xml version="1.0" encoding="utf-8"?>
<formControlPr xmlns="http://schemas.microsoft.com/office/spreadsheetml/2009/9/main" objectType="Drop" dropStyle="combo" dx="22" fmlaRange="Leden!$O$17:$Q$24" noThreeD="1" sel="1" val="0"/>
</file>

<file path=xl/ctrlProps/ctrlProp625.xml><?xml version="1.0" encoding="utf-8"?>
<formControlPr xmlns="http://schemas.microsoft.com/office/spreadsheetml/2009/9/main" objectType="Drop" dropStyle="combo" dx="22" fmlaRange="Leden!$O$17:$Q$24" noThreeD="1" sel="4" val="0"/>
</file>

<file path=xl/ctrlProps/ctrlProp626.xml><?xml version="1.0" encoding="utf-8"?>
<formControlPr xmlns="http://schemas.microsoft.com/office/spreadsheetml/2009/9/main" objectType="Drop" dropStyle="combo" dx="22" fmlaRange="Leden!$O$17:$Q$24" noThreeD="1" sel="3" val="0"/>
</file>

<file path=xl/ctrlProps/ctrlProp627.xml><?xml version="1.0" encoding="utf-8"?>
<formControlPr xmlns="http://schemas.microsoft.com/office/spreadsheetml/2009/9/main" objectType="Drop" dropStyle="combo" dx="22" fmlaRange="Leden!$O$17:$Q$24" noThreeD="1" sel="3" val="0"/>
</file>

<file path=xl/ctrlProps/ctrlProp628.xml><?xml version="1.0" encoding="utf-8"?>
<formControlPr xmlns="http://schemas.microsoft.com/office/spreadsheetml/2009/9/main" objectType="Drop" dropStyle="combo" dx="22" fmlaRange="Leden!$O$17:$Q$24" noThreeD="1" sel="3" val="0"/>
</file>

<file path=xl/ctrlProps/ctrlProp629.xml><?xml version="1.0" encoding="utf-8"?>
<formControlPr xmlns="http://schemas.microsoft.com/office/spreadsheetml/2009/9/main" objectType="Drop" dropStyle="combo" dx="22" fmlaRange="Leden!$O$17:$Q$24" noThreeD="1" sel="7" val="0"/>
</file>

<file path=xl/ctrlProps/ctrlProp63.xml><?xml version="1.0" encoding="utf-8"?>
<formControlPr xmlns="http://schemas.microsoft.com/office/spreadsheetml/2009/9/main" objectType="Drop" dropStyle="combo" dx="22" fmlaRange="$O$17:$P$23" noThreeD="1" sel="3" val="0"/>
</file>

<file path=xl/ctrlProps/ctrlProp630.xml><?xml version="1.0" encoding="utf-8"?>
<formControlPr xmlns="http://schemas.microsoft.com/office/spreadsheetml/2009/9/main" objectType="Drop" dropStyle="combo" dx="22" fmlaRange="Leden!$O$17:$Q$24" noThreeD="1" sel="3" val="0"/>
</file>

<file path=xl/ctrlProps/ctrlProp631.xml><?xml version="1.0" encoding="utf-8"?>
<formControlPr xmlns="http://schemas.microsoft.com/office/spreadsheetml/2009/9/main" objectType="Drop" dropStyle="combo" dx="22" fmlaRange="Leden!$O$17:$Q$24" noThreeD="1" sel="7" val="0"/>
</file>

<file path=xl/ctrlProps/ctrlProp632.xml><?xml version="1.0" encoding="utf-8"?>
<formControlPr xmlns="http://schemas.microsoft.com/office/spreadsheetml/2009/9/main" objectType="Drop" dropStyle="combo" dx="22" fmlaRange="Leden!$O$17:$Q$24" noThreeD="1" sel="3" val="0"/>
</file>

<file path=xl/ctrlProps/ctrlProp633.xml><?xml version="1.0" encoding="utf-8"?>
<formControlPr xmlns="http://schemas.microsoft.com/office/spreadsheetml/2009/9/main" objectType="Drop" dropStyle="combo" dx="22" fmlaRange="Leden!$O$17:$Q$24" noThreeD="1" sel="5" val="0"/>
</file>

<file path=xl/ctrlProps/ctrlProp634.xml><?xml version="1.0" encoding="utf-8"?>
<formControlPr xmlns="http://schemas.microsoft.com/office/spreadsheetml/2009/9/main" objectType="Drop" dropStyle="combo" dx="22" fmlaRange="Leden!$O$17:$Q$24" noThreeD="1" sel="4" val="0"/>
</file>

<file path=xl/ctrlProps/ctrlProp635.xml><?xml version="1.0" encoding="utf-8"?>
<formControlPr xmlns="http://schemas.microsoft.com/office/spreadsheetml/2009/9/main" objectType="Drop" dropStyle="combo" dx="22" fmlaRange="Leden!$O$17:$Q$24" noThreeD="1" sel="3" val="0"/>
</file>

<file path=xl/ctrlProps/ctrlProp636.xml><?xml version="1.0" encoding="utf-8"?>
<formControlPr xmlns="http://schemas.microsoft.com/office/spreadsheetml/2009/9/main" objectType="Drop" dropStyle="combo" dx="22" fmlaRange="Leden!$O$17:$Q$24" noThreeD="1" sel="5" val="0"/>
</file>

<file path=xl/ctrlProps/ctrlProp637.xml><?xml version="1.0" encoding="utf-8"?>
<formControlPr xmlns="http://schemas.microsoft.com/office/spreadsheetml/2009/9/main" objectType="Drop" dropStyle="combo" dx="22" fmlaRange="Leden!$O$17:$Q$24" noThreeD="1" sel="5" val="0"/>
</file>

<file path=xl/ctrlProps/ctrlProp638.xml><?xml version="1.0" encoding="utf-8"?>
<formControlPr xmlns="http://schemas.microsoft.com/office/spreadsheetml/2009/9/main" objectType="Drop" dropStyle="combo" dx="22" fmlaRange="Leden!$O$17:$Q$24" noThreeD="1" sel="1" val="0"/>
</file>

<file path=xl/ctrlProps/ctrlProp639.xml><?xml version="1.0" encoding="utf-8"?>
<formControlPr xmlns="http://schemas.microsoft.com/office/spreadsheetml/2009/9/main" objectType="Drop" dropStyle="combo" dx="22" fmlaRange="Leden!$O$17:$Q$24" noThreeD="1" sel="3" val="0"/>
</file>

<file path=xl/ctrlProps/ctrlProp64.xml><?xml version="1.0" encoding="utf-8"?>
<formControlPr xmlns="http://schemas.microsoft.com/office/spreadsheetml/2009/9/main" objectType="Drop" dropStyle="combo" dx="22" fmlaRange="$O$17:$P$23" noThreeD="1" sel="3" val="0"/>
</file>

<file path=xl/ctrlProps/ctrlProp640.xml><?xml version="1.0" encoding="utf-8"?>
<formControlPr xmlns="http://schemas.microsoft.com/office/spreadsheetml/2009/9/main" objectType="Drop" dropStyle="combo" dx="22" fmlaRange="Leden!$O$17:$Q$24" noThreeD="1" sel="5" val="0"/>
</file>

<file path=xl/ctrlProps/ctrlProp641.xml><?xml version="1.0" encoding="utf-8"?>
<formControlPr xmlns="http://schemas.microsoft.com/office/spreadsheetml/2009/9/main" objectType="Drop" dropStyle="combo" dx="22" fmlaRange="Leden!$O$17:$Q$24" noThreeD="1" sel="1" val="0"/>
</file>

<file path=xl/ctrlProps/ctrlProp642.xml><?xml version="1.0" encoding="utf-8"?>
<formControlPr xmlns="http://schemas.microsoft.com/office/spreadsheetml/2009/9/main" objectType="Drop" dropStyle="combo" dx="22" fmlaRange="Leden!$O$17:$Q$24" noThreeD="1" sel="4" val="0"/>
</file>

<file path=xl/ctrlProps/ctrlProp643.xml><?xml version="1.0" encoding="utf-8"?>
<formControlPr xmlns="http://schemas.microsoft.com/office/spreadsheetml/2009/9/main" objectType="Drop" dropStyle="combo" dx="22" fmlaRange="Leden!$O$17:$Q$24" noThreeD="1" sel="5" val="0"/>
</file>

<file path=xl/ctrlProps/ctrlProp644.xml><?xml version="1.0" encoding="utf-8"?>
<formControlPr xmlns="http://schemas.microsoft.com/office/spreadsheetml/2009/9/main" objectType="Drop" dropStyle="combo" dx="22" fmlaRange="Leden!$O$17:$Q$24" noThreeD="1" sel="5" val="0"/>
</file>

<file path=xl/ctrlProps/ctrlProp645.xml><?xml version="1.0" encoding="utf-8"?>
<formControlPr xmlns="http://schemas.microsoft.com/office/spreadsheetml/2009/9/main" objectType="Drop" dropStyle="combo" dx="22" fmlaRange="Leden!$O$17:$Q$24" noThreeD="1" sel="2" val="0"/>
</file>

<file path=xl/ctrlProps/ctrlProp646.xml><?xml version="1.0" encoding="utf-8"?>
<formControlPr xmlns="http://schemas.microsoft.com/office/spreadsheetml/2009/9/main" objectType="Drop" dropStyle="combo" dx="22" fmlaRange="Leden!$O$17:$Q$24" noThreeD="1" sel="5" val="0"/>
</file>

<file path=xl/ctrlProps/ctrlProp647.xml><?xml version="1.0" encoding="utf-8"?>
<formControlPr xmlns="http://schemas.microsoft.com/office/spreadsheetml/2009/9/main" objectType="Drop" dropStyle="combo" dx="22" fmlaRange="Leden!$O$17:$Q$24" noThreeD="1" sel="3" val="0"/>
</file>

<file path=xl/ctrlProps/ctrlProp648.xml><?xml version="1.0" encoding="utf-8"?>
<formControlPr xmlns="http://schemas.microsoft.com/office/spreadsheetml/2009/9/main" objectType="Drop" dropStyle="combo" dx="22" fmlaRange="Leden!$O$17:$Q$24" noThreeD="1" sel="4" val="0"/>
</file>

<file path=xl/ctrlProps/ctrlProp649.xml><?xml version="1.0" encoding="utf-8"?>
<formControlPr xmlns="http://schemas.microsoft.com/office/spreadsheetml/2009/9/main" objectType="Drop" dropStyle="combo" dx="22" fmlaRange="Leden!$O$17:$Q$24" noThreeD="1" sel="1" val="0"/>
</file>

<file path=xl/ctrlProps/ctrlProp65.xml><?xml version="1.0" encoding="utf-8"?>
<formControlPr xmlns="http://schemas.microsoft.com/office/spreadsheetml/2009/9/main" objectType="Drop" dropStyle="combo" dx="22" fmlaRange="$O$17:$P$23" noThreeD="1" sel="3" val="0"/>
</file>

<file path=xl/ctrlProps/ctrlProp650.xml><?xml version="1.0" encoding="utf-8"?>
<formControlPr xmlns="http://schemas.microsoft.com/office/spreadsheetml/2009/9/main" objectType="Drop" dropStyle="combo" dx="22" fmlaRange="Leden!$O$17:$Q$24" noThreeD="1" sel="5" val="0"/>
</file>

<file path=xl/ctrlProps/ctrlProp651.xml><?xml version="1.0" encoding="utf-8"?>
<formControlPr xmlns="http://schemas.microsoft.com/office/spreadsheetml/2009/9/main" objectType="Drop" dropStyle="combo" dx="22" fmlaRange="Leden!$O$17:$Q$24" noThreeD="1" sel="5" val="0"/>
</file>

<file path=xl/ctrlProps/ctrlProp652.xml><?xml version="1.0" encoding="utf-8"?>
<formControlPr xmlns="http://schemas.microsoft.com/office/spreadsheetml/2009/9/main" objectType="Drop" dropStyle="combo" dx="22" fmlaRange="Leden!$O$17:$Q$24" noThreeD="1" sel="1" val="0"/>
</file>

<file path=xl/ctrlProps/ctrlProp653.xml><?xml version="1.0" encoding="utf-8"?>
<formControlPr xmlns="http://schemas.microsoft.com/office/spreadsheetml/2009/9/main" objectType="Drop" dropStyle="combo" dx="22" fmlaRange="Leden!$O$17:$Q$24" noThreeD="1" sel="4" val="0"/>
</file>

<file path=xl/ctrlProps/ctrlProp654.xml><?xml version="1.0" encoding="utf-8"?>
<formControlPr xmlns="http://schemas.microsoft.com/office/spreadsheetml/2009/9/main" objectType="Drop" dropStyle="combo" dx="22" fmlaRange="Leden!$O$17:$Q$24" noThreeD="1" sel="7" val="0"/>
</file>

<file path=xl/ctrlProps/ctrlProp655.xml><?xml version="1.0" encoding="utf-8"?>
<formControlPr xmlns="http://schemas.microsoft.com/office/spreadsheetml/2009/9/main" objectType="Drop" dropStyle="combo" dx="22" fmlaRange="Leden!$O$17:$Q$24" noThreeD="1" sel="3" val="0"/>
</file>

<file path=xl/ctrlProps/ctrlProp656.xml><?xml version="1.0" encoding="utf-8"?>
<formControlPr xmlns="http://schemas.microsoft.com/office/spreadsheetml/2009/9/main" objectType="Drop" dropStyle="combo" dx="22" fmlaRange="Leden!$O$17:$Q$24" noThreeD="1" sel="6" val="0"/>
</file>

<file path=xl/ctrlProps/ctrlProp657.xml><?xml version="1.0" encoding="utf-8"?>
<formControlPr xmlns="http://schemas.microsoft.com/office/spreadsheetml/2009/9/main" objectType="Drop" dropStyle="combo" dx="22" fmlaRange="Leden!$O$17:$Q$24" noThreeD="1" sel="3" val="0"/>
</file>

<file path=xl/ctrlProps/ctrlProp658.xml><?xml version="1.0" encoding="utf-8"?>
<formControlPr xmlns="http://schemas.microsoft.com/office/spreadsheetml/2009/9/main" objectType="Drop" dropStyle="combo" dx="22" fmlaRange="Leden!$O$17:$Q$24" noThreeD="1" sel="3" val="0"/>
</file>

<file path=xl/ctrlProps/ctrlProp659.xml><?xml version="1.0" encoding="utf-8"?>
<formControlPr xmlns="http://schemas.microsoft.com/office/spreadsheetml/2009/9/main" objectType="Drop" dropStyle="combo" dx="22" fmlaRange="Leden!$O$17:$Q$24" noThreeD="1" sel="1" val="0"/>
</file>

<file path=xl/ctrlProps/ctrlProp66.xml><?xml version="1.0" encoding="utf-8"?>
<formControlPr xmlns="http://schemas.microsoft.com/office/spreadsheetml/2009/9/main" objectType="Drop" dropStyle="combo" dx="22" fmlaRange="$O$17:$P$23" noThreeD="1" sel="3" val="0"/>
</file>

<file path=xl/ctrlProps/ctrlProp660.xml><?xml version="1.0" encoding="utf-8"?>
<formControlPr xmlns="http://schemas.microsoft.com/office/spreadsheetml/2009/9/main" objectType="Drop" dropStyle="combo" dx="22" fmlaRange="Leden!$O$17:$Q$24" noThreeD="1" sel="3" val="0"/>
</file>

<file path=xl/ctrlProps/ctrlProp661.xml><?xml version="1.0" encoding="utf-8"?>
<formControlPr xmlns="http://schemas.microsoft.com/office/spreadsheetml/2009/9/main" objectType="Drop" dropStyle="combo" dx="22" fmlaRange="Leden!$O$17:$Q$24" noThreeD="1" sel="4" val="0"/>
</file>

<file path=xl/ctrlProps/ctrlProp662.xml><?xml version="1.0" encoding="utf-8"?>
<formControlPr xmlns="http://schemas.microsoft.com/office/spreadsheetml/2009/9/main" objectType="Drop" dropStyle="combo" dx="22" fmlaRange="Leden!$O$17:$Q$24" noThreeD="1" sel="1" val="0"/>
</file>

<file path=xl/ctrlProps/ctrlProp663.xml><?xml version="1.0" encoding="utf-8"?>
<formControlPr xmlns="http://schemas.microsoft.com/office/spreadsheetml/2009/9/main" objectType="Drop" dropStyle="combo" dx="22" fmlaRange="Leden!$O$17:$Q$24" noThreeD="1" sel="1" val="0"/>
</file>

<file path=xl/ctrlProps/ctrlProp664.xml><?xml version="1.0" encoding="utf-8"?>
<formControlPr xmlns="http://schemas.microsoft.com/office/spreadsheetml/2009/9/main" objectType="Drop" dropStyle="combo" dx="22" fmlaRange="Leden!$O$17:$Q$24" noThreeD="1" sel="1" val="0"/>
</file>

<file path=xl/ctrlProps/ctrlProp665.xml><?xml version="1.0" encoding="utf-8"?>
<formControlPr xmlns="http://schemas.microsoft.com/office/spreadsheetml/2009/9/main" objectType="Drop" dropStyle="combo" dx="22" fmlaRange="Leden!$O$17:$Q$24" noThreeD="1" sel="3" val="0"/>
</file>

<file path=xl/ctrlProps/ctrlProp666.xml><?xml version="1.0" encoding="utf-8"?>
<formControlPr xmlns="http://schemas.microsoft.com/office/spreadsheetml/2009/9/main" objectType="Drop" dropStyle="combo" dx="22" fmlaRange="Leden!$O$17:$Q$24" noThreeD="1" sel="1" val="0"/>
</file>

<file path=xl/ctrlProps/ctrlProp667.xml><?xml version="1.0" encoding="utf-8"?>
<formControlPr xmlns="http://schemas.microsoft.com/office/spreadsheetml/2009/9/main" objectType="Drop" dropStyle="combo" dx="22" fmlaRange="Leden!$O$17:$Q$24" noThreeD="1" sel="4" val="0"/>
</file>

<file path=xl/ctrlProps/ctrlProp668.xml><?xml version="1.0" encoding="utf-8"?>
<formControlPr xmlns="http://schemas.microsoft.com/office/spreadsheetml/2009/9/main" objectType="Drop" dropStyle="combo" dx="22" fmlaRange="Leden!$O$17:$Q$24" noThreeD="1" sel="1" val="0"/>
</file>

<file path=xl/ctrlProps/ctrlProp669.xml><?xml version="1.0" encoding="utf-8"?>
<formControlPr xmlns="http://schemas.microsoft.com/office/spreadsheetml/2009/9/main" objectType="Drop" dropStyle="combo" dx="22" fmlaRange="Leden!$O$17:$Q$24" noThreeD="1" sel="4" val="0"/>
</file>

<file path=xl/ctrlProps/ctrlProp67.xml><?xml version="1.0" encoding="utf-8"?>
<formControlPr xmlns="http://schemas.microsoft.com/office/spreadsheetml/2009/9/main" objectType="Drop" dropStyle="combo" dx="22" fmlaRange="$O$17:$P$23" noThreeD="1" sel="1" val="0"/>
</file>

<file path=xl/ctrlProps/ctrlProp670.xml><?xml version="1.0" encoding="utf-8"?>
<formControlPr xmlns="http://schemas.microsoft.com/office/spreadsheetml/2009/9/main" objectType="Drop" dropStyle="combo" dx="22" fmlaRange="Leden!$O$17:$Q$24" noThreeD="1" sel="1" val="0"/>
</file>

<file path=xl/ctrlProps/ctrlProp671.xml><?xml version="1.0" encoding="utf-8"?>
<formControlPr xmlns="http://schemas.microsoft.com/office/spreadsheetml/2009/9/main" objectType="Drop" dropStyle="combo" dx="22" fmlaRange="Leden!$O$17:$Q$24" noThreeD="1" sel="3" val="0"/>
</file>

<file path=xl/ctrlProps/ctrlProp672.xml><?xml version="1.0" encoding="utf-8"?>
<formControlPr xmlns="http://schemas.microsoft.com/office/spreadsheetml/2009/9/main" objectType="Drop" dropStyle="combo" dx="22" fmlaRange="Leden!$O$17:$Q$24" noThreeD="1" sel="1" val="0"/>
</file>

<file path=xl/ctrlProps/ctrlProp673.xml><?xml version="1.0" encoding="utf-8"?>
<formControlPr xmlns="http://schemas.microsoft.com/office/spreadsheetml/2009/9/main" objectType="Drop" dropStyle="combo" dx="22" fmlaRange="Leden!$O$17:$Q$24" noThreeD="1" sel="6" val="0"/>
</file>

<file path=xl/ctrlProps/ctrlProp674.xml><?xml version="1.0" encoding="utf-8"?>
<formControlPr xmlns="http://schemas.microsoft.com/office/spreadsheetml/2009/9/main" objectType="Drop" dropStyle="combo" dx="22" fmlaRange="Leden!$O$17:$Q$24" noThreeD="1" sel="2" val="0"/>
</file>

<file path=xl/ctrlProps/ctrlProp675.xml><?xml version="1.0" encoding="utf-8"?>
<formControlPr xmlns="http://schemas.microsoft.com/office/spreadsheetml/2009/9/main" objectType="Drop" dropStyle="combo" dx="22" fmlaRange="Leden!$O$17:$Q$24" noThreeD="1" sel="1" val="0"/>
</file>

<file path=xl/ctrlProps/ctrlProp676.xml><?xml version="1.0" encoding="utf-8"?>
<formControlPr xmlns="http://schemas.microsoft.com/office/spreadsheetml/2009/9/main" objectType="Drop" dropStyle="combo" dx="22" fmlaRange="Leden!$O$17:$Q$24" noThreeD="1" sel="3" val="0"/>
</file>

<file path=xl/ctrlProps/ctrlProp677.xml><?xml version="1.0" encoding="utf-8"?>
<formControlPr xmlns="http://schemas.microsoft.com/office/spreadsheetml/2009/9/main" objectType="Drop" dropStyle="combo" dx="22" fmlaRange="Leden!$O$17:$Q$24" noThreeD="1" sel="1" val="0"/>
</file>

<file path=xl/ctrlProps/ctrlProp678.xml><?xml version="1.0" encoding="utf-8"?>
<formControlPr xmlns="http://schemas.microsoft.com/office/spreadsheetml/2009/9/main" objectType="Drop" dropStyle="combo" dx="22" fmlaRange="Leden!$O$17:$Q$24" noThreeD="1" sel="3" val="0"/>
</file>

<file path=xl/ctrlProps/ctrlProp679.xml><?xml version="1.0" encoding="utf-8"?>
<formControlPr xmlns="http://schemas.microsoft.com/office/spreadsheetml/2009/9/main" objectType="Drop" dropStyle="combo" dx="22" fmlaRange="Leden!$O$17:$Q$24" noThreeD="1" sel="7" val="0"/>
</file>

<file path=xl/ctrlProps/ctrlProp68.xml><?xml version="1.0" encoding="utf-8"?>
<formControlPr xmlns="http://schemas.microsoft.com/office/spreadsheetml/2009/9/main" objectType="Drop" dropStyle="combo" dx="22" fmlaRange="$O$17:$P$23" noThreeD="1" sel="1" val="0"/>
</file>

<file path=xl/ctrlProps/ctrlProp680.xml><?xml version="1.0" encoding="utf-8"?>
<formControlPr xmlns="http://schemas.microsoft.com/office/spreadsheetml/2009/9/main" objectType="Drop" dropStyle="combo" dx="22" fmlaRange="Leden!$O$17:$Q$24" noThreeD="1" sel="3" val="0"/>
</file>

<file path=xl/ctrlProps/ctrlProp681.xml><?xml version="1.0" encoding="utf-8"?>
<formControlPr xmlns="http://schemas.microsoft.com/office/spreadsheetml/2009/9/main" objectType="Drop" dropStyle="combo" dx="22" fmlaRange="Leden!$O$17:$Q$24" noThreeD="1" sel="3" val="0"/>
</file>

<file path=xl/ctrlProps/ctrlProp682.xml><?xml version="1.0" encoding="utf-8"?>
<formControlPr xmlns="http://schemas.microsoft.com/office/spreadsheetml/2009/9/main" objectType="Drop" dropStyle="combo" dx="22" fmlaRange="Leden!$O$17:$Q$24" noThreeD="1" sel="7" val="0"/>
</file>

<file path=xl/ctrlProps/ctrlProp683.xml><?xml version="1.0" encoding="utf-8"?>
<formControlPr xmlns="http://schemas.microsoft.com/office/spreadsheetml/2009/9/main" objectType="Drop" dropStyle="combo" dx="22" fmlaRange="Leden!$O$17:$Q$24" noThreeD="1" sel="4" val="0"/>
</file>

<file path=xl/ctrlProps/ctrlProp684.xml><?xml version="1.0" encoding="utf-8"?>
<formControlPr xmlns="http://schemas.microsoft.com/office/spreadsheetml/2009/9/main" objectType="Drop" dropStyle="combo" dx="22" fmlaRange="Leden!$O$17:$Q$24" noThreeD="1" sel="5" val="0"/>
</file>

<file path=xl/ctrlProps/ctrlProp685.xml><?xml version="1.0" encoding="utf-8"?>
<formControlPr xmlns="http://schemas.microsoft.com/office/spreadsheetml/2009/9/main" objectType="Drop" dropStyle="combo" dx="22" fmlaRange="Leden!$O$17:$Q$24" noThreeD="1" sel="7" val="0"/>
</file>

<file path=xl/ctrlProps/ctrlProp686.xml><?xml version="1.0" encoding="utf-8"?>
<formControlPr xmlns="http://schemas.microsoft.com/office/spreadsheetml/2009/9/main" objectType="Drop" dropStyle="combo" dx="22" fmlaRange="Leden!$O$17:$Q$24" noThreeD="1" sel="3" val="0"/>
</file>

<file path=xl/ctrlProps/ctrlProp687.xml><?xml version="1.0" encoding="utf-8"?>
<formControlPr xmlns="http://schemas.microsoft.com/office/spreadsheetml/2009/9/main" objectType="Drop" dropStyle="combo" dx="22" fmlaRange="Leden!$O$17:$Q$24" noThreeD="1" sel="1" val="0"/>
</file>

<file path=xl/ctrlProps/ctrlProp688.xml><?xml version="1.0" encoding="utf-8"?>
<formControlPr xmlns="http://schemas.microsoft.com/office/spreadsheetml/2009/9/main" objectType="Drop" dropStyle="combo" dx="22" fmlaRange="Leden!$O$17:$Q$24" noThreeD="1" sel="1" val="0"/>
</file>

<file path=xl/ctrlProps/ctrlProp689.xml><?xml version="1.0" encoding="utf-8"?>
<formControlPr xmlns="http://schemas.microsoft.com/office/spreadsheetml/2009/9/main" objectType="Drop" dropStyle="combo" dx="22" fmlaRange="Leden!$O$17:$Q$24" noThreeD="1" sel="1" val="0"/>
</file>

<file path=xl/ctrlProps/ctrlProp69.xml><?xml version="1.0" encoding="utf-8"?>
<formControlPr xmlns="http://schemas.microsoft.com/office/spreadsheetml/2009/9/main" objectType="Drop" dropStyle="combo" dx="22" fmlaRange="$O$17:$P$23" noThreeD="1" sel="3" val="0"/>
</file>

<file path=xl/ctrlProps/ctrlProp690.xml><?xml version="1.0" encoding="utf-8"?>
<formControlPr xmlns="http://schemas.microsoft.com/office/spreadsheetml/2009/9/main" objectType="Drop" dropStyle="combo" dx="22" fmlaRange="Leden!$O$17:$Q$24" noThreeD="1" sel="1" val="0"/>
</file>

<file path=xl/ctrlProps/ctrlProp691.xml><?xml version="1.0" encoding="utf-8"?>
<formControlPr xmlns="http://schemas.microsoft.com/office/spreadsheetml/2009/9/main" objectType="Drop" dropStyle="combo" dx="22" fmlaRange="Leden!$O$17:$Q$24" noThreeD="1" sel="1" val="0"/>
</file>

<file path=xl/ctrlProps/ctrlProp692.xml><?xml version="1.0" encoding="utf-8"?>
<formControlPr xmlns="http://schemas.microsoft.com/office/spreadsheetml/2009/9/main" objectType="Drop" dropStyle="combo" dx="22" fmlaRange="Leden!$O$17:$Q$24" noThreeD="1" sel="1" val="0"/>
</file>

<file path=xl/ctrlProps/ctrlProp693.xml><?xml version="1.0" encoding="utf-8"?>
<formControlPr xmlns="http://schemas.microsoft.com/office/spreadsheetml/2009/9/main" objectType="Drop" dropStyle="combo" dx="22" fmlaRange="Leden!$O$17:$Q$24" noThreeD="1" sel="5" val="0"/>
</file>

<file path=xl/ctrlProps/ctrlProp694.xml><?xml version="1.0" encoding="utf-8"?>
<formControlPr xmlns="http://schemas.microsoft.com/office/spreadsheetml/2009/9/main" objectType="Drop" dropStyle="combo" dx="22" fmlaRange="Leden!$O$17:$Q$24" noThreeD="1" sel="1" val="0"/>
</file>

<file path=xl/ctrlProps/ctrlProp695.xml><?xml version="1.0" encoding="utf-8"?>
<formControlPr xmlns="http://schemas.microsoft.com/office/spreadsheetml/2009/9/main" objectType="Drop" dropStyle="combo" dx="22" fmlaRange="Leden!$O$17:$Q$24" noThreeD="1" sel="7" val="0"/>
</file>

<file path=xl/ctrlProps/ctrlProp696.xml><?xml version="1.0" encoding="utf-8"?>
<formControlPr xmlns="http://schemas.microsoft.com/office/spreadsheetml/2009/9/main" objectType="Drop" dropStyle="combo" dx="22" fmlaRange="Leden!$O$17:$Q$24" noThreeD="1" sel="3" val="0"/>
</file>

<file path=xl/ctrlProps/ctrlProp697.xml><?xml version="1.0" encoding="utf-8"?>
<formControlPr xmlns="http://schemas.microsoft.com/office/spreadsheetml/2009/9/main" objectType="Drop" dropStyle="combo" dx="22" fmlaRange="Leden!$O$17:$Q$24" noThreeD="1" sel="3" val="0"/>
</file>

<file path=xl/ctrlProps/ctrlProp698.xml><?xml version="1.0" encoding="utf-8"?>
<formControlPr xmlns="http://schemas.microsoft.com/office/spreadsheetml/2009/9/main" objectType="Drop" dropStyle="combo" dx="22" fmlaRange="Leden!$O$17:$Q$24" noThreeD="1" sel="7" val="0"/>
</file>

<file path=xl/ctrlProps/ctrlProp699.xml><?xml version="1.0" encoding="utf-8"?>
<formControlPr xmlns="http://schemas.microsoft.com/office/spreadsheetml/2009/9/main" objectType="Drop" dropStyle="combo" dx="22" fmlaRange="Leden!$O$17:$Q$24" noThreeD="1" sel="1" val="0"/>
</file>

<file path=xl/ctrlProps/ctrlProp7.xml><?xml version="1.0" encoding="utf-8"?>
<formControlPr xmlns="http://schemas.microsoft.com/office/spreadsheetml/2009/9/main" objectType="Drop" dropStyle="combo" dx="22" fmlaRange="$O$17:$P$23" noThreeD="1" sel="6" val="0"/>
</file>

<file path=xl/ctrlProps/ctrlProp70.xml><?xml version="1.0" encoding="utf-8"?>
<formControlPr xmlns="http://schemas.microsoft.com/office/spreadsheetml/2009/9/main" objectType="Drop" dropStyle="combo" dx="22" fmlaRange="$O$17:$P$23" noThreeD="1" sel="4" val="0"/>
</file>

<file path=xl/ctrlProps/ctrlProp700.xml><?xml version="1.0" encoding="utf-8"?>
<formControlPr xmlns="http://schemas.microsoft.com/office/spreadsheetml/2009/9/main" objectType="Drop" dropStyle="combo" dx="22" fmlaRange="Leden!$O$17:$Q$24" noThreeD="1" sel="1" val="0"/>
</file>

<file path=xl/ctrlProps/ctrlProp701.xml><?xml version="1.0" encoding="utf-8"?>
<formControlPr xmlns="http://schemas.microsoft.com/office/spreadsheetml/2009/9/main" objectType="Drop" dropStyle="combo" dx="22" fmlaRange="Leden!$O$17:$Q$24" noThreeD="1" sel="4" val="0"/>
</file>

<file path=xl/ctrlProps/ctrlProp702.xml><?xml version="1.0" encoding="utf-8"?>
<formControlPr xmlns="http://schemas.microsoft.com/office/spreadsheetml/2009/9/main" objectType="Drop" dropStyle="combo" dx="22" fmlaRange="Leden!$O$17:$Q$24" noThreeD="1" sel="3" val="0"/>
</file>

<file path=xl/ctrlProps/ctrlProp703.xml><?xml version="1.0" encoding="utf-8"?>
<formControlPr xmlns="http://schemas.microsoft.com/office/spreadsheetml/2009/9/main" objectType="Drop" dropStyle="combo" dx="22" fmlaRange="Leden!$O$17:$Q$24" noThreeD="1" sel="1" val="0"/>
</file>

<file path=xl/ctrlProps/ctrlProp704.xml><?xml version="1.0" encoding="utf-8"?>
<formControlPr xmlns="http://schemas.microsoft.com/office/spreadsheetml/2009/9/main" objectType="Drop" dropStyle="combo" dx="22" fmlaRange="Leden!$O$17:$Q$24" noThreeD="1" sel="3" val="0"/>
</file>

<file path=xl/ctrlProps/ctrlProp705.xml><?xml version="1.0" encoding="utf-8"?>
<formControlPr xmlns="http://schemas.microsoft.com/office/spreadsheetml/2009/9/main" objectType="Drop" dropStyle="combo" dx="22" fmlaRange="Leden!$O$17:$Q$24" noThreeD="1" sel="2" val="0"/>
</file>

<file path=xl/ctrlProps/ctrlProp706.xml><?xml version="1.0" encoding="utf-8"?>
<formControlPr xmlns="http://schemas.microsoft.com/office/spreadsheetml/2009/9/main" objectType="Drop" dropStyle="combo" dx="22" fmlaRange="Leden!$O$17:$Q$24" noThreeD="1" sel="4" val="0"/>
</file>

<file path=xl/ctrlProps/ctrlProp707.xml><?xml version="1.0" encoding="utf-8"?>
<formControlPr xmlns="http://schemas.microsoft.com/office/spreadsheetml/2009/9/main" objectType="Drop" dropStyle="combo" dx="22" fmlaRange="Leden!$O$17:$Q$24" noThreeD="1" sel="3" val="0"/>
</file>

<file path=xl/ctrlProps/ctrlProp708.xml><?xml version="1.0" encoding="utf-8"?>
<formControlPr xmlns="http://schemas.microsoft.com/office/spreadsheetml/2009/9/main" objectType="Drop" dropStyle="combo" dx="22" fmlaRange="Leden!$O$17:$Q$24" noThreeD="1" sel="3" val="0"/>
</file>

<file path=xl/ctrlProps/ctrlProp709.xml><?xml version="1.0" encoding="utf-8"?>
<formControlPr xmlns="http://schemas.microsoft.com/office/spreadsheetml/2009/9/main" objectType="Drop" dropStyle="combo" dx="22" fmlaRange="Leden!$O$17:$Q$24" noThreeD="1" sel="5" val="0"/>
</file>

<file path=xl/ctrlProps/ctrlProp71.xml><?xml version="1.0" encoding="utf-8"?>
<formControlPr xmlns="http://schemas.microsoft.com/office/spreadsheetml/2009/9/main" objectType="Drop" dropStyle="combo" dx="22" fmlaRange="$O$17:$P$23" noThreeD="1" sel="1" val="0"/>
</file>

<file path=xl/ctrlProps/ctrlProp710.xml><?xml version="1.0" encoding="utf-8"?>
<formControlPr xmlns="http://schemas.microsoft.com/office/spreadsheetml/2009/9/main" objectType="Drop" dropStyle="combo" dx="22" fmlaRange="Leden!$O$17:$Q$24" noThreeD="1" sel="1" val="0"/>
</file>

<file path=xl/ctrlProps/ctrlProp711.xml><?xml version="1.0" encoding="utf-8"?>
<formControlPr xmlns="http://schemas.microsoft.com/office/spreadsheetml/2009/9/main" objectType="Drop" dropStyle="combo" dx="22" fmlaRange="Leden!$O$17:$Q$24" noThreeD="1" sel="7" val="0"/>
</file>

<file path=xl/ctrlProps/ctrlProp712.xml><?xml version="1.0" encoding="utf-8"?>
<formControlPr xmlns="http://schemas.microsoft.com/office/spreadsheetml/2009/9/main" objectType="Drop" dropStyle="combo" dx="22" fmlaRange="Leden!$O$17:$Q$24" noThreeD="1" sel="8" val="0"/>
</file>

<file path=xl/ctrlProps/ctrlProp713.xml><?xml version="1.0" encoding="utf-8"?>
<formControlPr xmlns="http://schemas.microsoft.com/office/spreadsheetml/2009/9/main" objectType="Drop" dropStyle="combo" dx="22" fmlaRange="Leden!$O$17:$Q$24" noThreeD="1" sel="1" val="0"/>
</file>

<file path=xl/ctrlProps/ctrlProp714.xml><?xml version="1.0" encoding="utf-8"?>
<formControlPr xmlns="http://schemas.microsoft.com/office/spreadsheetml/2009/9/main" objectType="Drop" dropStyle="combo" dx="22" fmlaRange="Leden!$O$17:$Q$24" noThreeD="1" sel="8" val="0"/>
</file>

<file path=xl/ctrlProps/ctrlProp715.xml><?xml version="1.0" encoding="utf-8"?>
<formControlPr xmlns="http://schemas.microsoft.com/office/spreadsheetml/2009/9/main" objectType="Drop" dropStyle="combo" dx="22" fmlaRange="Leden!$O$17:$Q$24" noThreeD="1" sel="5" val="0"/>
</file>

<file path=xl/ctrlProps/ctrlProp716.xml><?xml version="1.0" encoding="utf-8"?>
<formControlPr xmlns="http://schemas.microsoft.com/office/spreadsheetml/2009/9/main" objectType="Drop" dropStyle="combo" dx="22" fmlaRange="Leden!$O$17:$Q$24" noThreeD="1" sel="1" val="0"/>
</file>

<file path=xl/ctrlProps/ctrlProp717.xml><?xml version="1.0" encoding="utf-8"?>
<formControlPr xmlns="http://schemas.microsoft.com/office/spreadsheetml/2009/9/main" objectType="Drop" dropStyle="combo" dx="22" fmlaRange="Leden!$O$17:$Q$24" noThreeD="1" sel="7" val="0"/>
</file>

<file path=xl/ctrlProps/ctrlProp718.xml><?xml version="1.0" encoding="utf-8"?>
<formControlPr xmlns="http://schemas.microsoft.com/office/spreadsheetml/2009/9/main" objectType="Drop" dropStyle="combo" dx="22" fmlaRange="Leden!$O$17:$Q$24" noThreeD="1" sel="1" val="0"/>
</file>

<file path=xl/ctrlProps/ctrlProp719.xml><?xml version="1.0" encoding="utf-8"?>
<formControlPr xmlns="http://schemas.microsoft.com/office/spreadsheetml/2009/9/main" objectType="Drop" dropStyle="combo" dx="22" fmlaRange="Leden!$O$17:$Q$24" noThreeD="1" sel="3" val="0"/>
</file>

<file path=xl/ctrlProps/ctrlProp72.xml><?xml version="1.0" encoding="utf-8"?>
<formControlPr xmlns="http://schemas.microsoft.com/office/spreadsheetml/2009/9/main" objectType="Drop" dropStyle="combo" dx="22" fmlaRange="$O$17:$P$23" noThreeD="1" sel="4" val="0"/>
</file>

<file path=xl/ctrlProps/ctrlProp720.xml><?xml version="1.0" encoding="utf-8"?>
<formControlPr xmlns="http://schemas.microsoft.com/office/spreadsheetml/2009/9/main" objectType="Drop" dropStyle="combo" dx="22" fmlaRange="Leden!$O$17:$Q$24" noThreeD="1" sel="1" val="0"/>
</file>

<file path=xl/ctrlProps/ctrlProp721.xml><?xml version="1.0" encoding="utf-8"?>
<formControlPr xmlns="http://schemas.microsoft.com/office/spreadsheetml/2009/9/main" objectType="Drop" dropStyle="combo" dx="22" fmlaRange="Leden!$O$17:$Q$24" noThreeD="1" sel="1" val="0"/>
</file>

<file path=xl/ctrlProps/ctrlProp722.xml><?xml version="1.0" encoding="utf-8"?>
<formControlPr xmlns="http://schemas.microsoft.com/office/spreadsheetml/2009/9/main" objectType="Drop" dropStyle="combo" dx="22" fmlaRange="Leden!$O$17:$Q$24" noThreeD="1" sel="1" val="0"/>
</file>

<file path=xl/ctrlProps/ctrlProp723.xml><?xml version="1.0" encoding="utf-8"?>
<formControlPr xmlns="http://schemas.microsoft.com/office/spreadsheetml/2009/9/main" objectType="Drop" dropStyle="combo" dx="22" fmlaRange="Leden!$O$17:$Q$24" noThreeD="1" sel="3" val="0"/>
</file>

<file path=xl/ctrlProps/ctrlProp724.xml><?xml version="1.0" encoding="utf-8"?>
<formControlPr xmlns="http://schemas.microsoft.com/office/spreadsheetml/2009/9/main" objectType="Drop" dropStyle="combo" dx="22" fmlaRange="Leden!$O$17:$Q$24" noThreeD="1" sel="3" val="0"/>
</file>

<file path=xl/ctrlProps/ctrlProp725.xml><?xml version="1.0" encoding="utf-8"?>
<formControlPr xmlns="http://schemas.microsoft.com/office/spreadsheetml/2009/9/main" objectType="Drop" dropStyle="combo" dx="22" fmlaRange="Leden!$O$17:$Q$24" noThreeD="1" sel="1" val="0"/>
</file>

<file path=xl/ctrlProps/ctrlProp726.xml><?xml version="1.0" encoding="utf-8"?>
<formControlPr xmlns="http://schemas.microsoft.com/office/spreadsheetml/2009/9/main" objectType="Drop" dropStyle="combo" dx="22" fmlaRange="Leden!$O$17:$Q$24" noThreeD="1" sel="3" val="0"/>
</file>

<file path=xl/ctrlProps/ctrlProp727.xml><?xml version="1.0" encoding="utf-8"?>
<formControlPr xmlns="http://schemas.microsoft.com/office/spreadsheetml/2009/9/main" objectType="Drop" dropStyle="combo" dx="22" fmlaRange="Leden!$O$17:$Q$24" noThreeD="1" sel="3" val="0"/>
</file>

<file path=xl/ctrlProps/ctrlProp728.xml><?xml version="1.0" encoding="utf-8"?>
<formControlPr xmlns="http://schemas.microsoft.com/office/spreadsheetml/2009/9/main" objectType="Drop" dropStyle="combo" dx="22" fmlaRange="Leden!$O$17:$Q$24" noThreeD="1" sel="1" val="0"/>
</file>

<file path=xl/ctrlProps/ctrlProp729.xml><?xml version="1.0" encoding="utf-8"?>
<formControlPr xmlns="http://schemas.microsoft.com/office/spreadsheetml/2009/9/main" objectType="Drop" dropStyle="combo" dx="22" fmlaRange="Leden!$O$17:$Q$24" noThreeD="1" sel="5" val="0"/>
</file>

<file path=xl/ctrlProps/ctrlProp73.xml><?xml version="1.0" encoding="utf-8"?>
<formControlPr xmlns="http://schemas.microsoft.com/office/spreadsheetml/2009/9/main" objectType="Drop" dropStyle="combo" dx="22" fmlaRange="$O$17:$P$23" noThreeD="1" sel="4" val="0"/>
</file>

<file path=xl/ctrlProps/ctrlProp730.xml><?xml version="1.0" encoding="utf-8"?>
<formControlPr xmlns="http://schemas.microsoft.com/office/spreadsheetml/2009/9/main" objectType="Drop" dropStyle="combo" dx="22" fmlaRange="Leden!$O$17:$Q$24" noThreeD="1" sel="3" val="0"/>
</file>

<file path=xl/ctrlProps/ctrlProp731.xml><?xml version="1.0" encoding="utf-8"?>
<formControlPr xmlns="http://schemas.microsoft.com/office/spreadsheetml/2009/9/main" objectType="Drop" dropStyle="combo" dx="22" fmlaRange="Leden!$O$17:$Q$24" noThreeD="1" sel="3" val="0"/>
</file>

<file path=xl/ctrlProps/ctrlProp732.xml><?xml version="1.0" encoding="utf-8"?>
<formControlPr xmlns="http://schemas.microsoft.com/office/spreadsheetml/2009/9/main" objectType="Drop" dropStyle="combo" dx="22" fmlaRange="Leden!$O$17:$Q$24" noThreeD="1" sel="3" val="0"/>
</file>

<file path=xl/ctrlProps/ctrlProp733.xml><?xml version="1.0" encoding="utf-8"?>
<formControlPr xmlns="http://schemas.microsoft.com/office/spreadsheetml/2009/9/main" objectType="Drop" dropStyle="combo" dx="22" fmlaRange="Leden!$O$17:$Q$24" noThreeD="1" sel="1" val="0"/>
</file>

<file path=xl/ctrlProps/ctrlProp734.xml><?xml version="1.0" encoding="utf-8"?>
<formControlPr xmlns="http://schemas.microsoft.com/office/spreadsheetml/2009/9/main" objectType="Drop" dropStyle="combo" dx="22" fmlaRange="Leden!$O$17:$Q$24" noThreeD="1" sel="3" val="0"/>
</file>

<file path=xl/ctrlProps/ctrlProp735.xml><?xml version="1.0" encoding="utf-8"?>
<formControlPr xmlns="http://schemas.microsoft.com/office/spreadsheetml/2009/9/main" objectType="Drop" dropStyle="combo" dx="22" fmlaRange="Leden!$O$17:$Q$24" noThreeD="1" sel="3" val="0"/>
</file>

<file path=xl/ctrlProps/ctrlProp736.xml><?xml version="1.0" encoding="utf-8"?>
<formControlPr xmlns="http://schemas.microsoft.com/office/spreadsheetml/2009/9/main" objectType="Drop" dropStyle="combo" dx="22" fmlaRange="Leden!$O$17:$Q$24" noThreeD="1" sel="5" val="0"/>
</file>

<file path=xl/ctrlProps/ctrlProp737.xml><?xml version="1.0" encoding="utf-8"?>
<formControlPr xmlns="http://schemas.microsoft.com/office/spreadsheetml/2009/9/main" objectType="Drop" dropStyle="combo" dx="22" fmlaRange="Leden!$O$17:$Q$24" noThreeD="1" sel="3" val="0"/>
</file>

<file path=xl/ctrlProps/ctrlProp738.xml><?xml version="1.0" encoding="utf-8"?>
<formControlPr xmlns="http://schemas.microsoft.com/office/spreadsheetml/2009/9/main" objectType="Drop" dropStyle="combo" dx="22" fmlaRange="Leden!$O$17:$Q$24" noThreeD="1" sel="4" val="0"/>
</file>

<file path=xl/ctrlProps/ctrlProp739.xml><?xml version="1.0" encoding="utf-8"?>
<formControlPr xmlns="http://schemas.microsoft.com/office/spreadsheetml/2009/9/main" objectType="Drop" dropStyle="combo" dx="22" fmlaRange="Leden!$O$17:$Q$24" noThreeD="1" sel="3" val="0"/>
</file>

<file path=xl/ctrlProps/ctrlProp74.xml><?xml version="1.0" encoding="utf-8"?>
<formControlPr xmlns="http://schemas.microsoft.com/office/spreadsheetml/2009/9/main" objectType="Drop" dropStyle="combo" dx="22" fmlaRange="$O$17:$P$23" noThreeD="1" sel="3" val="0"/>
</file>

<file path=xl/ctrlProps/ctrlProp740.xml><?xml version="1.0" encoding="utf-8"?>
<formControlPr xmlns="http://schemas.microsoft.com/office/spreadsheetml/2009/9/main" objectType="Drop" dropStyle="combo" dx="22" fmlaRange="Leden!$O$17:$Q$24" noThreeD="1" sel="4" val="0"/>
</file>

<file path=xl/ctrlProps/ctrlProp741.xml><?xml version="1.0" encoding="utf-8"?>
<formControlPr xmlns="http://schemas.microsoft.com/office/spreadsheetml/2009/9/main" objectType="Drop" dropStyle="combo" dx="22" fmlaRange="Leden!$O$17:$Q$24" noThreeD="1" sel="4" val="0"/>
</file>

<file path=xl/ctrlProps/ctrlProp742.xml><?xml version="1.0" encoding="utf-8"?>
<formControlPr xmlns="http://schemas.microsoft.com/office/spreadsheetml/2009/9/main" objectType="Drop" dropStyle="combo" dx="22" fmlaRange="Leden!$O$17:$Q$24" noThreeD="1" sel="1" val="0"/>
</file>

<file path=xl/ctrlProps/ctrlProp743.xml><?xml version="1.0" encoding="utf-8"?>
<formControlPr xmlns="http://schemas.microsoft.com/office/spreadsheetml/2009/9/main" objectType="Drop" dropStyle="combo" dx="22" fmlaRange="Leden!$O$17:$Q$24" noThreeD="1" sel="3" val="0"/>
</file>

<file path=xl/ctrlProps/ctrlProp744.xml><?xml version="1.0" encoding="utf-8"?>
<formControlPr xmlns="http://schemas.microsoft.com/office/spreadsheetml/2009/9/main" objectType="Drop" dropStyle="combo" dx="22" fmlaRange="Leden!$O$17:$Q$24" noThreeD="1" sel="5" val="0"/>
</file>

<file path=xl/ctrlProps/ctrlProp745.xml><?xml version="1.0" encoding="utf-8"?>
<formControlPr xmlns="http://schemas.microsoft.com/office/spreadsheetml/2009/9/main" objectType="Drop" dropStyle="combo" dx="22" fmlaRange="Leden!$O$17:$Q$24" noThreeD="1" sel="7" val="0"/>
</file>

<file path=xl/ctrlProps/ctrlProp746.xml><?xml version="1.0" encoding="utf-8"?>
<formControlPr xmlns="http://schemas.microsoft.com/office/spreadsheetml/2009/9/main" objectType="Drop" dropStyle="combo" dx="22" fmlaRange="Leden!$O$17:$Q$24" noThreeD="1" sel="4" val="0"/>
</file>

<file path=xl/ctrlProps/ctrlProp747.xml><?xml version="1.0" encoding="utf-8"?>
<formControlPr xmlns="http://schemas.microsoft.com/office/spreadsheetml/2009/9/main" objectType="Drop" dropStyle="combo" dx="22" fmlaRange="Leden!$O$17:$Q$24" noThreeD="1" sel="3" val="0"/>
</file>

<file path=xl/ctrlProps/ctrlProp748.xml><?xml version="1.0" encoding="utf-8"?>
<formControlPr xmlns="http://schemas.microsoft.com/office/spreadsheetml/2009/9/main" objectType="Drop" dropStyle="combo" dx="22" fmlaRange="Leden!$O$17:$Q$24" noThreeD="1" sel="1" val="0"/>
</file>

<file path=xl/ctrlProps/ctrlProp749.xml><?xml version="1.0" encoding="utf-8"?>
<formControlPr xmlns="http://schemas.microsoft.com/office/spreadsheetml/2009/9/main" objectType="Drop" dropStyle="combo" dx="22" fmlaRange="Leden!$O$17:$Q$24" noThreeD="1" sel="4" val="0"/>
</file>

<file path=xl/ctrlProps/ctrlProp75.xml><?xml version="1.0" encoding="utf-8"?>
<formControlPr xmlns="http://schemas.microsoft.com/office/spreadsheetml/2009/9/main" objectType="Drop" dropStyle="combo" dx="22" fmlaRange="$O$17:$P$23" noThreeD="1" sel="3" val="0"/>
</file>

<file path=xl/ctrlProps/ctrlProp750.xml><?xml version="1.0" encoding="utf-8"?>
<formControlPr xmlns="http://schemas.microsoft.com/office/spreadsheetml/2009/9/main" objectType="Drop" dropStyle="combo" dx="22" fmlaRange="Leden!$O$17:$Q$24" noThreeD="1" sel="3" val="0"/>
</file>

<file path=xl/ctrlProps/ctrlProp751.xml><?xml version="1.0" encoding="utf-8"?>
<formControlPr xmlns="http://schemas.microsoft.com/office/spreadsheetml/2009/9/main" objectType="Drop" dropStyle="combo" dx="22" fmlaRange="Leden!$O$17:$Q$24" noThreeD="1" sel="7" val="0"/>
</file>

<file path=xl/ctrlProps/ctrlProp752.xml><?xml version="1.0" encoding="utf-8"?>
<formControlPr xmlns="http://schemas.microsoft.com/office/spreadsheetml/2009/9/main" objectType="Drop" dropStyle="combo" dx="22" fmlaRange="Leden!$O$17:$Q$24" noThreeD="1" sel="3" val="0"/>
</file>

<file path=xl/ctrlProps/ctrlProp753.xml><?xml version="1.0" encoding="utf-8"?>
<formControlPr xmlns="http://schemas.microsoft.com/office/spreadsheetml/2009/9/main" objectType="Drop" dropStyle="combo" dx="22" fmlaRange="Leden!$O$17:$Q$24" noThreeD="1" sel="3" val="0"/>
</file>

<file path=xl/ctrlProps/ctrlProp754.xml><?xml version="1.0" encoding="utf-8"?>
<formControlPr xmlns="http://schemas.microsoft.com/office/spreadsheetml/2009/9/main" objectType="Drop" dropStyle="combo" dx="22" fmlaRange="Leden!$O$17:$Q$24" noThreeD="1" sel="3" val="0"/>
</file>

<file path=xl/ctrlProps/ctrlProp755.xml><?xml version="1.0" encoding="utf-8"?>
<formControlPr xmlns="http://schemas.microsoft.com/office/spreadsheetml/2009/9/main" objectType="Drop" dropStyle="combo" dx="22" fmlaRange="Leden!$O$17:$Q$24" noThreeD="1" sel="1" val="0"/>
</file>

<file path=xl/ctrlProps/ctrlProp756.xml><?xml version="1.0" encoding="utf-8"?>
<formControlPr xmlns="http://schemas.microsoft.com/office/spreadsheetml/2009/9/main" objectType="Drop" dropStyle="combo" dx="22" fmlaRange="Leden!$O$17:$Q$24" noThreeD="1" sel="3" val="0"/>
</file>

<file path=xl/ctrlProps/ctrlProp757.xml><?xml version="1.0" encoding="utf-8"?>
<formControlPr xmlns="http://schemas.microsoft.com/office/spreadsheetml/2009/9/main" objectType="Drop" dropStyle="combo" dx="22" fmlaRange="Leden!$O$17:$Q$24" noThreeD="1" sel="4" val="0"/>
</file>

<file path=xl/ctrlProps/ctrlProp758.xml><?xml version="1.0" encoding="utf-8"?>
<formControlPr xmlns="http://schemas.microsoft.com/office/spreadsheetml/2009/9/main" objectType="Drop" dropStyle="combo" dx="22" fmlaRange="Leden!$O$17:$Q$24" noThreeD="1" sel="3" val="0"/>
</file>

<file path=xl/ctrlProps/ctrlProp759.xml><?xml version="1.0" encoding="utf-8"?>
<formControlPr xmlns="http://schemas.microsoft.com/office/spreadsheetml/2009/9/main" objectType="Drop" dropStyle="combo" dx="22" fmlaRange="Leden!$O$17:$Q$24" noThreeD="1" sel="3" val="0"/>
</file>

<file path=xl/ctrlProps/ctrlProp76.xml><?xml version="1.0" encoding="utf-8"?>
<formControlPr xmlns="http://schemas.microsoft.com/office/spreadsheetml/2009/9/main" objectType="Drop" dropStyle="combo" dx="22" fmlaRange="$O$17:$P$23" noThreeD="1" sel="3" val="0"/>
</file>

<file path=xl/ctrlProps/ctrlProp760.xml><?xml version="1.0" encoding="utf-8"?>
<formControlPr xmlns="http://schemas.microsoft.com/office/spreadsheetml/2009/9/main" objectType="Drop" dropStyle="combo" dx="22" fmlaRange="Leden!$O$17:$Q$24" noThreeD="1" sel="3" val="0"/>
</file>

<file path=xl/ctrlProps/ctrlProp761.xml><?xml version="1.0" encoding="utf-8"?>
<formControlPr xmlns="http://schemas.microsoft.com/office/spreadsheetml/2009/9/main" objectType="Drop" dropStyle="combo" dx="22" fmlaRange="Leden!$O$17:$Q$24" noThreeD="1" sel="5" val="0"/>
</file>

<file path=xl/ctrlProps/ctrlProp762.xml><?xml version="1.0" encoding="utf-8"?>
<formControlPr xmlns="http://schemas.microsoft.com/office/spreadsheetml/2009/9/main" objectType="Drop" dropStyle="combo" dx="22" fmlaRange="Leden!$O$17:$Q$24" noThreeD="1" sel="4" val="0"/>
</file>

<file path=xl/ctrlProps/ctrlProp763.xml><?xml version="1.0" encoding="utf-8"?>
<formControlPr xmlns="http://schemas.microsoft.com/office/spreadsheetml/2009/9/main" objectType="Drop" dropStyle="combo" dx="22" fmlaRange="Leden!$O$17:$Q$24" noThreeD="1" sel="4" val="0"/>
</file>

<file path=xl/ctrlProps/ctrlProp764.xml><?xml version="1.0" encoding="utf-8"?>
<formControlPr xmlns="http://schemas.microsoft.com/office/spreadsheetml/2009/9/main" objectType="Drop" dropStyle="combo" dx="22" fmlaRange="Leden!$O$17:$Q$24" noThreeD="1" sel="6" val="0"/>
</file>

<file path=xl/ctrlProps/ctrlProp765.xml><?xml version="1.0" encoding="utf-8"?>
<formControlPr xmlns="http://schemas.microsoft.com/office/spreadsheetml/2009/9/main" objectType="Drop" dropStyle="combo" dx="22" fmlaRange="Leden!$O$17:$Q$24" noThreeD="1" sel="2" val="0"/>
</file>

<file path=xl/ctrlProps/ctrlProp766.xml><?xml version="1.0" encoding="utf-8"?>
<formControlPr xmlns="http://schemas.microsoft.com/office/spreadsheetml/2009/9/main" objectType="Drop" dropStyle="combo" dx="22" fmlaRange="Leden!$O$17:$Q$24" noThreeD="1" sel="2" val="0"/>
</file>

<file path=xl/ctrlProps/ctrlProp767.xml><?xml version="1.0" encoding="utf-8"?>
<formControlPr xmlns="http://schemas.microsoft.com/office/spreadsheetml/2009/9/main" objectType="Drop" dropStyle="combo" dx="22" fmlaRange="Leden!$O$17:$Q$24" noThreeD="1" sel="3" val="0"/>
</file>

<file path=xl/ctrlProps/ctrlProp768.xml><?xml version="1.0" encoding="utf-8"?>
<formControlPr xmlns="http://schemas.microsoft.com/office/spreadsheetml/2009/9/main" objectType="Drop" dropStyle="combo" dx="22" fmlaRange="Leden!$O$17:$Q$24" noThreeD="1" sel="7" val="0"/>
</file>

<file path=xl/ctrlProps/ctrlProp769.xml><?xml version="1.0" encoding="utf-8"?>
<formControlPr xmlns="http://schemas.microsoft.com/office/spreadsheetml/2009/9/main" objectType="Drop" dropStyle="combo" dx="22" fmlaRange="Leden!$O$17:$Q$24" noThreeD="1" sel="3" val="0"/>
</file>

<file path=xl/ctrlProps/ctrlProp77.xml><?xml version="1.0" encoding="utf-8"?>
<formControlPr xmlns="http://schemas.microsoft.com/office/spreadsheetml/2009/9/main" objectType="Drop" dropStyle="combo" dx="22" fmlaRange="$O$17:$P$23" noThreeD="1" sel="4" val="0"/>
</file>

<file path=xl/ctrlProps/ctrlProp770.xml><?xml version="1.0" encoding="utf-8"?>
<formControlPr xmlns="http://schemas.microsoft.com/office/spreadsheetml/2009/9/main" objectType="Drop" dropStyle="combo" dx="22" fmlaRange="Leden!$O$17:$Q$24" noThreeD="1" sel="1" val="0"/>
</file>

<file path=xl/ctrlProps/ctrlProp771.xml><?xml version="1.0" encoding="utf-8"?>
<formControlPr xmlns="http://schemas.microsoft.com/office/spreadsheetml/2009/9/main" objectType="Drop" dropStyle="combo" dx="22" fmlaRange="Leden!$O$17:$Q$24" noThreeD="1" sel="1" val="0"/>
</file>

<file path=xl/ctrlProps/ctrlProp772.xml><?xml version="1.0" encoding="utf-8"?>
<formControlPr xmlns="http://schemas.microsoft.com/office/spreadsheetml/2009/9/main" objectType="Drop" dropStyle="combo" dx="22" fmlaRange="Leden!$O$17:$Q$24" noThreeD="1" sel="1" val="0"/>
</file>

<file path=xl/ctrlProps/ctrlProp773.xml><?xml version="1.0" encoding="utf-8"?>
<formControlPr xmlns="http://schemas.microsoft.com/office/spreadsheetml/2009/9/main" objectType="Drop" dropStyle="combo" dx="22" fmlaRange="Leden!$O$17:$Q$24" noThreeD="1" sel="1" val="0"/>
</file>

<file path=xl/ctrlProps/ctrlProp774.xml><?xml version="1.0" encoding="utf-8"?>
<formControlPr xmlns="http://schemas.microsoft.com/office/spreadsheetml/2009/9/main" objectType="Drop" dropStyle="combo" dx="22" fmlaRange="Leden!$O$17:$Q$24" noThreeD="1" sel="5" val="0"/>
</file>

<file path=xl/ctrlProps/ctrlProp775.xml><?xml version="1.0" encoding="utf-8"?>
<formControlPr xmlns="http://schemas.microsoft.com/office/spreadsheetml/2009/9/main" objectType="Drop" dropStyle="combo" dx="22" fmlaRange="Leden!$O$17:$Q$24" noThreeD="1" sel="7" val="0"/>
</file>

<file path=xl/ctrlProps/ctrlProp776.xml><?xml version="1.0" encoding="utf-8"?>
<formControlPr xmlns="http://schemas.microsoft.com/office/spreadsheetml/2009/9/main" objectType="Drop" dropStyle="combo" dx="22" fmlaRange="Leden!$O$17:$Q$24" noThreeD="1" sel="5" val="0"/>
</file>

<file path=xl/ctrlProps/ctrlProp777.xml><?xml version="1.0" encoding="utf-8"?>
<formControlPr xmlns="http://schemas.microsoft.com/office/spreadsheetml/2009/9/main" objectType="Drop" dropStyle="combo" dx="22" fmlaRange="Leden!$O$17:$Q$24" noThreeD="1" sel="5" val="0"/>
</file>

<file path=xl/ctrlProps/ctrlProp778.xml><?xml version="1.0" encoding="utf-8"?>
<formControlPr xmlns="http://schemas.microsoft.com/office/spreadsheetml/2009/9/main" objectType="Drop" dropStyle="combo" dx="22" fmlaRange="Leden!$O$17:$Q$24" noThreeD="1" sel="3" val="0"/>
</file>

<file path=xl/ctrlProps/ctrlProp779.xml><?xml version="1.0" encoding="utf-8"?>
<formControlPr xmlns="http://schemas.microsoft.com/office/spreadsheetml/2009/9/main" objectType="Drop" dropStyle="combo" dx="22" fmlaRange="Leden!$O$17:$Q$24" noThreeD="1" sel="5" val="0"/>
</file>

<file path=xl/ctrlProps/ctrlProp78.xml><?xml version="1.0" encoding="utf-8"?>
<formControlPr xmlns="http://schemas.microsoft.com/office/spreadsheetml/2009/9/main" objectType="Drop" dropStyle="combo" dx="22" fmlaRange="$O$17:$P$23" noThreeD="1" sel="3" val="0"/>
</file>

<file path=xl/ctrlProps/ctrlProp780.xml><?xml version="1.0" encoding="utf-8"?>
<formControlPr xmlns="http://schemas.microsoft.com/office/spreadsheetml/2009/9/main" objectType="Drop" dropStyle="combo" dx="22" fmlaRange="Leden!$O$17:$Q$24" noThreeD="1" sel="5" val="0"/>
</file>

<file path=xl/ctrlProps/ctrlProp781.xml><?xml version="1.0" encoding="utf-8"?>
<formControlPr xmlns="http://schemas.microsoft.com/office/spreadsheetml/2009/9/main" objectType="Drop" dropStyle="combo" dx="22" fmlaRange="Leden!$O$17:$Q$24" noThreeD="1" sel="8" val="0"/>
</file>

<file path=xl/ctrlProps/ctrlProp782.xml><?xml version="1.0" encoding="utf-8"?>
<formControlPr xmlns="http://schemas.microsoft.com/office/spreadsheetml/2009/9/main" objectType="Drop" dropStyle="combo" dx="22" fmlaRange="Leden!$O$17:$Q$24" noThreeD="1" sel="7" val="0"/>
</file>

<file path=xl/ctrlProps/ctrlProp783.xml><?xml version="1.0" encoding="utf-8"?>
<formControlPr xmlns="http://schemas.microsoft.com/office/spreadsheetml/2009/9/main" objectType="Drop" dropStyle="combo" dx="22" fmlaRange="Leden!$O$17:$Q$24" noThreeD="1" sel="1" val="0"/>
</file>

<file path=xl/ctrlProps/ctrlProp784.xml><?xml version="1.0" encoding="utf-8"?>
<formControlPr xmlns="http://schemas.microsoft.com/office/spreadsheetml/2009/9/main" objectType="Drop" dropStyle="combo" dx="22" fmlaRange="Leden!$O$17:$Q$24" noThreeD="1" sel="5" val="0"/>
</file>

<file path=xl/ctrlProps/ctrlProp785.xml><?xml version="1.0" encoding="utf-8"?>
<formControlPr xmlns="http://schemas.microsoft.com/office/spreadsheetml/2009/9/main" objectType="Drop" dropStyle="combo" dx="22" fmlaRange="Leden!$O$17:$Q$24" noThreeD="1" sel="1" val="0"/>
</file>

<file path=xl/ctrlProps/ctrlProp786.xml><?xml version="1.0" encoding="utf-8"?>
<formControlPr xmlns="http://schemas.microsoft.com/office/spreadsheetml/2009/9/main" objectType="Drop" dropStyle="combo" dx="22" fmlaRange="Leden!$O$17:$Q$24" noThreeD="1" sel="5" val="0"/>
</file>

<file path=xl/ctrlProps/ctrlProp787.xml><?xml version="1.0" encoding="utf-8"?>
<formControlPr xmlns="http://schemas.microsoft.com/office/spreadsheetml/2009/9/main" objectType="Drop" dropStyle="combo" dx="22" fmlaRange="Leden!$O$17:$Q$24" noThreeD="1" sel="3" val="0"/>
</file>

<file path=xl/ctrlProps/ctrlProp788.xml><?xml version="1.0" encoding="utf-8"?>
<formControlPr xmlns="http://schemas.microsoft.com/office/spreadsheetml/2009/9/main" objectType="Drop" dropStyle="combo" dx="22" fmlaRange="Leden!$O$17:$Q$24" noThreeD="1" sel="4" val="0"/>
</file>

<file path=xl/ctrlProps/ctrlProp789.xml><?xml version="1.0" encoding="utf-8"?>
<formControlPr xmlns="http://schemas.microsoft.com/office/spreadsheetml/2009/9/main" objectType="Drop" dropStyle="combo" dx="22" fmlaRange="Leden!$O$17:$Q$24" noThreeD="1" sel="5" val="0"/>
</file>

<file path=xl/ctrlProps/ctrlProp79.xml><?xml version="1.0" encoding="utf-8"?>
<formControlPr xmlns="http://schemas.microsoft.com/office/spreadsheetml/2009/9/main" objectType="Drop" dropStyle="combo" dx="22" fmlaRange="$O$17:$P$23" noThreeD="1" sel="5" val="0"/>
</file>

<file path=xl/ctrlProps/ctrlProp790.xml><?xml version="1.0" encoding="utf-8"?>
<formControlPr xmlns="http://schemas.microsoft.com/office/spreadsheetml/2009/9/main" objectType="Drop" dropStyle="combo" dx="22" fmlaRange="Leden!$O$17:$Q$24" noThreeD="1" sel="3" val="0"/>
</file>

<file path=xl/ctrlProps/ctrlProp791.xml><?xml version="1.0" encoding="utf-8"?>
<formControlPr xmlns="http://schemas.microsoft.com/office/spreadsheetml/2009/9/main" objectType="Drop" dropStyle="combo" dx="22" fmlaRange="Leden!$O$17:$Q$24" noThreeD="1" sel="3" val="0"/>
</file>

<file path=xl/ctrlProps/ctrlProp792.xml><?xml version="1.0" encoding="utf-8"?>
<formControlPr xmlns="http://schemas.microsoft.com/office/spreadsheetml/2009/9/main" objectType="Drop" dropStyle="combo" dx="22" fmlaRange="Leden!$O$17:$Q$24" noThreeD="1" sel="5" val="0"/>
</file>

<file path=xl/ctrlProps/ctrlProp793.xml><?xml version="1.0" encoding="utf-8"?>
<formControlPr xmlns="http://schemas.microsoft.com/office/spreadsheetml/2009/9/main" objectType="Drop" dropStyle="combo" dx="22" fmlaRange="Leden!$O$17:$Q$24" noThreeD="1" sel="5" val="0"/>
</file>

<file path=xl/ctrlProps/ctrlProp794.xml><?xml version="1.0" encoding="utf-8"?>
<formControlPr xmlns="http://schemas.microsoft.com/office/spreadsheetml/2009/9/main" objectType="Drop" dropStyle="combo" dx="22" fmlaRange="Leden!$O$17:$Q$24" noThreeD="1" sel="1" val="0"/>
</file>

<file path=xl/ctrlProps/ctrlProp795.xml><?xml version="1.0" encoding="utf-8"?>
<formControlPr xmlns="http://schemas.microsoft.com/office/spreadsheetml/2009/9/main" objectType="Drop" dropStyle="combo" dx="22" fmlaRange="Leden!$O$17:$Q$24" noThreeD="1" sel="4" val="0"/>
</file>

<file path=xl/ctrlProps/ctrlProp796.xml><?xml version="1.0" encoding="utf-8"?>
<formControlPr xmlns="http://schemas.microsoft.com/office/spreadsheetml/2009/9/main" objectType="Drop" dropStyle="combo" dx="22" fmlaRange="Leden!$O$17:$Q$25" noThreeD="1" sel="9" val="0"/>
</file>

<file path=xl/ctrlProps/ctrlProp797.xml><?xml version="1.0" encoding="utf-8"?>
<formControlPr xmlns="http://schemas.microsoft.com/office/spreadsheetml/2009/9/main" objectType="Drop" dropStyle="combo" dx="22" fmlaRange="Leden!$O$17:$Q$24" noThreeD="1" sel="3" val="0"/>
</file>

<file path=xl/ctrlProps/ctrlProp798.xml><?xml version="1.0" encoding="utf-8"?>
<formControlPr xmlns="http://schemas.microsoft.com/office/spreadsheetml/2009/9/main" objectType="Drop" dropStyle="combo" dx="22" fmlaRange="Leden!$O$17:$Q$24" noThreeD="1" sel="3" val="0"/>
</file>

<file path=xl/ctrlProps/ctrlProp799.xml><?xml version="1.0" encoding="utf-8"?>
<formControlPr xmlns="http://schemas.microsoft.com/office/spreadsheetml/2009/9/main" objectType="Drop" dropStyle="combo" dx="22" fmlaRange="Leden!$O$17:$Q$24" noThreeD="1" sel="3" val="0"/>
</file>

<file path=xl/ctrlProps/ctrlProp8.xml><?xml version="1.0" encoding="utf-8"?>
<formControlPr xmlns="http://schemas.microsoft.com/office/spreadsheetml/2009/9/main" objectType="Drop" dropStyle="combo" dx="22" fmlaRange="$O$17:$P$23" noThreeD="1" sel="3" val="0"/>
</file>

<file path=xl/ctrlProps/ctrlProp80.xml><?xml version="1.0" encoding="utf-8"?>
<formControlPr xmlns="http://schemas.microsoft.com/office/spreadsheetml/2009/9/main" objectType="Drop" dropStyle="combo" dx="22" fmlaRange="$O$17:$P$23" noThreeD="1" sel="4" val="0"/>
</file>

<file path=xl/ctrlProps/ctrlProp800.xml><?xml version="1.0" encoding="utf-8"?>
<formControlPr xmlns="http://schemas.microsoft.com/office/spreadsheetml/2009/9/main" objectType="Drop" dropStyle="combo" dx="22" fmlaRange="Leden!$O$17:$Q$24" noThreeD="1" sel="3" val="0"/>
</file>

<file path=xl/ctrlProps/ctrlProp801.xml><?xml version="1.0" encoding="utf-8"?>
<formControlPr xmlns="http://schemas.microsoft.com/office/spreadsheetml/2009/9/main" objectType="Drop" dropStyle="combo" dx="22" fmlaRange="Leden!$O$17:$Q$24" noThreeD="1" sel="3" val="0"/>
</file>

<file path=xl/ctrlProps/ctrlProp802.xml><?xml version="1.0" encoding="utf-8"?>
<formControlPr xmlns="http://schemas.microsoft.com/office/spreadsheetml/2009/9/main" objectType="Drop" dropStyle="combo" dx="22" fmlaRange="Leden!$O$17:$Q$24" noThreeD="1" sel="3" val="0"/>
</file>

<file path=xl/ctrlProps/ctrlProp803.xml><?xml version="1.0" encoding="utf-8"?>
<formControlPr xmlns="http://schemas.microsoft.com/office/spreadsheetml/2009/9/main" objectType="Drop" dropStyle="combo" dx="22" fmlaRange="Leden!$O$17:$Q$24" noThreeD="1" sel="3" val="0"/>
</file>

<file path=xl/ctrlProps/ctrlProp804.xml><?xml version="1.0" encoding="utf-8"?>
<formControlPr xmlns="http://schemas.microsoft.com/office/spreadsheetml/2009/9/main" objectType="Drop" dropStyle="combo" dx="22" fmlaRange="Leden!$O$17:$Q$24" noThreeD="1" sel="3" val="0"/>
</file>

<file path=xl/ctrlProps/ctrlProp805.xml><?xml version="1.0" encoding="utf-8"?>
<formControlPr xmlns="http://schemas.microsoft.com/office/spreadsheetml/2009/9/main" objectType="Drop" dropStyle="combo" dx="22" fmlaRange="Leden!$O$17:$Q$24" noThreeD="1" sel="3" val="0"/>
</file>

<file path=xl/ctrlProps/ctrlProp806.xml><?xml version="1.0" encoding="utf-8"?>
<formControlPr xmlns="http://schemas.microsoft.com/office/spreadsheetml/2009/9/main" objectType="Drop" dropStyle="combo" dx="22" fmlaRange="Leden!$O$17:$Q$24" noThreeD="1" sel="3" val="0"/>
</file>

<file path=xl/ctrlProps/ctrlProp807.xml><?xml version="1.0" encoding="utf-8"?>
<formControlPr xmlns="http://schemas.microsoft.com/office/spreadsheetml/2009/9/main" objectType="Drop" dropStyle="combo" dx="22" fmlaRange="Leden!$O$17:$Q$24" noThreeD="1" sel="3" val="0"/>
</file>

<file path=xl/ctrlProps/ctrlProp808.xml><?xml version="1.0" encoding="utf-8"?>
<formControlPr xmlns="http://schemas.microsoft.com/office/spreadsheetml/2009/9/main" objectType="Drop" dropStyle="combo" dx="22" fmlaRange="Leden!$O$17:$Q$24" noThreeD="1" sel="3" val="0"/>
</file>

<file path=xl/ctrlProps/ctrlProp809.xml><?xml version="1.0" encoding="utf-8"?>
<formControlPr xmlns="http://schemas.microsoft.com/office/spreadsheetml/2009/9/main" objectType="Drop" dropStyle="combo" dx="22" fmlaRange="Leden!$O$17:$Q$24" noThreeD="1" sel="3" val="0"/>
</file>

<file path=xl/ctrlProps/ctrlProp81.xml><?xml version="1.0" encoding="utf-8"?>
<formControlPr xmlns="http://schemas.microsoft.com/office/spreadsheetml/2009/9/main" objectType="Drop" dropStyle="combo" dx="22" fmlaRange="$O$17:$P$23" noThreeD="1" sel="2" val="0"/>
</file>

<file path=xl/ctrlProps/ctrlProp810.xml><?xml version="1.0" encoding="utf-8"?>
<formControlPr xmlns="http://schemas.microsoft.com/office/spreadsheetml/2009/9/main" objectType="Drop" dropStyle="combo" dx="22" fmlaRange="Leden!$O$17:$Q$24" noThreeD="1" sel="3" val="0"/>
</file>

<file path=xl/ctrlProps/ctrlProp811.xml><?xml version="1.0" encoding="utf-8"?>
<formControlPr xmlns="http://schemas.microsoft.com/office/spreadsheetml/2009/9/main" objectType="Drop" dropStyle="combo" dx="22" fmlaRange="Leden!$O$17:$Q$24" noThreeD="1" sel="3" val="0"/>
</file>

<file path=xl/ctrlProps/ctrlProp812.xml><?xml version="1.0" encoding="utf-8"?>
<formControlPr xmlns="http://schemas.microsoft.com/office/spreadsheetml/2009/9/main" objectType="Drop" dropStyle="combo" dx="22" fmlaRange="Leden!$O$17:$Q$24" noThreeD="1" sel="3" val="0"/>
</file>

<file path=xl/ctrlProps/ctrlProp813.xml><?xml version="1.0" encoding="utf-8"?>
<formControlPr xmlns="http://schemas.microsoft.com/office/spreadsheetml/2009/9/main" objectType="Drop" dropStyle="combo" dx="22" fmlaRange="Leden!$O$17:$Q$24" noThreeD="1" sel="3" val="0"/>
</file>

<file path=xl/ctrlProps/ctrlProp814.xml><?xml version="1.0" encoding="utf-8"?>
<formControlPr xmlns="http://schemas.microsoft.com/office/spreadsheetml/2009/9/main" objectType="Drop" dropStyle="combo" dx="22" fmlaRange="Leden!$O$17:$Q$24" noThreeD="1" sel="3" val="0"/>
</file>

<file path=xl/ctrlProps/ctrlProp815.xml><?xml version="1.0" encoding="utf-8"?>
<formControlPr xmlns="http://schemas.microsoft.com/office/spreadsheetml/2009/9/main" objectType="Drop" dropStyle="combo" dx="22" fmlaRange="Leden!$O$17:$Q$24" noThreeD="1" sel="3" val="0"/>
</file>

<file path=xl/ctrlProps/ctrlProp816.xml><?xml version="1.0" encoding="utf-8"?>
<formControlPr xmlns="http://schemas.microsoft.com/office/spreadsheetml/2009/9/main" objectType="Drop" dropStyle="combo" dx="22" fmlaRange="Leden!$O$17:$Q$24" noThreeD="1" sel="3" val="0"/>
</file>

<file path=xl/ctrlProps/ctrlProp817.xml><?xml version="1.0" encoding="utf-8"?>
<formControlPr xmlns="http://schemas.microsoft.com/office/spreadsheetml/2009/9/main" objectType="Drop" dropStyle="combo" dx="22" fmlaRange="Leden!$O$17:$Q$24" noThreeD="1" sel="3" val="0"/>
</file>

<file path=xl/ctrlProps/ctrlProp818.xml><?xml version="1.0" encoding="utf-8"?>
<formControlPr xmlns="http://schemas.microsoft.com/office/spreadsheetml/2009/9/main" objectType="Drop" dropStyle="combo" dx="22" fmlaRange="Leden!$O$17:$Q$24" noThreeD="1" sel="3" val="0"/>
</file>

<file path=xl/ctrlProps/ctrlProp819.xml><?xml version="1.0" encoding="utf-8"?>
<formControlPr xmlns="http://schemas.microsoft.com/office/spreadsheetml/2009/9/main" objectType="Drop" dropStyle="combo" dx="22" fmlaRange="Leden!$O$17:$Q$24" noThreeD="1" sel="3" val="0"/>
</file>

<file path=xl/ctrlProps/ctrlProp82.xml><?xml version="1.0" encoding="utf-8"?>
<formControlPr xmlns="http://schemas.microsoft.com/office/spreadsheetml/2009/9/main" objectType="Drop" dropStyle="combo" dx="22" fmlaRange="$O$17:$P$23" noThreeD="1" sel="5" val="0"/>
</file>

<file path=xl/ctrlProps/ctrlProp820.xml><?xml version="1.0" encoding="utf-8"?>
<formControlPr xmlns="http://schemas.microsoft.com/office/spreadsheetml/2009/9/main" objectType="Drop" dropStyle="combo" dx="22" fmlaRange="Leden!$O$17:$Q$24" noThreeD="1" sel="3" val="0"/>
</file>

<file path=xl/ctrlProps/ctrlProp821.xml><?xml version="1.0" encoding="utf-8"?>
<formControlPr xmlns="http://schemas.microsoft.com/office/spreadsheetml/2009/9/main" objectType="Drop" dropStyle="combo" dx="22" fmlaRange="Leden!$O$17:$Q$24" noThreeD="1" sel="3" val="0"/>
</file>

<file path=xl/ctrlProps/ctrlProp822.xml><?xml version="1.0" encoding="utf-8"?>
<formControlPr xmlns="http://schemas.microsoft.com/office/spreadsheetml/2009/9/main" objectType="Drop" dropStyle="combo" dx="22" fmlaRange="Leden!$O$17:$Q$24" noThreeD="1" sel="3" val="0"/>
</file>

<file path=xl/ctrlProps/ctrlProp823.xml><?xml version="1.0" encoding="utf-8"?>
<formControlPr xmlns="http://schemas.microsoft.com/office/spreadsheetml/2009/9/main" objectType="Drop" dropStyle="combo" dx="22" fmlaRange="Leden!$O$17:$Q$24" noThreeD="1" sel="3" val="0"/>
</file>

<file path=xl/ctrlProps/ctrlProp824.xml><?xml version="1.0" encoding="utf-8"?>
<formControlPr xmlns="http://schemas.microsoft.com/office/spreadsheetml/2009/9/main" objectType="Drop" dropStyle="combo" dx="22" fmlaRange="Leden!$O$17:$Q$24" noThreeD="1" sel="3" val="0"/>
</file>

<file path=xl/ctrlProps/ctrlProp825.xml><?xml version="1.0" encoding="utf-8"?>
<formControlPr xmlns="http://schemas.microsoft.com/office/spreadsheetml/2009/9/main" objectType="Drop" dropStyle="combo" dx="22" fmlaRange="Leden!$O$17:$Q$24" noThreeD="1" sel="3" val="0"/>
</file>

<file path=xl/ctrlProps/ctrlProp826.xml><?xml version="1.0" encoding="utf-8"?>
<formControlPr xmlns="http://schemas.microsoft.com/office/spreadsheetml/2009/9/main" objectType="Drop" dropStyle="combo" dx="22" fmlaRange="Leden!$O$17:$Q$24" noThreeD="1" sel="3" val="0"/>
</file>

<file path=xl/ctrlProps/ctrlProp827.xml><?xml version="1.0" encoding="utf-8"?>
<formControlPr xmlns="http://schemas.microsoft.com/office/spreadsheetml/2009/9/main" objectType="Drop" dropStyle="combo" dx="22" fmlaRange="Leden!$O$17:$Q$24" noThreeD="1" sel="3" val="0"/>
</file>

<file path=xl/ctrlProps/ctrlProp828.xml><?xml version="1.0" encoding="utf-8"?>
<formControlPr xmlns="http://schemas.microsoft.com/office/spreadsheetml/2009/9/main" objectType="Drop" dropStyle="combo" dx="22" fmlaRange="Leden!$O$17:$Q$24" noThreeD="1" sel="3" val="0"/>
</file>

<file path=xl/ctrlProps/ctrlProp829.xml><?xml version="1.0" encoding="utf-8"?>
<formControlPr xmlns="http://schemas.microsoft.com/office/spreadsheetml/2009/9/main" objectType="Drop" dropStyle="combo" dx="22" fmlaRange="Leden!$O$17:$Q$24" noThreeD="1" sel="3" val="0"/>
</file>

<file path=xl/ctrlProps/ctrlProp83.xml><?xml version="1.0" encoding="utf-8"?>
<formControlPr xmlns="http://schemas.microsoft.com/office/spreadsheetml/2009/9/main" objectType="Drop" dropStyle="combo" dx="22" fmlaRange="$O$17:$P$23" noThreeD="1" sel="3" val="0"/>
</file>

<file path=xl/ctrlProps/ctrlProp830.xml><?xml version="1.0" encoding="utf-8"?>
<formControlPr xmlns="http://schemas.microsoft.com/office/spreadsheetml/2009/9/main" objectType="Drop" dropStyle="combo" dx="22" fmlaRange="Leden!$O$17:$Q$24" noThreeD="1" sel="3" val="0"/>
</file>

<file path=xl/ctrlProps/ctrlProp831.xml><?xml version="1.0" encoding="utf-8"?>
<formControlPr xmlns="http://schemas.microsoft.com/office/spreadsheetml/2009/9/main" objectType="Drop" dropStyle="combo" dx="22" fmlaRange="Leden!$O$17:$Q$24" noThreeD="1" sel="3" val="0"/>
</file>

<file path=xl/ctrlProps/ctrlProp832.xml><?xml version="1.0" encoding="utf-8"?>
<formControlPr xmlns="http://schemas.microsoft.com/office/spreadsheetml/2009/9/main" objectType="Drop" dropStyle="combo" dx="22" fmlaRange="Leden!$O$17:$Q$24" noThreeD="1" sel="3" val="0"/>
</file>

<file path=xl/ctrlProps/ctrlProp833.xml><?xml version="1.0" encoding="utf-8"?>
<formControlPr xmlns="http://schemas.microsoft.com/office/spreadsheetml/2009/9/main" objectType="Drop" dropStyle="combo" dx="22" fmlaRange="Leden!$O$17:$Q$24" noThreeD="1" sel="3" val="0"/>
</file>

<file path=xl/ctrlProps/ctrlProp834.xml><?xml version="1.0" encoding="utf-8"?>
<formControlPr xmlns="http://schemas.microsoft.com/office/spreadsheetml/2009/9/main" objectType="Drop" dropStyle="combo" dx="22" fmlaRange="Leden!$O$17:$Q$24" noThreeD="1" sel="3" val="0"/>
</file>

<file path=xl/ctrlProps/ctrlProp835.xml><?xml version="1.0" encoding="utf-8"?>
<formControlPr xmlns="http://schemas.microsoft.com/office/spreadsheetml/2009/9/main" objectType="Drop" dropStyle="combo" dx="22" fmlaRange="Leden!$O$17:$Q$24" noThreeD="1" sel="3" val="0"/>
</file>

<file path=xl/ctrlProps/ctrlProp836.xml><?xml version="1.0" encoding="utf-8"?>
<formControlPr xmlns="http://schemas.microsoft.com/office/spreadsheetml/2009/9/main" objectType="Drop" dropStyle="combo" dx="22" fmlaRange="Leden!$O$17:$Q$24" noThreeD="1" sel="3" val="0"/>
</file>

<file path=xl/ctrlProps/ctrlProp837.xml><?xml version="1.0" encoding="utf-8"?>
<formControlPr xmlns="http://schemas.microsoft.com/office/spreadsheetml/2009/9/main" objectType="Drop" dropStyle="combo" dx="22" fmlaRange="Leden!$O$17:$Q$24" noThreeD="1" sel="3" val="0"/>
</file>

<file path=xl/ctrlProps/ctrlProp838.xml><?xml version="1.0" encoding="utf-8"?>
<formControlPr xmlns="http://schemas.microsoft.com/office/spreadsheetml/2009/9/main" objectType="Drop" dropStyle="combo" dx="22" fmlaRange="Leden!$O$17:$Q$24" noThreeD="1" sel="3" val="0"/>
</file>

<file path=xl/ctrlProps/ctrlProp839.xml><?xml version="1.0" encoding="utf-8"?>
<formControlPr xmlns="http://schemas.microsoft.com/office/spreadsheetml/2009/9/main" objectType="Drop" dropStyle="combo" dx="22" fmlaRange="Leden!$O$17:$Q$24" noThreeD="1" sel="3" val="0"/>
</file>

<file path=xl/ctrlProps/ctrlProp84.xml><?xml version="1.0" encoding="utf-8"?>
<formControlPr xmlns="http://schemas.microsoft.com/office/spreadsheetml/2009/9/main" objectType="Drop" dropStyle="combo" dx="22" fmlaRange="$O$17:$P$23" noThreeD="1" sel="1" val="0"/>
</file>

<file path=xl/ctrlProps/ctrlProp840.xml><?xml version="1.0" encoding="utf-8"?>
<formControlPr xmlns="http://schemas.microsoft.com/office/spreadsheetml/2009/9/main" objectType="Drop" dropStyle="combo" dx="22" fmlaRange="Leden!$O$17:$Q$24" noThreeD="1" sel="3" val="0"/>
</file>

<file path=xl/ctrlProps/ctrlProp841.xml><?xml version="1.0" encoding="utf-8"?>
<formControlPr xmlns="http://schemas.microsoft.com/office/spreadsheetml/2009/9/main" objectType="Drop" dropStyle="combo" dx="22" fmlaRange="Leden!$O$17:$Q$24" noThreeD="1" sel="3" val="0"/>
</file>

<file path=xl/ctrlProps/ctrlProp842.xml><?xml version="1.0" encoding="utf-8"?>
<formControlPr xmlns="http://schemas.microsoft.com/office/spreadsheetml/2009/9/main" objectType="Drop" dropStyle="combo" dx="22" fmlaRange="Leden!$O$17:$Q$24" noThreeD="1" sel="3" val="0"/>
</file>

<file path=xl/ctrlProps/ctrlProp843.xml><?xml version="1.0" encoding="utf-8"?>
<formControlPr xmlns="http://schemas.microsoft.com/office/spreadsheetml/2009/9/main" objectType="Drop" dropStyle="combo" dx="22" fmlaRange="Leden!$O$17:$Q$24" noThreeD="1" sel="3" val="0"/>
</file>

<file path=xl/ctrlProps/ctrlProp844.xml><?xml version="1.0" encoding="utf-8"?>
<formControlPr xmlns="http://schemas.microsoft.com/office/spreadsheetml/2009/9/main" objectType="Drop" dropStyle="combo" dx="22" fmlaRange="Leden!$O$17:$Q$24" noThreeD="1" sel="3" val="0"/>
</file>

<file path=xl/ctrlProps/ctrlProp845.xml><?xml version="1.0" encoding="utf-8"?>
<formControlPr xmlns="http://schemas.microsoft.com/office/spreadsheetml/2009/9/main" objectType="Drop" dropStyle="combo" dx="22" fmlaRange="Leden!$O$17:$Q$24" noThreeD="1" sel="3" val="0"/>
</file>

<file path=xl/ctrlProps/ctrlProp846.xml><?xml version="1.0" encoding="utf-8"?>
<formControlPr xmlns="http://schemas.microsoft.com/office/spreadsheetml/2009/9/main" objectType="Drop" dropStyle="combo" dx="22" fmlaRange="Leden!$O$17:$Q$24" noThreeD="1" sel="3" val="0"/>
</file>

<file path=xl/ctrlProps/ctrlProp847.xml><?xml version="1.0" encoding="utf-8"?>
<formControlPr xmlns="http://schemas.microsoft.com/office/spreadsheetml/2009/9/main" objectType="Drop" dropStyle="combo" dx="22" fmlaRange="Leden!$O$17:$Q$24" noThreeD="1" sel="3" val="0"/>
</file>

<file path=xl/ctrlProps/ctrlProp848.xml><?xml version="1.0" encoding="utf-8"?>
<formControlPr xmlns="http://schemas.microsoft.com/office/spreadsheetml/2009/9/main" objectType="Drop" dropStyle="combo" dx="22" fmlaRange="Leden!$O$17:$Q$24" noThreeD="1" sel="3" val="0"/>
</file>

<file path=xl/ctrlProps/ctrlProp849.xml><?xml version="1.0" encoding="utf-8"?>
<formControlPr xmlns="http://schemas.microsoft.com/office/spreadsheetml/2009/9/main" objectType="Drop" dropStyle="combo" dx="22" fmlaRange="Leden!$O$17:$Q$24" noThreeD="1" sel="3" val="0"/>
</file>

<file path=xl/ctrlProps/ctrlProp85.xml><?xml version="1.0" encoding="utf-8"?>
<formControlPr xmlns="http://schemas.microsoft.com/office/spreadsheetml/2009/9/main" objectType="Drop" dropStyle="combo" dx="22" fmlaRange="$O$17:$P$23" noThreeD="1" sel="1" val="0"/>
</file>

<file path=xl/ctrlProps/ctrlProp850.xml><?xml version="1.0" encoding="utf-8"?>
<formControlPr xmlns="http://schemas.microsoft.com/office/spreadsheetml/2009/9/main" objectType="Drop" dropStyle="combo" dx="22" fmlaRange="Leden!$O$17:$Q$24" noThreeD="1" sel="3" val="0"/>
</file>

<file path=xl/ctrlProps/ctrlProp851.xml><?xml version="1.0" encoding="utf-8"?>
<formControlPr xmlns="http://schemas.microsoft.com/office/spreadsheetml/2009/9/main" objectType="Drop" dropStyle="combo" dx="22" fmlaRange="Leden!$O$17:$Q$24" noThreeD="1" sel="3" val="0"/>
</file>

<file path=xl/ctrlProps/ctrlProp852.xml><?xml version="1.0" encoding="utf-8"?>
<formControlPr xmlns="http://schemas.microsoft.com/office/spreadsheetml/2009/9/main" objectType="Drop" dropStyle="combo" dx="22" fmlaRange="Leden!$O$17:$Q$24" noThreeD="1" sel="3" val="0"/>
</file>

<file path=xl/ctrlProps/ctrlProp853.xml><?xml version="1.0" encoding="utf-8"?>
<formControlPr xmlns="http://schemas.microsoft.com/office/spreadsheetml/2009/9/main" objectType="Drop" dropStyle="combo" dx="22" fmlaRange="Leden!$O$17:$Q$24" noThreeD="1" sel="3" val="0"/>
</file>

<file path=xl/ctrlProps/ctrlProp854.xml><?xml version="1.0" encoding="utf-8"?>
<formControlPr xmlns="http://schemas.microsoft.com/office/spreadsheetml/2009/9/main" objectType="Drop" dropStyle="combo" dx="22" fmlaRange="Leden!$O$17:$Q$24" noThreeD="1" sel="3" val="0"/>
</file>

<file path=xl/ctrlProps/ctrlProp855.xml><?xml version="1.0" encoding="utf-8"?>
<formControlPr xmlns="http://schemas.microsoft.com/office/spreadsheetml/2009/9/main" objectType="Drop" dropStyle="combo" dx="22" fmlaRange="Leden!$O$17:$Q$24" noThreeD="1" sel="3" val="0"/>
</file>

<file path=xl/ctrlProps/ctrlProp856.xml><?xml version="1.0" encoding="utf-8"?>
<formControlPr xmlns="http://schemas.microsoft.com/office/spreadsheetml/2009/9/main" objectType="Drop" dropStyle="combo" dx="22" fmlaRange="Leden!$O$17:$Q$24" noThreeD="1" sel="3" val="0"/>
</file>

<file path=xl/ctrlProps/ctrlProp857.xml><?xml version="1.0" encoding="utf-8"?>
<formControlPr xmlns="http://schemas.microsoft.com/office/spreadsheetml/2009/9/main" objectType="Drop" dropStyle="combo" dx="22" fmlaRange="Leden!$O$17:$Q$24" noThreeD="1" sel="3" val="0"/>
</file>

<file path=xl/ctrlProps/ctrlProp858.xml><?xml version="1.0" encoding="utf-8"?>
<formControlPr xmlns="http://schemas.microsoft.com/office/spreadsheetml/2009/9/main" objectType="Drop" dropStyle="combo" dx="22" fmlaRange="Leden!$O$17:$Q$24" noThreeD="1" sel="3" val="0"/>
</file>

<file path=xl/ctrlProps/ctrlProp859.xml><?xml version="1.0" encoding="utf-8"?>
<formControlPr xmlns="http://schemas.microsoft.com/office/spreadsheetml/2009/9/main" objectType="Drop" dropStyle="combo" dx="22" fmlaRange="Leden!$O$17:$Q$24" noThreeD="1" sel="3" val="0"/>
</file>

<file path=xl/ctrlProps/ctrlProp86.xml><?xml version="1.0" encoding="utf-8"?>
<formControlPr xmlns="http://schemas.microsoft.com/office/spreadsheetml/2009/9/main" objectType="Drop" dropStyle="combo" dx="22" fmlaRange="$O$17:$P$23" noThreeD="1" sel="4" val="0"/>
</file>

<file path=xl/ctrlProps/ctrlProp860.xml><?xml version="1.0" encoding="utf-8"?>
<formControlPr xmlns="http://schemas.microsoft.com/office/spreadsheetml/2009/9/main" objectType="Drop" dropStyle="combo" dx="22" fmlaRange="Leden!$O$17:$Q$24" noThreeD="1" sel="3" val="0"/>
</file>

<file path=xl/ctrlProps/ctrlProp861.xml><?xml version="1.0" encoding="utf-8"?>
<formControlPr xmlns="http://schemas.microsoft.com/office/spreadsheetml/2009/9/main" objectType="Drop" dropStyle="combo" dx="22" fmlaRange="Leden!$O$17:$Q$24" noThreeD="1" sel="3" val="0"/>
</file>

<file path=xl/ctrlProps/ctrlProp862.xml><?xml version="1.0" encoding="utf-8"?>
<formControlPr xmlns="http://schemas.microsoft.com/office/spreadsheetml/2009/9/main" objectType="Drop" dropStyle="combo" dx="22" fmlaRange="Leden!$O$17:$Q$24" noThreeD="1" sel="3" val="0"/>
</file>

<file path=xl/ctrlProps/ctrlProp863.xml><?xml version="1.0" encoding="utf-8"?>
<formControlPr xmlns="http://schemas.microsoft.com/office/spreadsheetml/2009/9/main" objectType="Drop" dropStyle="combo" dx="22" fmlaRange="Leden!$O$17:$Q$24" noThreeD="1" sel="3" val="0"/>
</file>

<file path=xl/ctrlProps/ctrlProp864.xml><?xml version="1.0" encoding="utf-8"?>
<formControlPr xmlns="http://schemas.microsoft.com/office/spreadsheetml/2009/9/main" objectType="Drop" dropStyle="combo" dx="22" fmlaRange="Leden!$O$17:$Q$24" noThreeD="1" sel="3" val="0"/>
</file>

<file path=xl/ctrlProps/ctrlProp865.xml><?xml version="1.0" encoding="utf-8"?>
<formControlPr xmlns="http://schemas.microsoft.com/office/spreadsheetml/2009/9/main" objectType="Drop" dropStyle="combo" dx="22" fmlaRange="Leden!$O$17:$Q$24" noThreeD="1" sel="3" val="0"/>
</file>

<file path=xl/ctrlProps/ctrlProp866.xml><?xml version="1.0" encoding="utf-8"?>
<formControlPr xmlns="http://schemas.microsoft.com/office/spreadsheetml/2009/9/main" objectType="Drop" dropStyle="combo" dx="22" fmlaRange="Leden!$O$17:$Q$24" noThreeD="1" sel="3" val="0"/>
</file>

<file path=xl/ctrlProps/ctrlProp867.xml><?xml version="1.0" encoding="utf-8"?>
<formControlPr xmlns="http://schemas.microsoft.com/office/spreadsheetml/2009/9/main" objectType="Drop" dropStyle="combo" dx="22" fmlaRange="Leden!$O$17:$Q$24" noThreeD="1" sel="3" val="0"/>
</file>

<file path=xl/ctrlProps/ctrlProp868.xml><?xml version="1.0" encoding="utf-8"?>
<formControlPr xmlns="http://schemas.microsoft.com/office/spreadsheetml/2009/9/main" objectType="Drop" dropStyle="combo" dx="22" fmlaRange="Leden!$O$17:$Q$24" noThreeD="1" sel="3" val="0"/>
</file>

<file path=xl/ctrlProps/ctrlProp869.xml><?xml version="1.0" encoding="utf-8"?>
<formControlPr xmlns="http://schemas.microsoft.com/office/spreadsheetml/2009/9/main" objectType="Drop" dropStyle="combo" dx="22" fmlaRange="Leden!$O$17:$Q$24" noThreeD="1" sel="3" val="0"/>
</file>

<file path=xl/ctrlProps/ctrlProp87.xml><?xml version="1.0" encoding="utf-8"?>
<formControlPr xmlns="http://schemas.microsoft.com/office/spreadsheetml/2009/9/main" objectType="Drop" dropStyle="combo" dx="22" fmlaRange="$O$17:$P$23" noThreeD="1" sel="2" val="0"/>
</file>

<file path=xl/ctrlProps/ctrlProp870.xml><?xml version="1.0" encoding="utf-8"?>
<formControlPr xmlns="http://schemas.microsoft.com/office/spreadsheetml/2009/9/main" objectType="Drop" dropStyle="combo" dx="22" fmlaRange="Leden!$O$17:$Q$24" noThreeD="1" sel="3" val="0"/>
</file>

<file path=xl/ctrlProps/ctrlProp871.xml><?xml version="1.0" encoding="utf-8"?>
<formControlPr xmlns="http://schemas.microsoft.com/office/spreadsheetml/2009/9/main" objectType="Drop" dropStyle="combo" dx="22" fmlaRange="Leden!$O$17:$Q$24" noThreeD="1" sel="3" val="0"/>
</file>

<file path=xl/ctrlProps/ctrlProp872.xml><?xml version="1.0" encoding="utf-8"?>
<formControlPr xmlns="http://schemas.microsoft.com/office/spreadsheetml/2009/9/main" objectType="Drop" dropStyle="combo" dx="22" fmlaRange="Leden!$O$17:$Q$24" noThreeD="1" sel="3" val="0"/>
</file>

<file path=xl/ctrlProps/ctrlProp873.xml><?xml version="1.0" encoding="utf-8"?>
<formControlPr xmlns="http://schemas.microsoft.com/office/spreadsheetml/2009/9/main" objectType="Drop" dropStyle="combo" dx="22" fmlaRange="Leden!$O$17:$Q$24" noThreeD="1" sel="3" val="0"/>
</file>

<file path=xl/ctrlProps/ctrlProp874.xml><?xml version="1.0" encoding="utf-8"?>
<formControlPr xmlns="http://schemas.microsoft.com/office/spreadsheetml/2009/9/main" objectType="Drop" dropStyle="combo" dx="22" fmlaRange="Leden!$O$17:$Q$24" noThreeD="1" sel="3" val="0"/>
</file>

<file path=xl/ctrlProps/ctrlProp875.xml><?xml version="1.0" encoding="utf-8"?>
<formControlPr xmlns="http://schemas.microsoft.com/office/spreadsheetml/2009/9/main" objectType="Drop" dropStyle="combo" dx="22" fmlaRange="Leden!$O$17:$Q$24" noThreeD="1" sel="3" val="0"/>
</file>

<file path=xl/ctrlProps/ctrlProp876.xml><?xml version="1.0" encoding="utf-8"?>
<formControlPr xmlns="http://schemas.microsoft.com/office/spreadsheetml/2009/9/main" objectType="Drop" dropStyle="combo" dx="22" fmlaRange="Leden!$O$17:$Q$24" noThreeD="1" sel="3" val="0"/>
</file>

<file path=xl/ctrlProps/ctrlProp877.xml><?xml version="1.0" encoding="utf-8"?>
<formControlPr xmlns="http://schemas.microsoft.com/office/spreadsheetml/2009/9/main" objectType="Drop" dropStyle="combo" dx="22" fmlaRange="Leden!$O$17:$Q$24" noThreeD="1" sel="3" val="0"/>
</file>

<file path=xl/ctrlProps/ctrlProp878.xml><?xml version="1.0" encoding="utf-8"?>
<formControlPr xmlns="http://schemas.microsoft.com/office/spreadsheetml/2009/9/main" objectType="Drop" dropStyle="combo" dx="22" fmlaRange="Leden!$O$17:$Q$24" noThreeD="1" sel="3" val="0"/>
</file>

<file path=xl/ctrlProps/ctrlProp879.xml><?xml version="1.0" encoding="utf-8"?>
<formControlPr xmlns="http://schemas.microsoft.com/office/spreadsheetml/2009/9/main" objectType="Drop" dropStyle="combo" dx="22" fmlaRange="Leden!$O$17:$Q$24" noThreeD="1" sel="3" val="0"/>
</file>

<file path=xl/ctrlProps/ctrlProp88.xml><?xml version="1.0" encoding="utf-8"?>
<formControlPr xmlns="http://schemas.microsoft.com/office/spreadsheetml/2009/9/main" objectType="Drop" dropStyle="combo" dx="22" fmlaRange="$O$17:$P$23" noThreeD="1" sel="4" val="0"/>
</file>

<file path=xl/ctrlProps/ctrlProp880.xml><?xml version="1.0" encoding="utf-8"?>
<formControlPr xmlns="http://schemas.microsoft.com/office/spreadsheetml/2009/9/main" objectType="Drop" dropStyle="combo" dx="22" fmlaRange="Leden!$O$17:$Q$24" noThreeD="1" sel="3" val="0"/>
</file>

<file path=xl/ctrlProps/ctrlProp881.xml><?xml version="1.0" encoding="utf-8"?>
<formControlPr xmlns="http://schemas.microsoft.com/office/spreadsheetml/2009/9/main" objectType="Drop" dropStyle="combo" dx="22" fmlaRange="Leden!$O$17:$Q$24" noThreeD="1" sel="3" val="0"/>
</file>

<file path=xl/ctrlProps/ctrlProp882.xml><?xml version="1.0" encoding="utf-8"?>
<formControlPr xmlns="http://schemas.microsoft.com/office/spreadsheetml/2009/9/main" objectType="Drop" dropStyle="combo" dx="22" fmlaRange="Leden!$O$17:$Q$24" noThreeD="1" sel="3" val="0"/>
</file>

<file path=xl/ctrlProps/ctrlProp883.xml><?xml version="1.0" encoding="utf-8"?>
<formControlPr xmlns="http://schemas.microsoft.com/office/spreadsheetml/2009/9/main" objectType="Drop" dropStyle="combo" dx="22" fmlaRange="Leden!$O$17:$Q$24" noThreeD="1" sel="3" val="0"/>
</file>

<file path=xl/ctrlProps/ctrlProp884.xml><?xml version="1.0" encoding="utf-8"?>
<formControlPr xmlns="http://schemas.microsoft.com/office/spreadsheetml/2009/9/main" objectType="Drop" dropStyle="combo" dx="22" fmlaRange="Leden!$O$17:$Q$24" noThreeD="1" sel="3" val="0"/>
</file>

<file path=xl/ctrlProps/ctrlProp885.xml><?xml version="1.0" encoding="utf-8"?>
<formControlPr xmlns="http://schemas.microsoft.com/office/spreadsheetml/2009/9/main" objectType="Drop" dropStyle="combo" dx="22" fmlaRange="Leden!$O$17:$Q$24" noThreeD="1" sel="3" val="0"/>
</file>

<file path=xl/ctrlProps/ctrlProp886.xml><?xml version="1.0" encoding="utf-8"?>
<formControlPr xmlns="http://schemas.microsoft.com/office/spreadsheetml/2009/9/main" objectType="Drop" dropStyle="combo" dx="22" fmlaRange="Leden!$O$17:$Q$24" noThreeD="1" sel="3" val="0"/>
</file>

<file path=xl/ctrlProps/ctrlProp887.xml><?xml version="1.0" encoding="utf-8"?>
<formControlPr xmlns="http://schemas.microsoft.com/office/spreadsheetml/2009/9/main" objectType="Drop" dropStyle="combo" dx="22" fmlaRange="Leden!$O$17:$Q$24" noThreeD="1" sel="3" val="0"/>
</file>

<file path=xl/ctrlProps/ctrlProp888.xml><?xml version="1.0" encoding="utf-8"?>
<formControlPr xmlns="http://schemas.microsoft.com/office/spreadsheetml/2009/9/main" objectType="Drop" dropStyle="combo" dx="22" fmlaRange="Leden!$O$17:$Q$24" noThreeD="1" sel="3" val="0"/>
</file>

<file path=xl/ctrlProps/ctrlProp889.xml><?xml version="1.0" encoding="utf-8"?>
<formControlPr xmlns="http://schemas.microsoft.com/office/spreadsheetml/2009/9/main" objectType="Drop" dropStyle="combo" dx="22" fmlaRange="Leden!$O$17:$Q$24" noThreeD="1" sel="3" val="0"/>
</file>

<file path=xl/ctrlProps/ctrlProp89.xml><?xml version="1.0" encoding="utf-8"?>
<formControlPr xmlns="http://schemas.microsoft.com/office/spreadsheetml/2009/9/main" objectType="Drop" dropStyle="combo" dx="22" fmlaRange="$O$17:$P$23" noThreeD="1" sel="1" val="0"/>
</file>

<file path=xl/ctrlProps/ctrlProp890.xml><?xml version="1.0" encoding="utf-8"?>
<formControlPr xmlns="http://schemas.microsoft.com/office/spreadsheetml/2009/9/main" objectType="Drop" dropStyle="combo" dx="22" fmlaRange="Leden!$O$17:$Q$24" noThreeD="1" sel="3" val="0"/>
</file>

<file path=xl/ctrlProps/ctrlProp891.xml><?xml version="1.0" encoding="utf-8"?>
<formControlPr xmlns="http://schemas.microsoft.com/office/spreadsheetml/2009/9/main" objectType="Drop" dropStyle="combo" dx="22" fmlaRange="Leden!$O$17:$Q$24" noThreeD="1" sel="3" val="0"/>
</file>

<file path=xl/ctrlProps/ctrlProp892.xml><?xml version="1.0" encoding="utf-8"?>
<formControlPr xmlns="http://schemas.microsoft.com/office/spreadsheetml/2009/9/main" objectType="Drop" dropStyle="combo" dx="22" fmlaRange="Leden!$O$17:$Q$24" noThreeD="1" sel="3" val="0"/>
</file>

<file path=xl/ctrlProps/ctrlProp893.xml><?xml version="1.0" encoding="utf-8"?>
<formControlPr xmlns="http://schemas.microsoft.com/office/spreadsheetml/2009/9/main" objectType="Drop" dropStyle="combo" dx="22" fmlaRange="Leden!$O$17:$Q$24" noThreeD="1" sel="3" val="0"/>
</file>

<file path=xl/ctrlProps/ctrlProp894.xml><?xml version="1.0" encoding="utf-8"?>
<formControlPr xmlns="http://schemas.microsoft.com/office/spreadsheetml/2009/9/main" objectType="Drop" dropStyle="combo" dx="22" fmlaRange="Leden!$O$17:$Q$24" noThreeD="1" sel="3" val="0"/>
</file>

<file path=xl/ctrlProps/ctrlProp895.xml><?xml version="1.0" encoding="utf-8"?>
<formControlPr xmlns="http://schemas.microsoft.com/office/spreadsheetml/2009/9/main" objectType="Drop" dropStyle="combo" dx="22" fmlaRange="Leden!$O$17:$Q$24" noThreeD="1" sel="3" val="0"/>
</file>

<file path=xl/ctrlProps/ctrlProp896.xml><?xml version="1.0" encoding="utf-8"?>
<formControlPr xmlns="http://schemas.microsoft.com/office/spreadsheetml/2009/9/main" objectType="Drop" dropStyle="combo" dx="22" fmlaRange="Leden!$O$17:$Q$24" noThreeD="1" sel="3" val="0"/>
</file>

<file path=xl/ctrlProps/ctrlProp897.xml><?xml version="1.0" encoding="utf-8"?>
<formControlPr xmlns="http://schemas.microsoft.com/office/spreadsheetml/2009/9/main" objectType="Drop" dropStyle="combo" dx="22" fmlaRange="Leden!$O$17:$Q$24" noThreeD="1" sel="3" val="0"/>
</file>

<file path=xl/ctrlProps/ctrlProp898.xml><?xml version="1.0" encoding="utf-8"?>
<formControlPr xmlns="http://schemas.microsoft.com/office/spreadsheetml/2009/9/main" objectType="Drop" dropStyle="combo" dx="22" fmlaRange="Leden!$O$17:$Q$24" noThreeD="1" sel="3" val="0"/>
</file>

<file path=xl/ctrlProps/ctrlProp899.xml><?xml version="1.0" encoding="utf-8"?>
<formControlPr xmlns="http://schemas.microsoft.com/office/spreadsheetml/2009/9/main" objectType="Drop" dropStyle="combo" dx="22" fmlaRange="Leden!$O$17:$Q$24" noThreeD="1" sel="3" val="0"/>
</file>

<file path=xl/ctrlProps/ctrlProp9.xml><?xml version="1.0" encoding="utf-8"?>
<formControlPr xmlns="http://schemas.microsoft.com/office/spreadsheetml/2009/9/main" objectType="Drop" dropStyle="combo" dx="22" fmlaRange="$O$17:$P$23" noThreeD="1" sel="3" val="0"/>
</file>

<file path=xl/ctrlProps/ctrlProp90.xml><?xml version="1.0" encoding="utf-8"?>
<formControlPr xmlns="http://schemas.microsoft.com/office/spreadsheetml/2009/9/main" objectType="Drop" dropStyle="combo" dx="22" fmlaRange="$O$17:$P$23" noThreeD="1" sel="3" val="0"/>
</file>

<file path=xl/ctrlProps/ctrlProp900.xml><?xml version="1.0" encoding="utf-8"?>
<formControlPr xmlns="http://schemas.microsoft.com/office/spreadsheetml/2009/9/main" objectType="Drop" dropStyle="combo" dx="22" fmlaRange="Leden!$O$17:$Q$24" noThreeD="1" sel="3" val="0"/>
</file>

<file path=xl/ctrlProps/ctrlProp901.xml><?xml version="1.0" encoding="utf-8"?>
<formControlPr xmlns="http://schemas.microsoft.com/office/spreadsheetml/2009/9/main" objectType="Drop" dropStyle="combo" dx="22" fmlaRange="Leden!$O$17:$Q$24" noThreeD="1" sel="3" val="0"/>
</file>

<file path=xl/ctrlProps/ctrlProp902.xml><?xml version="1.0" encoding="utf-8"?>
<formControlPr xmlns="http://schemas.microsoft.com/office/spreadsheetml/2009/9/main" objectType="Drop" dropStyle="combo" dx="22" fmlaRange="Leden!$O$17:$Q$24" noThreeD="1" sel="3" val="0"/>
</file>

<file path=xl/ctrlProps/ctrlProp903.xml><?xml version="1.0" encoding="utf-8"?>
<formControlPr xmlns="http://schemas.microsoft.com/office/spreadsheetml/2009/9/main" objectType="Drop" dropStyle="combo" dx="22" fmlaRange="Leden!$O$17:$Q$24" noThreeD="1" sel="3" val="0"/>
</file>

<file path=xl/ctrlProps/ctrlProp904.xml><?xml version="1.0" encoding="utf-8"?>
<formControlPr xmlns="http://schemas.microsoft.com/office/spreadsheetml/2009/9/main" objectType="Drop" dropStyle="combo" dx="22" fmlaRange="Leden!$O$17:$Q$24" noThreeD="1" sel="3" val="0"/>
</file>

<file path=xl/ctrlProps/ctrlProp905.xml><?xml version="1.0" encoding="utf-8"?>
<formControlPr xmlns="http://schemas.microsoft.com/office/spreadsheetml/2009/9/main" objectType="Drop" dropStyle="combo" dx="22" fmlaRange="Leden!$O$17:$Q$24" noThreeD="1" sel="3" val="0"/>
</file>

<file path=xl/ctrlProps/ctrlProp906.xml><?xml version="1.0" encoding="utf-8"?>
<formControlPr xmlns="http://schemas.microsoft.com/office/spreadsheetml/2009/9/main" objectType="Drop" dropStyle="combo" dx="22" fmlaRange="Leden!$O$17:$Q$24" noThreeD="1" sel="3" val="0"/>
</file>

<file path=xl/ctrlProps/ctrlProp907.xml><?xml version="1.0" encoding="utf-8"?>
<formControlPr xmlns="http://schemas.microsoft.com/office/spreadsheetml/2009/9/main" objectType="Drop" dropStyle="combo" dx="22" fmlaRange="Leden!$O$17:$Q$24" noThreeD="1" sel="3" val="0"/>
</file>

<file path=xl/ctrlProps/ctrlProp908.xml><?xml version="1.0" encoding="utf-8"?>
<formControlPr xmlns="http://schemas.microsoft.com/office/spreadsheetml/2009/9/main" objectType="Drop" dropStyle="combo" dx="22" fmlaRange="Leden!$O$17:$Q$24" noThreeD="1" sel="3" val="0"/>
</file>

<file path=xl/ctrlProps/ctrlProp909.xml><?xml version="1.0" encoding="utf-8"?>
<formControlPr xmlns="http://schemas.microsoft.com/office/spreadsheetml/2009/9/main" objectType="Drop" dropStyle="combo" dx="22" fmlaRange="Leden!$O$17:$Q$24" noThreeD="1" sel="3" val="0"/>
</file>

<file path=xl/ctrlProps/ctrlProp91.xml><?xml version="1.0" encoding="utf-8"?>
<formControlPr xmlns="http://schemas.microsoft.com/office/spreadsheetml/2009/9/main" objectType="Drop" dropStyle="combo" dx="22" fmlaRange="$O$17:$P$23" noThreeD="1" sel="1" val="0"/>
</file>

<file path=xl/ctrlProps/ctrlProp910.xml><?xml version="1.0" encoding="utf-8"?>
<formControlPr xmlns="http://schemas.microsoft.com/office/spreadsheetml/2009/9/main" objectType="Drop" dropStyle="combo" dx="22" fmlaRange="Leden!$O$17:$Q$24" noThreeD="1" sel="3" val="0"/>
</file>

<file path=xl/ctrlProps/ctrlProp911.xml><?xml version="1.0" encoding="utf-8"?>
<formControlPr xmlns="http://schemas.microsoft.com/office/spreadsheetml/2009/9/main" objectType="Drop" dropStyle="combo" dx="22" fmlaRange="Leden!$O$17:$Q$24" noThreeD="1" sel="3" val="0"/>
</file>

<file path=xl/ctrlProps/ctrlProp912.xml><?xml version="1.0" encoding="utf-8"?>
<formControlPr xmlns="http://schemas.microsoft.com/office/spreadsheetml/2009/9/main" objectType="Drop" dropStyle="combo" dx="22" fmlaRange="Leden!$O$17:$Q$24" noThreeD="1" sel="3" val="0"/>
</file>

<file path=xl/ctrlProps/ctrlProp913.xml><?xml version="1.0" encoding="utf-8"?>
<formControlPr xmlns="http://schemas.microsoft.com/office/spreadsheetml/2009/9/main" objectType="Drop" dropStyle="combo" dx="22" fmlaRange="Leden!$O$17:$Q$24" noThreeD="1" sel="3" val="0"/>
</file>

<file path=xl/ctrlProps/ctrlProp914.xml><?xml version="1.0" encoding="utf-8"?>
<formControlPr xmlns="http://schemas.microsoft.com/office/spreadsheetml/2009/9/main" objectType="Drop" dropStyle="combo" dx="22" fmlaRange="Leden!$O$17:$Q$24" noThreeD="1" sel="3" val="0"/>
</file>

<file path=xl/ctrlProps/ctrlProp915.xml><?xml version="1.0" encoding="utf-8"?>
<formControlPr xmlns="http://schemas.microsoft.com/office/spreadsheetml/2009/9/main" objectType="Drop" dropStyle="combo" dx="22" fmlaRange="Leden!$O$17:$Q$24" noThreeD="1" sel="3" val="0"/>
</file>

<file path=xl/ctrlProps/ctrlProp916.xml><?xml version="1.0" encoding="utf-8"?>
<formControlPr xmlns="http://schemas.microsoft.com/office/spreadsheetml/2009/9/main" objectType="Drop" dropStyle="combo" dx="22" fmlaRange="Leden!$O$17:$Q$24" noThreeD="1" sel="3" val="0"/>
</file>

<file path=xl/ctrlProps/ctrlProp917.xml><?xml version="1.0" encoding="utf-8"?>
<formControlPr xmlns="http://schemas.microsoft.com/office/spreadsheetml/2009/9/main" objectType="Drop" dropStyle="combo" dx="22" fmlaRange="Leden!$O$17:$Q$24" noThreeD="1" sel="3" val="0"/>
</file>

<file path=xl/ctrlProps/ctrlProp918.xml><?xml version="1.0" encoding="utf-8"?>
<formControlPr xmlns="http://schemas.microsoft.com/office/spreadsheetml/2009/9/main" objectType="Drop" dropStyle="combo" dx="22" fmlaRange="Leden!$O$17:$Q$24" noThreeD="1" sel="3" val="0"/>
</file>

<file path=xl/ctrlProps/ctrlProp919.xml><?xml version="1.0" encoding="utf-8"?>
<formControlPr xmlns="http://schemas.microsoft.com/office/spreadsheetml/2009/9/main" objectType="Drop" dropStyle="combo" dx="22" fmlaRange="Leden!$O$17:$Q$24" noThreeD="1" sel="3" val="0"/>
</file>

<file path=xl/ctrlProps/ctrlProp92.xml><?xml version="1.0" encoding="utf-8"?>
<formControlPr xmlns="http://schemas.microsoft.com/office/spreadsheetml/2009/9/main" objectType="Drop" dropStyle="combo" dx="22" fmlaRange="$O$17:$P$23" noThreeD="1" sel="4" val="0"/>
</file>

<file path=xl/ctrlProps/ctrlProp920.xml><?xml version="1.0" encoding="utf-8"?>
<formControlPr xmlns="http://schemas.microsoft.com/office/spreadsheetml/2009/9/main" objectType="Drop" dropStyle="combo" dx="22" fmlaRange="Leden!$O$17:$Q$24" noThreeD="1" sel="3" val="0"/>
</file>

<file path=xl/ctrlProps/ctrlProp921.xml><?xml version="1.0" encoding="utf-8"?>
<formControlPr xmlns="http://schemas.microsoft.com/office/spreadsheetml/2009/9/main" objectType="Drop" dropStyle="combo" dx="22" fmlaRange="Leden!$O$17:$Q$24" noThreeD="1" sel="3" val="0"/>
</file>

<file path=xl/ctrlProps/ctrlProp922.xml><?xml version="1.0" encoding="utf-8"?>
<formControlPr xmlns="http://schemas.microsoft.com/office/spreadsheetml/2009/9/main" objectType="Drop" dropStyle="combo" dx="22" fmlaRange="Leden!$O$17:$Q$24" noThreeD="1" sel="3" val="0"/>
</file>

<file path=xl/ctrlProps/ctrlProp923.xml><?xml version="1.0" encoding="utf-8"?>
<formControlPr xmlns="http://schemas.microsoft.com/office/spreadsheetml/2009/9/main" objectType="Drop" dropStyle="combo" dx="22" fmlaRange="Leden!$O$17:$Q$24" noThreeD="1" sel="3" val="0"/>
</file>

<file path=xl/ctrlProps/ctrlProp924.xml><?xml version="1.0" encoding="utf-8"?>
<formControlPr xmlns="http://schemas.microsoft.com/office/spreadsheetml/2009/9/main" objectType="Drop" dropStyle="combo" dx="22" fmlaRange="Leden!$O$17:$Q$24" noThreeD="1" sel="3" val="0"/>
</file>

<file path=xl/ctrlProps/ctrlProp925.xml><?xml version="1.0" encoding="utf-8"?>
<formControlPr xmlns="http://schemas.microsoft.com/office/spreadsheetml/2009/9/main" objectType="Drop" dropStyle="combo" dx="22" fmlaRange="Leden!$O$17:$Q$24" noThreeD="1" sel="3" val="0"/>
</file>

<file path=xl/ctrlProps/ctrlProp926.xml><?xml version="1.0" encoding="utf-8"?>
<formControlPr xmlns="http://schemas.microsoft.com/office/spreadsheetml/2009/9/main" objectType="Drop" dropStyle="combo" dx="22" fmlaRange="Leden!$O$17:$Q$24" noThreeD="1" sel="3" val="0"/>
</file>

<file path=xl/ctrlProps/ctrlProp927.xml><?xml version="1.0" encoding="utf-8"?>
<formControlPr xmlns="http://schemas.microsoft.com/office/spreadsheetml/2009/9/main" objectType="Drop" dropStyle="combo" dx="22" fmlaRange="Leden!$O$17:$Q$24" noThreeD="1" sel="3" val="0"/>
</file>

<file path=xl/ctrlProps/ctrlProp928.xml><?xml version="1.0" encoding="utf-8"?>
<formControlPr xmlns="http://schemas.microsoft.com/office/spreadsheetml/2009/9/main" objectType="Drop" dropStyle="combo" dx="22" fmlaRange="Leden!$O$17:$Q$24" noThreeD="1" sel="3" val="0"/>
</file>

<file path=xl/ctrlProps/ctrlProp929.xml><?xml version="1.0" encoding="utf-8"?>
<formControlPr xmlns="http://schemas.microsoft.com/office/spreadsheetml/2009/9/main" objectType="Drop" dropStyle="combo" dx="22" fmlaRange="Leden!$O$17:$Q$24" noThreeD="1" sel="3" val="0"/>
</file>

<file path=xl/ctrlProps/ctrlProp93.xml><?xml version="1.0" encoding="utf-8"?>
<formControlPr xmlns="http://schemas.microsoft.com/office/spreadsheetml/2009/9/main" objectType="Drop" dropStyle="combo" dx="22" fmlaRange="$O$17:$P$23" noThreeD="1" sel="5" val="0"/>
</file>

<file path=xl/ctrlProps/ctrlProp930.xml><?xml version="1.0" encoding="utf-8"?>
<formControlPr xmlns="http://schemas.microsoft.com/office/spreadsheetml/2009/9/main" objectType="Drop" dropStyle="combo" dx="22" fmlaRange="Leden!$O$17:$Q$24" noThreeD="1" sel="3" val="0"/>
</file>

<file path=xl/ctrlProps/ctrlProp931.xml><?xml version="1.0" encoding="utf-8"?>
<formControlPr xmlns="http://schemas.microsoft.com/office/spreadsheetml/2009/9/main" objectType="Drop" dropStyle="combo" dx="22" fmlaRange="Leden!$O$17:$Q$24" noThreeD="1" sel="3" val="0"/>
</file>

<file path=xl/ctrlProps/ctrlProp932.xml><?xml version="1.0" encoding="utf-8"?>
<formControlPr xmlns="http://schemas.microsoft.com/office/spreadsheetml/2009/9/main" objectType="Drop" dropStyle="combo" dx="22" fmlaRange="Leden!$O$17:$Q$24" noThreeD="1" sel="3" val="0"/>
</file>

<file path=xl/ctrlProps/ctrlProp933.xml><?xml version="1.0" encoding="utf-8"?>
<formControlPr xmlns="http://schemas.microsoft.com/office/spreadsheetml/2009/9/main" objectType="Drop" dropStyle="combo" dx="22" fmlaRange="Leden!$O$17:$Q$24" noThreeD="1" sel="3" val="0"/>
</file>

<file path=xl/ctrlProps/ctrlProp934.xml><?xml version="1.0" encoding="utf-8"?>
<formControlPr xmlns="http://schemas.microsoft.com/office/spreadsheetml/2009/9/main" objectType="Drop" dropStyle="combo" dx="22" fmlaRange="Leden!$O$17:$Q$24" noThreeD="1" sel="3" val="0"/>
</file>

<file path=xl/ctrlProps/ctrlProp935.xml><?xml version="1.0" encoding="utf-8"?>
<formControlPr xmlns="http://schemas.microsoft.com/office/spreadsheetml/2009/9/main" objectType="Drop" dropStyle="combo" dx="22" fmlaRange="Leden!$O$17:$Q$24" noThreeD="1" sel="3" val="0"/>
</file>

<file path=xl/ctrlProps/ctrlProp936.xml><?xml version="1.0" encoding="utf-8"?>
<formControlPr xmlns="http://schemas.microsoft.com/office/spreadsheetml/2009/9/main" objectType="Drop" dropStyle="combo" dx="22" fmlaRange="Leden!$O$17:$Q$24" noThreeD="1" sel="3" val="0"/>
</file>

<file path=xl/ctrlProps/ctrlProp937.xml><?xml version="1.0" encoding="utf-8"?>
<formControlPr xmlns="http://schemas.microsoft.com/office/spreadsheetml/2009/9/main" objectType="Drop" dropStyle="combo" dx="22" fmlaRange="Leden!$O$17:$Q$24" noThreeD="1" sel="3" val="0"/>
</file>

<file path=xl/ctrlProps/ctrlProp938.xml><?xml version="1.0" encoding="utf-8"?>
<formControlPr xmlns="http://schemas.microsoft.com/office/spreadsheetml/2009/9/main" objectType="Drop" dropStyle="combo" dx="22" fmlaRange="Leden!$O$17:$Q$24" noThreeD="1" sel="3" val="0"/>
</file>

<file path=xl/ctrlProps/ctrlProp939.xml><?xml version="1.0" encoding="utf-8"?>
<formControlPr xmlns="http://schemas.microsoft.com/office/spreadsheetml/2009/9/main" objectType="Drop" dropStyle="combo" dx="22" fmlaRange="Leden!$O$17:$Q$24" noThreeD="1" sel="3" val="0"/>
</file>

<file path=xl/ctrlProps/ctrlProp94.xml><?xml version="1.0" encoding="utf-8"?>
<formControlPr xmlns="http://schemas.microsoft.com/office/spreadsheetml/2009/9/main" objectType="Drop" dropStyle="combo" dx="22" fmlaRange="$O$17:$P$23" noThreeD="1" sel="4" val="0"/>
</file>

<file path=xl/ctrlProps/ctrlProp940.xml><?xml version="1.0" encoding="utf-8"?>
<formControlPr xmlns="http://schemas.microsoft.com/office/spreadsheetml/2009/9/main" objectType="Drop" dropStyle="combo" dx="22" fmlaRange="Leden!$O$17:$Q$24" noThreeD="1" sel="3" val="0"/>
</file>

<file path=xl/ctrlProps/ctrlProp941.xml><?xml version="1.0" encoding="utf-8"?>
<formControlPr xmlns="http://schemas.microsoft.com/office/spreadsheetml/2009/9/main" objectType="Drop" dropStyle="combo" dx="22" fmlaRange="Leden!$O$17:$Q$24" noThreeD="1" sel="3" val="0"/>
</file>

<file path=xl/ctrlProps/ctrlProp942.xml><?xml version="1.0" encoding="utf-8"?>
<formControlPr xmlns="http://schemas.microsoft.com/office/spreadsheetml/2009/9/main" objectType="Drop" dropStyle="combo" dx="22" fmlaRange="Leden!$O$17:$Q$24" noThreeD="1" sel="3" val="0"/>
</file>

<file path=xl/ctrlProps/ctrlProp943.xml><?xml version="1.0" encoding="utf-8"?>
<formControlPr xmlns="http://schemas.microsoft.com/office/spreadsheetml/2009/9/main" objectType="Drop" dropStyle="combo" dx="22" fmlaRange="Leden!$O$17:$Q$24" noThreeD="1" sel="3" val="0"/>
</file>

<file path=xl/ctrlProps/ctrlProp944.xml><?xml version="1.0" encoding="utf-8"?>
<formControlPr xmlns="http://schemas.microsoft.com/office/spreadsheetml/2009/9/main" objectType="Drop" dropStyle="combo" dx="22" fmlaRange="Leden!$O$17:$Q$24" noThreeD="1" sel="3" val="0"/>
</file>

<file path=xl/ctrlProps/ctrlProp945.xml><?xml version="1.0" encoding="utf-8"?>
<formControlPr xmlns="http://schemas.microsoft.com/office/spreadsheetml/2009/9/main" objectType="Drop" dropStyle="combo" dx="22" fmlaRange="Leden!$O$17:$Q$24" noThreeD="1" sel="3" val="0"/>
</file>

<file path=xl/ctrlProps/ctrlProp946.xml><?xml version="1.0" encoding="utf-8"?>
<formControlPr xmlns="http://schemas.microsoft.com/office/spreadsheetml/2009/9/main" objectType="Drop" dropStyle="combo" dx="22" fmlaRange="Leden!$O$17:$Q$24" noThreeD="1" sel="3" val="0"/>
</file>

<file path=xl/ctrlProps/ctrlProp947.xml><?xml version="1.0" encoding="utf-8"?>
<formControlPr xmlns="http://schemas.microsoft.com/office/spreadsheetml/2009/9/main" objectType="Drop" dropStyle="combo" dx="22" fmlaRange="Leden!$O$17:$Q$24" noThreeD="1" sel="3" val="0"/>
</file>

<file path=xl/ctrlProps/ctrlProp948.xml><?xml version="1.0" encoding="utf-8"?>
<formControlPr xmlns="http://schemas.microsoft.com/office/spreadsheetml/2009/9/main" objectType="Drop" dropStyle="combo" dx="22" fmlaRange="Leden!$O$17:$Q$24" noThreeD="1" sel="3" val="0"/>
</file>

<file path=xl/ctrlProps/ctrlProp949.xml><?xml version="1.0" encoding="utf-8"?>
<formControlPr xmlns="http://schemas.microsoft.com/office/spreadsheetml/2009/9/main" objectType="Drop" dropStyle="combo" dx="22" fmlaRange="Leden!$O$17:$Q$24" noThreeD="1" sel="3" val="0"/>
</file>

<file path=xl/ctrlProps/ctrlProp95.xml><?xml version="1.0" encoding="utf-8"?>
<formControlPr xmlns="http://schemas.microsoft.com/office/spreadsheetml/2009/9/main" objectType="Drop" dropStyle="combo" dx="22" fmlaRange="$O$17:$P$23" noThreeD="1" sel="1" val="0"/>
</file>

<file path=xl/ctrlProps/ctrlProp950.xml><?xml version="1.0" encoding="utf-8"?>
<formControlPr xmlns="http://schemas.microsoft.com/office/spreadsheetml/2009/9/main" objectType="Drop" dropStyle="combo" dx="22" fmlaRange="Leden!$O$17:$Q$24" noThreeD="1" sel="3" val="0"/>
</file>

<file path=xl/ctrlProps/ctrlProp951.xml><?xml version="1.0" encoding="utf-8"?>
<formControlPr xmlns="http://schemas.microsoft.com/office/spreadsheetml/2009/9/main" objectType="Drop" dropStyle="combo" dx="22" fmlaRange="Leden!$O$17:$Q$24" noThreeD="1" sel="3" val="0"/>
</file>

<file path=xl/ctrlProps/ctrlProp952.xml><?xml version="1.0" encoding="utf-8"?>
<formControlPr xmlns="http://schemas.microsoft.com/office/spreadsheetml/2009/9/main" objectType="Drop" dropStyle="combo" dx="22" fmlaRange="Leden!$O$17:$Q$24" noThreeD="1" sel="3" val="0"/>
</file>

<file path=xl/ctrlProps/ctrlProp953.xml><?xml version="1.0" encoding="utf-8"?>
<formControlPr xmlns="http://schemas.microsoft.com/office/spreadsheetml/2009/9/main" objectType="Drop" dropStyle="combo" dx="22" fmlaRange="Leden!$O$17:$Q$24" noThreeD="1" sel="3" val="0"/>
</file>

<file path=xl/ctrlProps/ctrlProp954.xml><?xml version="1.0" encoding="utf-8"?>
<formControlPr xmlns="http://schemas.microsoft.com/office/spreadsheetml/2009/9/main" objectType="Drop" dropStyle="combo" dx="22" fmlaRange="Leden!$O$17:$Q$24" noThreeD="1" sel="3" val="0"/>
</file>

<file path=xl/ctrlProps/ctrlProp955.xml><?xml version="1.0" encoding="utf-8"?>
<formControlPr xmlns="http://schemas.microsoft.com/office/spreadsheetml/2009/9/main" objectType="Drop" dropStyle="combo" dx="22" fmlaRange="Leden!$O$17:$Q$24" noThreeD="1" sel="3" val="0"/>
</file>

<file path=xl/ctrlProps/ctrlProp956.xml><?xml version="1.0" encoding="utf-8"?>
<formControlPr xmlns="http://schemas.microsoft.com/office/spreadsheetml/2009/9/main" objectType="Drop" dropStyle="combo" dx="22" fmlaRange="Leden!$O$17:$Q$24" noThreeD="1" sel="3" val="0"/>
</file>

<file path=xl/ctrlProps/ctrlProp957.xml><?xml version="1.0" encoding="utf-8"?>
<formControlPr xmlns="http://schemas.microsoft.com/office/spreadsheetml/2009/9/main" objectType="Drop" dropStyle="combo" dx="22" fmlaRange="Leden!$O$17:$Q$24" noThreeD="1" sel="3" val="0"/>
</file>

<file path=xl/ctrlProps/ctrlProp958.xml><?xml version="1.0" encoding="utf-8"?>
<formControlPr xmlns="http://schemas.microsoft.com/office/spreadsheetml/2009/9/main" objectType="Drop" dropStyle="combo" dx="22" fmlaRange="Leden!$O$17:$Q$24" noThreeD="1" sel="3" val="0"/>
</file>

<file path=xl/ctrlProps/ctrlProp959.xml><?xml version="1.0" encoding="utf-8"?>
<formControlPr xmlns="http://schemas.microsoft.com/office/spreadsheetml/2009/9/main" objectType="Drop" dropStyle="combo" dx="22" fmlaRange="Leden!$O$17:$Q$24" noThreeD="1" sel="3" val="0"/>
</file>

<file path=xl/ctrlProps/ctrlProp96.xml><?xml version="1.0" encoding="utf-8"?>
<formControlPr xmlns="http://schemas.microsoft.com/office/spreadsheetml/2009/9/main" objectType="Drop" dropStyle="combo" dx="22" fmlaRange="$O$17:$P$23" noThreeD="1" sel="1" val="0"/>
</file>

<file path=xl/ctrlProps/ctrlProp960.xml><?xml version="1.0" encoding="utf-8"?>
<formControlPr xmlns="http://schemas.microsoft.com/office/spreadsheetml/2009/9/main" objectType="Drop" dropStyle="combo" dx="22" fmlaRange="Leden!$O$17:$Q$24" noThreeD="1" sel="3" val="0"/>
</file>

<file path=xl/ctrlProps/ctrlProp961.xml><?xml version="1.0" encoding="utf-8"?>
<formControlPr xmlns="http://schemas.microsoft.com/office/spreadsheetml/2009/9/main" objectType="Drop" dropStyle="combo" dx="22" fmlaRange="Leden!$O$17:$Q$24" noThreeD="1" sel="3" val="0"/>
</file>

<file path=xl/ctrlProps/ctrlProp962.xml><?xml version="1.0" encoding="utf-8"?>
<formControlPr xmlns="http://schemas.microsoft.com/office/spreadsheetml/2009/9/main" objectType="Drop" dropStyle="combo" dx="22" fmlaRange="Leden!$O$17:$Q$24" noThreeD="1" sel="3" val="0"/>
</file>

<file path=xl/ctrlProps/ctrlProp963.xml><?xml version="1.0" encoding="utf-8"?>
<formControlPr xmlns="http://schemas.microsoft.com/office/spreadsheetml/2009/9/main" objectType="Drop" dropStyle="combo" dx="22" fmlaRange="Leden!$O$17:$Q$24" noThreeD="1" sel="3" val="0"/>
</file>

<file path=xl/ctrlProps/ctrlProp964.xml><?xml version="1.0" encoding="utf-8"?>
<formControlPr xmlns="http://schemas.microsoft.com/office/spreadsheetml/2009/9/main" objectType="Drop" dropStyle="combo" dx="22" fmlaRange="Leden!$O$17:$Q$24" noThreeD="1" sel="3" val="0"/>
</file>

<file path=xl/ctrlProps/ctrlProp965.xml><?xml version="1.0" encoding="utf-8"?>
<formControlPr xmlns="http://schemas.microsoft.com/office/spreadsheetml/2009/9/main" objectType="Drop" dropStyle="combo" dx="22" fmlaRange="Leden!$O$17:$Q$24" noThreeD="1" sel="2" val="0"/>
</file>

<file path=xl/ctrlProps/ctrlProp966.xml><?xml version="1.0" encoding="utf-8"?>
<formControlPr xmlns="http://schemas.microsoft.com/office/spreadsheetml/2009/9/main" objectType="Drop" dropStyle="combo" dx="22" fmlaRange="Leden!$O$17:$Q$24" noThreeD="1" sel="4" val="0"/>
</file>

<file path=xl/ctrlProps/ctrlProp967.xml><?xml version="1.0" encoding="utf-8"?>
<formControlPr xmlns="http://schemas.microsoft.com/office/spreadsheetml/2009/9/main" objectType="Drop" dropStyle="combo" dx="22" fmlaRange="Leden!$O$17:$Q$24" noThreeD="1" sel="5" val="0"/>
</file>

<file path=xl/ctrlProps/ctrlProp968.xml><?xml version="1.0" encoding="utf-8"?>
<formControlPr xmlns="http://schemas.microsoft.com/office/spreadsheetml/2009/9/main" objectType="Drop" dropStyle="combo" dx="22" fmlaRange="Leden!$O$17:$Q$24" noThreeD="1" sel="4" val="0"/>
</file>

<file path=xl/ctrlProps/ctrlProp969.xml><?xml version="1.0" encoding="utf-8"?>
<formControlPr xmlns="http://schemas.microsoft.com/office/spreadsheetml/2009/9/main" objectType="Drop" dropStyle="combo" dx="22" fmlaRange="Leden!$O$17:$Q$24" noThreeD="1" sel="5" val="0"/>
</file>

<file path=xl/ctrlProps/ctrlProp97.xml><?xml version="1.0" encoding="utf-8"?>
<formControlPr xmlns="http://schemas.microsoft.com/office/spreadsheetml/2009/9/main" objectType="Drop" dropStyle="combo" dx="22" fmlaRange="$O$17:$P$23" noThreeD="1" sel="4" val="0"/>
</file>

<file path=xl/ctrlProps/ctrlProp970.xml><?xml version="1.0" encoding="utf-8"?>
<formControlPr xmlns="http://schemas.microsoft.com/office/spreadsheetml/2009/9/main" objectType="Drop" dropStyle="combo" dx="22" fmlaRange="Leden!$O$17:$Q$24" noThreeD="1" sel="6" val="0"/>
</file>

<file path=xl/ctrlProps/ctrlProp971.xml><?xml version="1.0" encoding="utf-8"?>
<formControlPr xmlns="http://schemas.microsoft.com/office/spreadsheetml/2009/9/main" objectType="Drop" dropStyle="combo" dx="22" fmlaRange="Leden!$O$17:$Q$24" noThreeD="1" sel="4" val="0"/>
</file>

<file path=xl/ctrlProps/ctrlProp972.xml><?xml version="1.0" encoding="utf-8"?>
<formControlPr xmlns="http://schemas.microsoft.com/office/spreadsheetml/2009/9/main" objectType="Drop" dropStyle="combo" dx="22" fmlaRange="Leden!$O$17:$Q$24" noThreeD="1" sel="3" val="0"/>
</file>

<file path=xl/ctrlProps/ctrlProp973.xml><?xml version="1.0" encoding="utf-8"?>
<formControlPr xmlns="http://schemas.microsoft.com/office/spreadsheetml/2009/9/main" objectType="Drop" dropStyle="combo" dx="22" fmlaRange="Leden!$O$17:$Q$24" noThreeD="1" sel="4" val="0"/>
</file>

<file path=xl/ctrlProps/ctrlProp974.xml><?xml version="1.0" encoding="utf-8"?>
<formControlPr xmlns="http://schemas.microsoft.com/office/spreadsheetml/2009/9/main" objectType="Drop" dropStyle="combo" dx="22" fmlaRange="Leden!$O$17:$Q$24" noThreeD="1" sel="1" val="0"/>
</file>

<file path=xl/ctrlProps/ctrlProp975.xml><?xml version="1.0" encoding="utf-8"?>
<formControlPr xmlns="http://schemas.microsoft.com/office/spreadsheetml/2009/9/main" objectType="Drop" dropStyle="combo" dx="22" fmlaRange="Leden!$O$17:$Q$24" noThreeD="1" sel="7" val="0"/>
</file>

<file path=xl/ctrlProps/ctrlProp976.xml><?xml version="1.0" encoding="utf-8"?>
<formControlPr xmlns="http://schemas.microsoft.com/office/spreadsheetml/2009/9/main" objectType="Drop" dropStyle="combo" dx="22" fmlaRange="Leden!$O$17:$Q$24" noThreeD="1" sel="1" val="0"/>
</file>

<file path=xl/ctrlProps/ctrlProp977.xml><?xml version="1.0" encoding="utf-8"?>
<formControlPr xmlns="http://schemas.microsoft.com/office/spreadsheetml/2009/9/main" objectType="Drop" dropStyle="combo" dx="22" fmlaRange="Leden!$O$17:$Q$24" noThreeD="1" sel="1" val="0"/>
</file>

<file path=xl/ctrlProps/ctrlProp978.xml><?xml version="1.0" encoding="utf-8"?>
<formControlPr xmlns="http://schemas.microsoft.com/office/spreadsheetml/2009/9/main" objectType="Drop" dropStyle="combo" dx="22" fmlaRange="Leden!$O$17:$Q$24" noThreeD="1" sel="3" val="0"/>
</file>

<file path=xl/ctrlProps/ctrlProp979.xml><?xml version="1.0" encoding="utf-8"?>
<formControlPr xmlns="http://schemas.microsoft.com/office/spreadsheetml/2009/9/main" objectType="Drop" dropStyle="combo" dx="22" fmlaRange="Leden!$O$17:$Q$24" noThreeD="1" sel="3" val="0"/>
</file>

<file path=xl/ctrlProps/ctrlProp98.xml><?xml version="1.0" encoding="utf-8"?>
<formControlPr xmlns="http://schemas.microsoft.com/office/spreadsheetml/2009/9/main" objectType="Drop" dropStyle="combo" dx="22" fmlaRange="$O$17:$P$23" noThreeD="1" sel="5" val="0"/>
</file>

<file path=xl/ctrlProps/ctrlProp980.xml><?xml version="1.0" encoding="utf-8"?>
<formControlPr xmlns="http://schemas.microsoft.com/office/spreadsheetml/2009/9/main" objectType="Drop" dropStyle="combo" dx="22" fmlaRange="Leden!$O$17:$Q$24" noThreeD="1" sel="1" val="0"/>
</file>

<file path=xl/ctrlProps/ctrlProp981.xml><?xml version="1.0" encoding="utf-8"?>
<formControlPr xmlns="http://schemas.microsoft.com/office/spreadsheetml/2009/9/main" objectType="Drop" dropStyle="combo" dx="22" fmlaRange="Leden!$O$17:$Q$24" noThreeD="1" sel="3" val="0"/>
</file>

<file path=xl/ctrlProps/ctrlProp982.xml><?xml version="1.0" encoding="utf-8"?>
<formControlPr xmlns="http://schemas.microsoft.com/office/spreadsheetml/2009/9/main" objectType="Drop" dropStyle="combo" dx="22" fmlaRange="Leden!$O$17:$Q$24" noThreeD="1" sel="1" val="0"/>
</file>

<file path=xl/ctrlProps/ctrlProp983.xml><?xml version="1.0" encoding="utf-8"?>
<formControlPr xmlns="http://schemas.microsoft.com/office/spreadsheetml/2009/9/main" objectType="Drop" dropStyle="combo" dx="22" fmlaRange="Leden!$O$17:$Q$24" noThreeD="1" sel="3" val="0"/>
</file>

<file path=xl/ctrlProps/ctrlProp984.xml><?xml version="1.0" encoding="utf-8"?>
<formControlPr xmlns="http://schemas.microsoft.com/office/spreadsheetml/2009/9/main" objectType="Drop" dropStyle="combo" dx="22" fmlaRange="Leden!$O$17:$Q$24" noThreeD="1" sel="3" val="0"/>
</file>

<file path=xl/ctrlProps/ctrlProp985.xml><?xml version="1.0" encoding="utf-8"?>
<formControlPr xmlns="http://schemas.microsoft.com/office/spreadsheetml/2009/9/main" objectType="Drop" dropStyle="combo" dx="22" fmlaRange="Leden!$O$17:$Q$24" noThreeD="1" sel="1" val="0"/>
</file>

<file path=xl/ctrlProps/ctrlProp986.xml><?xml version="1.0" encoding="utf-8"?>
<formControlPr xmlns="http://schemas.microsoft.com/office/spreadsheetml/2009/9/main" objectType="Drop" dropStyle="combo" dx="22" fmlaRange="Leden!$O$17:$Q$24" noThreeD="1" sel="3" val="0"/>
</file>

<file path=xl/ctrlProps/ctrlProp987.xml><?xml version="1.0" encoding="utf-8"?>
<formControlPr xmlns="http://schemas.microsoft.com/office/spreadsheetml/2009/9/main" objectType="Drop" dropStyle="combo" dx="22" fmlaRange="Leden!$O$17:$Q$24" noThreeD="1" sel="1" val="0"/>
</file>

<file path=xl/ctrlProps/ctrlProp988.xml><?xml version="1.0" encoding="utf-8"?>
<formControlPr xmlns="http://schemas.microsoft.com/office/spreadsheetml/2009/9/main" objectType="Drop" dropStyle="combo" dx="22" fmlaRange="Leden!$O$17:$Q$24" noThreeD="1" sel="3" val="0"/>
</file>

<file path=xl/ctrlProps/ctrlProp989.xml><?xml version="1.0" encoding="utf-8"?>
<formControlPr xmlns="http://schemas.microsoft.com/office/spreadsheetml/2009/9/main" objectType="Drop" dropStyle="combo" dx="22" fmlaRange="Leden!$O$17:$Q$24" noThreeD="1" sel="1" val="0"/>
</file>

<file path=xl/ctrlProps/ctrlProp99.xml><?xml version="1.0" encoding="utf-8"?>
<formControlPr xmlns="http://schemas.microsoft.com/office/spreadsheetml/2009/9/main" objectType="Drop" dropStyle="combo" dx="22" fmlaRange="$O$17:$P$23" noThreeD="1" sel="1" val="0"/>
</file>

<file path=xl/ctrlProps/ctrlProp990.xml><?xml version="1.0" encoding="utf-8"?>
<formControlPr xmlns="http://schemas.microsoft.com/office/spreadsheetml/2009/9/main" objectType="Drop" dropStyle="combo" dx="22" fmlaRange="Leden!$O$17:$Q$24" noThreeD="1" sel="7" val="0"/>
</file>

<file path=xl/ctrlProps/ctrlProp991.xml><?xml version="1.0" encoding="utf-8"?>
<formControlPr xmlns="http://schemas.microsoft.com/office/spreadsheetml/2009/9/main" objectType="Drop" dropStyle="combo" dx="22" fmlaRange="Leden!$O$17:$Q$24" noThreeD="1" sel="1" val="0"/>
</file>

<file path=xl/ctrlProps/ctrlProp992.xml><?xml version="1.0" encoding="utf-8"?>
<formControlPr xmlns="http://schemas.microsoft.com/office/spreadsheetml/2009/9/main" objectType="Drop" dropStyle="combo" dx="22" fmlaRange="Leden!$O$17:$Q$24" noThreeD="1" sel="1" val="0"/>
</file>

<file path=xl/ctrlProps/ctrlProp993.xml><?xml version="1.0" encoding="utf-8"?>
<formControlPr xmlns="http://schemas.microsoft.com/office/spreadsheetml/2009/9/main" objectType="Drop" dropStyle="combo" dx="22" fmlaRange="Leden!$O$17:$Q$24" noThreeD="1" sel="3" val="0"/>
</file>

<file path=xl/ctrlProps/ctrlProp994.xml><?xml version="1.0" encoding="utf-8"?>
<formControlPr xmlns="http://schemas.microsoft.com/office/spreadsheetml/2009/9/main" objectType="Drop" dropStyle="combo" dx="22" fmlaRange="Leden!$O$17:$Q$24" noThreeD="1" sel="3" val="0"/>
</file>

<file path=xl/ctrlProps/ctrlProp995.xml><?xml version="1.0" encoding="utf-8"?>
<formControlPr xmlns="http://schemas.microsoft.com/office/spreadsheetml/2009/9/main" objectType="Drop" dropStyle="combo" dx="22" fmlaRange="Leden!$O$17:$Q$24" noThreeD="1" sel="2" val="0"/>
</file>

<file path=xl/ctrlProps/ctrlProp996.xml><?xml version="1.0" encoding="utf-8"?>
<formControlPr xmlns="http://schemas.microsoft.com/office/spreadsheetml/2009/9/main" objectType="Drop" dropStyle="combo" dx="22" fmlaRange="Leden!$O$17:$Q$24" noThreeD="1" sel="3" val="0"/>
</file>

<file path=xl/ctrlProps/ctrlProp997.xml><?xml version="1.0" encoding="utf-8"?>
<formControlPr xmlns="http://schemas.microsoft.com/office/spreadsheetml/2009/9/main" objectType="Drop" dropStyle="combo" dx="22" fmlaRange="Leden!$O$17:$Q$24" noThreeD="1" sel="4" val="0"/>
</file>

<file path=xl/ctrlProps/ctrlProp998.xml><?xml version="1.0" encoding="utf-8"?>
<formControlPr xmlns="http://schemas.microsoft.com/office/spreadsheetml/2009/9/main" objectType="Drop" dropStyle="combo" dx="22" fmlaRange="Leden!$O$17:$Q$24" noThreeD="1" sel="3" val="0"/>
</file>

<file path=xl/ctrlProps/ctrlProp999.xml><?xml version="1.0" encoding="utf-8"?>
<formControlPr xmlns="http://schemas.microsoft.com/office/spreadsheetml/2009/9/main" objectType="Drop" dropStyle="combo" dx="22" fmlaRange="Leden!$O$17:$Q$24" noThreeD="1" sel="7" val="0"/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7.xml"/><Relationship Id="rId1" Type="http://schemas.openxmlformats.org/officeDocument/2006/relationships/chart" Target="../charts/chart16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3.xml"/><Relationship Id="rId3" Type="http://schemas.openxmlformats.org/officeDocument/2006/relationships/chart" Target="../charts/chart8.xml"/><Relationship Id="rId7" Type="http://schemas.openxmlformats.org/officeDocument/2006/relationships/chart" Target="../charts/chart12.xml"/><Relationship Id="rId2" Type="http://schemas.openxmlformats.org/officeDocument/2006/relationships/chart" Target="../charts/chart7.xml"/><Relationship Id="rId1" Type="http://schemas.openxmlformats.org/officeDocument/2006/relationships/chart" Target="../charts/chart6.xml"/><Relationship Id="rId6" Type="http://schemas.openxmlformats.org/officeDocument/2006/relationships/chart" Target="../charts/chart11.xml"/><Relationship Id="rId5" Type="http://schemas.openxmlformats.org/officeDocument/2006/relationships/chart" Target="../charts/chart10.xml"/><Relationship Id="rId10" Type="http://schemas.openxmlformats.org/officeDocument/2006/relationships/chart" Target="../charts/chart15.xml"/><Relationship Id="rId4" Type="http://schemas.openxmlformats.org/officeDocument/2006/relationships/chart" Target="../charts/chart9.xml"/><Relationship Id="rId9" Type="http://schemas.openxmlformats.org/officeDocument/2006/relationships/chart" Target="../charts/chart14.xml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</xdr:colOff>
          <xdr:row>18</xdr:row>
          <xdr:rowOff>0</xdr:rowOff>
        </xdr:from>
        <xdr:to>
          <xdr:col>5</xdr:col>
          <xdr:colOff>0</xdr:colOff>
          <xdr:row>19</xdr:row>
          <xdr:rowOff>0</xdr:rowOff>
        </xdr:to>
        <xdr:sp macro="" textlink="">
          <xdr:nvSpPr>
            <xdr:cNvPr id="1025" name="Drop Down 1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0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</xdr:colOff>
          <xdr:row>19</xdr:row>
          <xdr:rowOff>0</xdr:rowOff>
        </xdr:from>
        <xdr:to>
          <xdr:col>5</xdr:col>
          <xdr:colOff>0</xdr:colOff>
          <xdr:row>20</xdr:row>
          <xdr:rowOff>0</xdr:rowOff>
        </xdr:to>
        <xdr:sp macro="" textlink="">
          <xdr:nvSpPr>
            <xdr:cNvPr id="1028" name="Drop Down 4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id="{00000000-0008-0000-00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</xdr:colOff>
          <xdr:row>20</xdr:row>
          <xdr:rowOff>0</xdr:rowOff>
        </xdr:from>
        <xdr:to>
          <xdr:col>5</xdr:col>
          <xdr:colOff>0</xdr:colOff>
          <xdr:row>21</xdr:row>
          <xdr:rowOff>0</xdr:rowOff>
        </xdr:to>
        <xdr:sp macro="" textlink="">
          <xdr:nvSpPr>
            <xdr:cNvPr id="1029" name="Drop Down 5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1029"/>
                </a:ext>
                <a:ext uri="{FF2B5EF4-FFF2-40B4-BE49-F238E27FC236}">
                  <a16:creationId xmlns:a16="http://schemas.microsoft.com/office/drawing/2014/main" id="{00000000-0008-0000-0000-00000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</xdr:colOff>
          <xdr:row>21</xdr:row>
          <xdr:rowOff>0</xdr:rowOff>
        </xdr:from>
        <xdr:to>
          <xdr:col>5</xdr:col>
          <xdr:colOff>0</xdr:colOff>
          <xdr:row>22</xdr:row>
          <xdr:rowOff>0</xdr:rowOff>
        </xdr:to>
        <xdr:sp macro="" textlink="">
          <xdr:nvSpPr>
            <xdr:cNvPr id="1030" name="Drop Down 6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1030"/>
                </a:ext>
                <a:ext uri="{FF2B5EF4-FFF2-40B4-BE49-F238E27FC236}">
                  <a16:creationId xmlns:a16="http://schemas.microsoft.com/office/drawing/2014/main" id="{00000000-0008-0000-0000-00000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</xdr:colOff>
          <xdr:row>22</xdr:row>
          <xdr:rowOff>0</xdr:rowOff>
        </xdr:from>
        <xdr:to>
          <xdr:col>5</xdr:col>
          <xdr:colOff>0</xdr:colOff>
          <xdr:row>23</xdr:row>
          <xdr:rowOff>0</xdr:rowOff>
        </xdr:to>
        <xdr:sp macro="" textlink="">
          <xdr:nvSpPr>
            <xdr:cNvPr id="1032" name="Drop Down 8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1032"/>
                </a:ext>
                <a:ext uri="{FF2B5EF4-FFF2-40B4-BE49-F238E27FC236}">
                  <a16:creationId xmlns:a16="http://schemas.microsoft.com/office/drawing/2014/main" id="{00000000-0008-0000-0000-00000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</xdr:colOff>
          <xdr:row>23</xdr:row>
          <xdr:rowOff>0</xdr:rowOff>
        </xdr:from>
        <xdr:to>
          <xdr:col>5</xdr:col>
          <xdr:colOff>0</xdr:colOff>
          <xdr:row>24</xdr:row>
          <xdr:rowOff>0</xdr:rowOff>
        </xdr:to>
        <xdr:sp macro="" textlink="">
          <xdr:nvSpPr>
            <xdr:cNvPr id="1034" name="Drop Down 10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1034"/>
                </a:ext>
                <a:ext uri="{FF2B5EF4-FFF2-40B4-BE49-F238E27FC236}">
                  <a16:creationId xmlns:a16="http://schemas.microsoft.com/office/drawing/2014/main" id="{00000000-0008-0000-0000-00000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</xdr:colOff>
          <xdr:row>24</xdr:row>
          <xdr:rowOff>0</xdr:rowOff>
        </xdr:from>
        <xdr:to>
          <xdr:col>5</xdr:col>
          <xdr:colOff>0</xdr:colOff>
          <xdr:row>25</xdr:row>
          <xdr:rowOff>0</xdr:rowOff>
        </xdr:to>
        <xdr:sp macro="" textlink="">
          <xdr:nvSpPr>
            <xdr:cNvPr id="1035" name="Drop Down 11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1035"/>
                </a:ext>
                <a:ext uri="{FF2B5EF4-FFF2-40B4-BE49-F238E27FC236}">
                  <a16:creationId xmlns:a16="http://schemas.microsoft.com/office/drawing/2014/main" id="{00000000-0008-0000-0000-00000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</xdr:colOff>
          <xdr:row>27</xdr:row>
          <xdr:rowOff>0</xdr:rowOff>
        </xdr:from>
        <xdr:to>
          <xdr:col>5</xdr:col>
          <xdr:colOff>0</xdr:colOff>
          <xdr:row>28</xdr:row>
          <xdr:rowOff>0</xdr:rowOff>
        </xdr:to>
        <xdr:sp macro="" textlink="">
          <xdr:nvSpPr>
            <xdr:cNvPr id="1036" name="Drop Down 12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1036"/>
                </a:ext>
                <a:ext uri="{FF2B5EF4-FFF2-40B4-BE49-F238E27FC236}">
                  <a16:creationId xmlns:a16="http://schemas.microsoft.com/office/drawing/2014/main" id="{00000000-0008-0000-0000-00000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</xdr:colOff>
          <xdr:row>28</xdr:row>
          <xdr:rowOff>0</xdr:rowOff>
        </xdr:from>
        <xdr:to>
          <xdr:col>5</xdr:col>
          <xdr:colOff>0</xdr:colOff>
          <xdr:row>29</xdr:row>
          <xdr:rowOff>0</xdr:rowOff>
        </xdr:to>
        <xdr:sp macro="" textlink="">
          <xdr:nvSpPr>
            <xdr:cNvPr id="1037" name="Drop Down 13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1037"/>
                </a:ext>
                <a:ext uri="{FF2B5EF4-FFF2-40B4-BE49-F238E27FC236}">
                  <a16:creationId xmlns:a16="http://schemas.microsoft.com/office/drawing/2014/main" id="{00000000-0008-0000-0000-00000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</xdr:colOff>
          <xdr:row>29</xdr:row>
          <xdr:rowOff>0</xdr:rowOff>
        </xdr:from>
        <xdr:to>
          <xdr:col>5</xdr:col>
          <xdr:colOff>0</xdr:colOff>
          <xdr:row>30</xdr:row>
          <xdr:rowOff>0</xdr:rowOff>
        </xdr:to>
        <xdr:sp macro="" textlink="">
          <xdr:nvSpPr>
            <xdr:cNvPr id="1038" name="Drop Down 14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1038"/>
                </a:ext>
                <a:ext uri="{FF2B5EF4-FFF2-40B4-BE49-F238E27FC236}">
                  <a16:creationId xmlns:a16="http://schemas.microsoft.com/office/drawing/2014/main" id="{00000000-0008-0000-0000-00000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</xdr:colOff>
          <xdr:row>30</xdr:row>
          <xdr:rowOff>0</xdr:rowOff>
        </xdr:from>
        <xdr:to>
          <xdr:col>5</xdr:col>
          <xdr:colOff>0</xdr:colOff>
          <xdr:row>31</xdr:row>
          <xdr:rowOff>0</xdr:rowOff>
        </xdr:to>
        <xdr:sp macro="" textlink="">
          <xdr:nvSpPr>
            <xdr:cNvPr id="1039" name="Drop Down 15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1039"/>
                </a:ext>
                <a:ext uri="{FF2B5EF4-FFF2-40B4-BE49-F238E27FC236}">
                  <a16:creationId xmlns:a16="http://schemas.microsoft.com/office/drawing/2014/main" id="{00000000-0008-0000-0000-00000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</xdr:colOff>
          <xdr:row>31</xdr:row>
          <xdr:rowOff>0</xdr:rowOff>
        </xdr:from>
        <xdr:to>
          <xdr:col>5</xdr:col>
          <xdr:colOff>0</xdr:colOff>
          <xdr:row>32</xdr:row>
          <xdr:rowOff>0</xdr:rowOff>
        </xdr:to>
        <xdr:sp macro="" textlink="">
          <xdr:nvSpPr>
            <xdr:cNvPr id="1040" name="Drop Down 16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1040"/>
                </a:ext>
                <a:ext uri="{FF2B5EF4-FFF2-40B4-BE49-F238E27FC236}">
                  <a16:creationId xmlns:a16="http://schemas.microsoft.com/office/drawing/2014/main" id="{00000000-0008-0000-0000-00001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</xdr:colOff>
          <xdr:row>32</xdr:row>
          <xdr:rowOff>0</xdr:rowOff>
        </xdr:from>
        <xdr:to>
          <xdr:col>5</xdr:col>
          <xdr:colOff>0</xdr:colOff>
          <xdr:row>33</xdr:row>
          <xdr:rowOff>0</xdr:rowOff>
        </xdr:to>
        <xdr:sp macro="" textlink="">
          <xdr:nvSpPr>
            <xdr:cNvPr id="1041" name="Drop Down 17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1041"/>
                </a:ext>
                <a:ext uri="{FF2B5EF4-FFF2-40B4-BE49-F238E27FC236}">
                  <a16:creationId xmlns:a16="http://schemas.microsoft.com/office/drawing/2014/main" id="{00000000-0008-0000-0000-00001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</xdr:colOff>
          <xdr:row>33</xdr:row>
          <xdr:rowOff>0</xdr:rowOff>
        </xdr:from>
        <xdr:to>
          <xdr:col>5</xdr:col>
          <xdr:colOff>0</xdr:colOff>
          <xdr:row>34</xdr:row>
          <xdr:rowOff>0</xdr:rowOff>
        </xdr:to>
        <xdr:sp macro="" textlink="">
          <xdr:nvSpPr>
            <xdr:cNvPr id="1042" name="Drop Down 18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1042"/>
                </a:ext>
                <a:ext uri="{FF2B5EF4-FFF2-40B4-BE49-F238E27FC236}">
                  <a16:creationId xmlns:a16="http://schemas.microsoft.com/office/drawing/2014/main" id="{00000000-0008-0000-0000-00001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</xdr:colOff>
          <xdr:row>34</xdr:row>
          <xdr:rowOff>0</xdr:rowOff>
        </xdr:from>
        <xdr:to>
          <xdr:col>5</xdr:col>
          <xdr:colOff>0</xdr:colOff>
          <xdr:row>35</xdr:row>
          <xdr:rowOff>0</xdr:rowOff>
        </xdr:to>
        <xdr:sp macro="" textlink="">
          <xdr:nvSpPr>
            <xdr:cNvPr id="1043" name="Drop Down 19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1043"/>
                </a:ext>
                <a:ext uri="{FF2B5EF4-FFF2-40B4-BE49-F238E27FC236}">
                  <a16:creationId xmlns:a16="http://schemas.microsoft.com/office/drawing/2014/main" id="{00000000-0008-0000-0000-00001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</xdr:colOff>
          <xdr:row>37</xdr:row>
          <xdr:rowOff>0</xdr:rowOff>
        </xdr:from>
        <xdr:to>
          <xdr:col>5</xdr:col>
          <xdr:colOff>0</xdr:colOff>
          <xdr:row>38</xdr:row>
          <xdr:rowOff>0</xdr:rowOff>
        </xdr:to>
        <xdr:sp macro="" textlink="">
          <xdr:nvSpPr>
            <xdr:cNvPr id="1044" name="Drop Down 20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1044"/>
                </a:ext>
                <a:ext uri="{FF2B5EF4-FFF2-40B4-BE49-F238E27FC236}">
                  <a16:creationId xmlns:a16="http://schemas.microsoft.com/office/drawing/2014/main" id="{00000000-0008-0000-0000-00001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</xdr:colOff>
          <xdr:row>38</xdr:row>
          <xdr:rowOff>0</xdr:rowOff>
        </xdr:from>
        <xdr:to>
          <xdr:col>5</xdr:col>
          <xdr:colOff>0</xdr:colOff>
          <xdr:row>39</xdr:row>
          <xdr:rowOff>0</xdr:rowOff>
        </xdr:to>
        <xdr:sp macro="" textlink="">
          <xdr:nvSpPr>
            <xdr:cNvPr id="1045" name="Drop Down 21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1045"/>
                </a:ext>
                <a:ext uri="{FF2B5EF4-FFF2-40B4-BE49-F238E27FC236}">
                  <a16:creationId xmlns:a16="http://schemas.microsoft.com/office/drawing/2014/main" id="{00000000-0008-0000-0000-00001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</xdr:colOff>
          <xdr:row>39</xdr:row>
          <xdr:rowOff>0</xdr:rowOff>
        </xdr:from>
        <xdr:to>
          <xdr:col>5</xdr:col>
          <xdr:colOff>0</xdr:colOff>
          <xdr:row>40</xdr:row>
          <xdr:rowOff>0</xdr:rowOff>
        </xdr:to>
        <xdr:sp macro="" textlink="">
          <xdr:nvSpPr>
            <xdr:cNvPr id="1046" name="Drop Down 22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1046"/>
                </a:ext>
                <a:ext uri="{FF2B5EF4-FFF2-40B4-BE49-F238E27FC236}">
                  <a16:creationId xmlns:a16="http://schemas.microsoft.com/office/drawing/2014/main" id="{00000000-0008-0000-0000-00001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</xdr:colOff>
          <xdr:row>40</xdr:row>
          <xdr:rowOff>0</xdr:rowOff>
        </xdr:from>
        <xdr:to>
          <xdr:col>5</xdr:col>
          <xdr:colOff>0</xdr:colOff>
          <xdr:row>41</xdr:row>
          <xdr:rowOff>0</xdr:rowOff>
        </xdr:to>
        <xdr:sp macro="" textlink="">
          <xdr:nvSpPr>
            <xdr:cNvPr id="1047" name="Drop Down 23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1047"/>
                </a:ext>
                <a:ext uri="{FF2B5EF4-FFF2-40B4-BE49-F238E27FC236}">
                  <a16:creationId xmlns:a16="http://schemas.microsoft.com/office/drawing/2014/main" id="{00000000-0008-0000-0000-00001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</xdr:colOff>
          <xdr:row>41</xdr:row>
          <xdr:rowOff>0</xdr:rowOff>
        </xdr:from>
        <xdr:to>
          <xdr:col>5</xdr:col>
          <xdr:colOff>0</xdr:colOff>
          <xdr:row>42</xdr:row>
          <xdr:rowOff>0</xdr:rowOff>
        </xdr:to>
        <xdr:sp macro="" textlink="">
          <xdr:nvSpPr>
            <xdr:cNvPr id="1048" name="Drop Down 24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1048"/>
                </a:ext>
                <a:ext uri="{FF2B5EF4-FFF2-40B4-BE49-F238E27FC236}">
                  <a16:creationId xmlns:a16="http://schemas.microsoft.com/office/drawing/2014/main" id="{00000000-0008-0000-0000-00001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</xdr:colOff>
          <xdr:row>42</xdr:row>
          <xdr:rowOff>0</xdr:rowOff>
        </xdr:from>
        <xdr:to>
          <xdr:col>5</xdr:col>
          <xdr:colOff>0</xdr:colOff>
          <xdr:row>43</xdr:row>
          <xdr:rowOff>0</xdr:rowOff>
        </xdr:to>
        <xdr:sp macro="" textlink="">
          <xdr:nvSpPr>
            <xdr:cNvPr id="1049" name="Drop Down 25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1049"/>
                </a:ext>
                <a:ext uri="{FF2B5EF4-FFF2-40B4-BE49-F238E27FC236}">
                  <a16:creationId xmlns:a16="http://schemas.microsoft.com/office/drawing/2014/main" id="{00000000-0008-0000-0000-00001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</xdr:colOff>
          <xdr:row>43</xdr:row>
          <xdr:rowOff>0</xdr:rowOff>
        </xdr:from>
        <xdr:to>
          <xdr:col>5</xdr:col>
          <xdr:colOff>0</xdr:colOff>
          <xdr:row>44</xdr:row>
          <xdr:rowOff>0</xdr:rowOff>
        </xdr:to>
        <xdr:sp macro="" textlink="">
          <xdr:nvSpPr>
            <xdr:cNvPr id="1052" name="Drop Down 28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1052"/>
                </a:ext>
                <a:ext uri="{FF2B5EF4-FFF2-40B4-BE49-F238E27FC236}">
                  <a16:creationId xmlns:a16="http://schemas.microsoft.com/office/drawing/2014/main" id="{00000000-0008-0000-0000-00001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</xdr:colOff>
          <xdr:row>46</xdr:row>
          <xdr:rowOff>0</xdr:rowOff>
        </xdr:from>
        <xdr:to>
          <xdr:col>5</xdr:col>
          <xdr:colOff>0</xdr:colOff>
          <xdr:row>47</xdr:row>
          <xdr:rowOff>0</xdr:rowOff>
        </xdr:to>
        <xdr:sp macro="" textlink="">
          <xdr:nvSpPr>
            <xdr:cNvPr id="1053" name="Drop Down 29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1053"/>
                </a:ext>
                <a:ext uri="{FF2B5EF4-FFF2-40B4-BE49-F238E27FC236}">
                  <a16:creationId xmlns:a16="http://schemas.microsoft.com/office/drawing/2014/main" id="{00000000-0008-0000-0000-00001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</xdr:colOff>
          <xdr:row>47</xdr:row>
          <xdr:rowOff>0</xdr:rowOff>
        </xdr:from>
        <xdr:to>
          <xdr:col>5</xdr:col>
          <xdr:colOff>0</xdr:colOff>
          <xdr:row>48</xdr:row>
          <xdr:rowOff>0</xdr:rowOff>
        </xdr:to>
        <xdr:sp macro="" textlink="">
          <xdr:nvSpPr>
            <xdr:cNvPr id="1054" name="Drop Down 30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1054"/>
                </a:ext>
                <a:ext uri="{FF2B5EF4-FFF2-40B4-BE49-F238E27FC236}">
                  <a16:creationId xmlns:a16="http://schemas.microsoft.com/office/drawing/2014/main" id="{00000000-0008-0000-0000-00001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</xdr:colOff>
          <xdr:row>48</xdr:row>
          <xdr:rowOff>0</xdr:rowOff>
        </xdr:from>
        <xdr:to>
          <xdr:col>5</xdr:col>
          <xdr:colOff>0</xdr:colOff>
          <xdr:row>49</xdr:row>
          <xdr:rowOff>0</xdr:rowOff>
        </xdr:to>
        <xdr:sp macro="" textlink="">
          <xdr:nvSpPr>
            <xdr:cNvPr id="1055" name="Drop Down 31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1055"/>
                </a:ext>
                <a:ext uri="{FF2B5EF4-FFF2-40B4-BE49-F238E27FC236}">
                  <a16:creationId xmlns:a16="http://schemas.microsoft.com/office/drawing/2014/main" id="{00000000-0008-0000-0000-00001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</xdr:colOff>
          <xdr:row>49</xdr:row>
          <xdr:rowOff>0</xdr:rowOff>
        </xdr:from>
        <xdr:to>
          <xdr:col>5</xdr:col>
          <xdr:colOff>0</xdr:colOff>
          <xdr:row>50</xdr:row>
          <xdr:rowOff>0</xdr:rowOff>
        </xdr:to>
        <xdr:sp macro="" textlink="">
          <xdr:nvSpPr>
            <xdr:cNvPr id="1056" name="Drop Down 32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1056"/>
                </a:ext>
                <a:ext uri="{FF2B5EF4-FFF2-40B4-BE49-F238E27FC236}">
                  <a16:creationId xmlns:a16="http://schemas.microsoft.com/office/drawing/2014/main" id="{00000000-0008-0000-0000-00002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</xdr:colOff>
          <xdr:row>52</xdr:row>
          <xdr:rowOff>0</xdr:rowOff>
        </xdr:from>
        <xdr:to>
          <xdr:col>5</xdr:col>
          <xdr:colOff>0</xdr:colOff>
          <xdr:row>53</xdr:row>
          <xdr:rowOff>0</xdr:rowOff>
        </xdr:to>
        <xdr:sp macro="" textlink="">
          <xdr:nvSpPr>
            <xdr:cNvPr id="1057" name="Drop Down 33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1057"/>
                </a:ext>
                <a:ext uri="{FF2B5EF4-FFF2-40B4-BE49-F238E27FC236}">
                  <a16:creationId xmlns:a16="http://schemas.microsoft.com/office/drawing/2014/main" id="{00000000-0008-0000-0000-00002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</xdr:colOff>
          <xdr:row>53</xdr:row>
          <xdr:rowOff>0</xdr:rowOff>
        </xdr:from>
        <xdr:to>
          <xdr:col>5</xdr:col>
          <xdr:colOff>0</xdr:colOff>
          <xdr:row>54</xdr:row>
          <xdr:rowOff>0</xdr:rowOff>
        </xdr:to>
        <xdr:sp macro="" textlink="">
          <xdr:nvSpPr>
            <xdr:cNvPr id="1058" name="Drop Down 34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1058"/>
                </a:ext>
                <a:ext uri="{FF2B5EF4-FFF2-40B4-BE49-F238E27FC236}">
                  <a16:creationId xmlns:a16="http://schemas.microsoft.com/office/drawing/2014/main" id="{00000000-0008-0000-0000-00002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</xdr:colOff>
          <xdr:row>56</xdr:row>
          <xdr:rowOff>0</xdr:rowOff>
        </xdr:from>
        <xdr:to>
          <xdr:col>5</xdr:col>
          <xdr:colOff>0</xdr:colOff>
          <xdr:row>57</xdr:row>
          <xdr:rowOff>0</xdr:rowOff>
        </xdr:to>
        <xdr:sp macro="" textlink="">
          <xdr:nvSpPr>
            <xdr:cNvPr id="1059" name="Drop Down 35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1059"/>
                </a:ext>
                <a:ext uri="{FF2B5EF4-FFF2-40B4-BE49-F238E27FC236}">
                  <a16:creationId xmlns:a16="http://schemas.microsoft.com/office/drawing/2014/main" id="{00000000-0008-0000-0000-00002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</xdr:colOff>
          <xdr:row>57</xdr:row>
          <xdr:rowOff>0</xdr:rowOff>
        </xdr:from>
        <xdr:to>
          <xdr:col>5</xdr:col>
          <xdr:colOff>0</xdr:colOff>
          <xdr:row>58</xdr:row>
          <xdr:rowOff>0</xdr:rowOff>
        </xdr:to>
        <xdr:sp macro="" textlink="">
          <xdr:nvSpPr>
            <xdr:cNvPr id="1060" name="Drop Down 36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1060"/>
                </a:ext>
                <a:ext uri="{FF2B5EF4-FFF2-40B4-BE49-F238E27FC236}">
                  <a16:creationId xmlns:a16="http://schemas.microsoft.com/office/drawing/2014/main" id="{00000000-0008-0000-0000-00002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</xdr:colOff>
          <xdr:row>58</xdr:row>
          <xdr:rowOff>0</xdr:rowOff>
        </xdr:from>
        <xdr:to>
          <xdr:col>5</xdr:col>
          <xdr:colOff>0</xdr:colOff>
          <xdr:row>59</xdr:row>
          <xdr:rowOff>0</xdr:rowOff>
        </xdr:to>
        <xdr:sp macro="" textlink="">
          <xdr:nvSpPr>
            <xdr:cNvPr id="1061" name="Drop Down 37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1061"/>
                </a:ext>
                <a:ext uri="{FF2B5EF4-FFF2-40B4-BE49-F238E27FC236}">
                  <a16:creationId xmlns:a16="http://schemas.microsoft.com/office/drawing/2014/main" id="{00000000-0008-0000-0000-00002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</xdr:colOff>
          <xdr:row>61</xdr:row>
          <xdr:rowOff>0</xdr:rowOff>
        </xdr:from>
        <xdr:to>
          <xdr:col>5</xdr:col>
          <xdr:colOff>0</xdr:colOff>
          <xdr:row>62</xdr:row>
          <xdr:rowOff>0</xdr:rowOff>
        </xdr:to>
        <xdr:sp macro="" textlink="">
          <xdr:nvSpPr>
            <xdr:cNvPr id="1062" name="Drop Down 38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1062"/>
                </a:ext>
                <a:ext uri="{FF2B5EF4-FFF2-40B4-BE49-F238E27FC236}">
                  <a16:creationId xmlns:a16="http://schemas.microsoft.com/office/drawing/2014/main" id="{00000000-0008-0000-0000-00002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</xdr:colOff>
          <xdr:row>62</xdr:row>
          <xdr:rowOff>0</xdr:rowOff>
        </xdr:from>
        <xdr:to>
          <xdr:col>5</xdr:col>
          <xdr:colOff>0</xdr:colOff>
          <xdr:row>63</xdr:row>
          <xdr:rowOff>0</xdr:rowOff>
        </xdr:to>
        <xdr:sp macro="" textlink="">
          <xdr:nvSpPr>
            <xdr:cNvPr id="1065" name="Drop Down 41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1065"/>
                </a:ext>
                <a:ext uri="{FF2B5EF4-FFF2-40B4-BE49-F238E27FC236}">
                  <a16:creationId xmlns:a16="http://schemas.microsoft.com/office/drawing/2014/main" id="{00000000-0008-0000-0000-00002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</xdr:colOff>
          <xdr:row>63</xdr:row>
          <xdr:rowOff>0</xdr:rowOff>
        </xdr:from>
        <xdr:to>
          <xdr:col>5</xdr:col>
          <xdr:colOff>0</xdr:colOff>
          <xdr:row>64</xdr:row>
          <xdr:rowOff>0</xdr:rowOff>
        </xdr:to>
        <xdr:sp macro="" textlink="">
          <xdr:nvSpPr>
            <xdr:cNvPr id="1066" name="Drop Down 42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1066"/>
                </a:ext>
                <a:ext uri="{FF2B5EF4-FFF2-40B4-BE49-F238E27FC236}">
                  <a16:creationId xmlns:a16="http://schemas.microsoft.com/office/drawing/2014/main" id="{00000000-0008-0000-0000-00002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</xdr:colOff>
          <xdr:row>64</xdr:row>
          <xdr:rowOff>0</xdr:rowOff>
        </xdr:from>
        <xdr:to>
          <xdr:col>5</xdr:col>
          <xdr:colOff>0</xdr:colOff>
          <xdr:row>65</xdr:row>
          <xdr:rowOff>0</xdr:rowOff>
        </xdr:to>
        <xdr:sp macro="" textlink="">
          <xdr:nvSpPr>
            <xdr:cNvPr id="1067" name="Drop Down 43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1067"/>
                </a:ext>
                <a:ext uri="{FF2B5EF4-FFF2-40B4-BE49-F238E27FC236}">
                  <a16:creationId xmlns:a16="http://schemas.microsoft.com/office/drawing/2014/main" id="{00000000-0008-0000-0000-00002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</xdr:colOff>
          <xdr:row>65</xdr:row>
          <xdr:rowOff>0</xdr:rowOff>
        </xdr:from>
        <xdr:to>
          <xdr:col>5</xdr:col>
          <xdr:colOff>0</xdr:colOff>
          <xdr:row>66</xdr:row>
          <xdr:rowOff>0</xdr:rowOff>
        </xdr:to>
        <xdr:sp macro="" textlink="">
          <xdr:nvSpPr>
            <xdr:cNvPr id="1068" name="Drop Down 44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1068"/>
                </a:ext>
                <a:ext uri="{FF2B5EF4-FFF2-40B4-BE49-F238E27FC236}">
                  <a16:creationId xmlns:a16="http://schemas.microsoft.com/office/drawing/2014/main" id="{00000000-0008-0000-0000-00002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</xdr:colOff>
          <xdr:row>68</xdr:row>
          <xdr:rowOff>0</xdr:rowOff>
        </xdr:from>
        <xdr:to>
          <xdr:col>5</xdr:col>
          <xdr:colOff>0</xdr:colOff>
          <xdr:row>69</xdr:row>
          <xdr:rowOff>0</xdr:rowOff>
        </xdr:to>
        <xdr:sp macro="" textlink="">
          <xdr:nvSpPr>
            <xdr:cNvPr id="1069" name="Drop Down 45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1069"/>
                </a:ext>
                <a:ext uri="{FF2B5EF4-FFF2-40B4-BE49-F238E27FC236}">
                  <a16:creationId xmlns:a16="http://schemas.microsoft.com/office/drawing/2014/main" id="{00000000-0008-0000-0000-00002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</xdr:colOff>
          <xdr:row>69</xdr:row>
          <xdr:rowOff>0</xdr:rowOff>
        </xdr:from>
        <xdr:to>
          <xdr:col>5</xdr:col>
          <xdr:colOff>0</xdr:colOff>
          <xdr:row>70</xdr:row>
          <xdr:rowOff>0</xdr:rowOff>
        </xdr:to>
        <xdr:sp macro="" textlink="">
          <xdr:nvSpPr>
            <xdr:cNvPr id="1070" name="Drop Down 46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1070"/>
                </a:ext>
                <a:ext uri="{FF2B5EF4-FFF2-40B4-BE49-F238E27FC236}">
                  <a16:creationId xmlns:a16="http://schemas.microsoft.com/office/drawing/2014/main" id="{00000000-0008-0000-0000-00002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</xdr:colOff>
          <xdr:row>70</xdr:row>
          <xdr:rowOff>0</xdr:rowOff>
        </xdr:from>
        <xdr:to>
          <xdr:col>5</xdr:col>
          <xdr:colOff>0</xdr:colOff>
          <xdr:row>71</xdr:row>
          <xdr:rowOff>0</xdr:rowOff>
        </xdr:to>
        <xdr:sp macro="" textlink="">
          <xdr:nvSpPr>
            <xdr:cNvPr id="1071" name="Drop Down 47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1071"/>
                </a:ext>
                <a:ext uri="{FF2B5EF4-FFF2-40B4-BE49-F238E27FC236}">
                  <a16:creationId xmlns:a16="http://schemas.microsoft.com/office/drawing/2014/main" id="{00000000-0008-0000-0000-00002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</xdr:colOff>
          <xdr:row>71</xdr:row>
          <xdr:rowOff>0</xdr:rowOff>
        </xdr:from>
        <xdr:to>
          <xdr:col>5</xdr:col>
          <xdr:colOff>0</xdr:colOff>
          <xdr:row>72</xdr:row>
          <xdr:rowOff>0</xdr:rowOff>
        </xdr:to>
        <xdr:sp macro="" textlink="">
          <xdr:nvSpPr>
            <xdr:cNvPr id="1072" name="Drop Down 48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1072"/>
                </a:ext>
                <a:ext uri="{FF2B5EF4-FFF2-40B4-BE49-F238E27FC236}">
                  <a16:creationId xmlns:a16="http://schemas.microsoft.com/office/drawing/2014/main" id="{00000000-0008-0000-0000-00003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</xdr:colOff>
          <xdr:row>72</xdr:row>
          <xdr:rowOff>0</xdr:rowOff>
        </xdr:from>
        <xdr:to>
          <xdr:col>5</xdr:col>
          <xdr:colOff>0</xdr:colOff>
          <xdr:row>73</xdr:row>
          <xdr:rowOff>0</xdr:rowOff>
        </xdr:to>
        <xdr:sp macro="" textlink="">
          <xdr:nvSpPr>
            <xdr:cNvPr id="1074" name="Drop Down 50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1074"/>
                </a:ext>
                <a:ext uri="{FF2B5EF4-FFF2-40B4-BE49-F238E27FC236}">
                  <a16:creationId xmlns:a16="http://schemas.microsoft.com/office/drawing/2014/main" id="{00000000-0008-0000-0000-00003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</xdr:colOff>
          <xdr:row>75</xdr:row>
          <xdr:rowOff>0</xdr:rowOff>
        </xdr:from>
        <xdr:to>
          <xdr:col>5</xdr:col>
          <xdr:colOff>0</xdr:colOff>
          <xdr:row>76</xdr:row>
          <xdr:rowOff>0</xdr:rowOff>
        </xdr:to>
        <xdr:sp macro="" textlink="">
          <xdr:nvSpPr>
            <xdr:cNvPr id="1075" name="Drop Down 51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1075"/>
                </a:ext>
                <a:ext uri="{FF2B5EF4-FFF2-40B4-BE49-F238E27FC236}">
                  <a16:creationId xmlns:a16="http://schemas.microsoft.com/office/drawing/2014/main" id="{00000000-0008-0000-0000-00003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</xdr:colOff>
          <xdr:row>76</xdr:row>
          <xdr:rowOff>0</xdr:rowOff>
        </xdr:from>
        <xdr:to>
          <xdr:col>5</xdr:col>
          <xdr:colOff>0</xdr:colOff>
          <xdr:row>77</xdr:row>
          <xdr:rowOff>0</xdr:rowOff>
        </xdr:to>
        <xdr:sp macro="" textlink="">
          <xdr:nvSpPr>
            <xdr:cNvPr id="1076" name="Drop Down 52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1076"/>
                </a:ext>
                <a:ext uri="{FF2B5EF4-FFF2-40B4-BE49-F238E27FC236}">
                  <a16:creationId xmlns:a16="http://schemas.microsoft.com/office/drawing/2014/main" id="{00000000-0008-0000-0000-00003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</xdr:colOff>
          <xdr:row>77</xdr:row>
          <xdr:rowOff>0</xdr:rowOff>
        </xdr:from>
        <xdr:to>
          <xdr:col>5</xdr:col>
          <xdr:colOff>0</xdr:colOff>
          <xdr:row>78</xdr:row>
          <xdr:rowOff>0</xdr:rowOff>
        </xdr:to>
        <xdr:sp macro="" textlink="">
          <xdr:nvSpPr>
            <xdr:cNvPr id="1077" name="Drop Down 53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1077"/>
                </a:ext>
                <a:ext uri="{FF2B5EF4-FFF2-40B4-BE49-F238E27FC236}">
                  <a16:creationId xmlns:a16="http://schemas.microsoft.com/office/drawing/2014/main" id="{00000000-0008-0000-0000-00003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</xdr:colOff>
          <xdr:row>78</xdr:row>
          <xdr:rowOff>0</xdr:rowOff>
        </xdr:from>
        <xdr:to>
          <xdr:col>5</xdr:col>
          <xdr:colOff>0</xdr:colOff>
          <xdr:row>79</xdr:row>
          <xdr:rowOff>0</xdr:rowOff>
        </xdr:to>
        <xdr:sp macro="" textlink="">
          <xdr:nvSpPr>
            <xdr:cNvPr id="1078" name="Drop Down 54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1078"/>
                </a:ext>
                <a:ext uri="{FF2B5EF4-FFF2-40B4-BE49-F238E27FC236}">
                  <a16:creationId xmlns:a16="http://schemas.microsoft.com/office/drawing/2014/main" id="{00000000-0008-0000-0000-00003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</xdr:colOff>
          <xdr:row>79</xdr:row>
          <xdr:rowOff>0</xdr:rowOff>
        </xdr:from>
        <xdr:to>
          <xdr:col>5</xdr:col>
          <xdr:colOff>0</xdr:colOff>
          <xdr:row>80</xdr:row>
          <xdr:rowOff>0</xdr:rowOff>
        </xdr:to>
        <xdr:sp macro="" textlink="">
          <xdr:nvSpPr>
            <xdr:cNvPr id="1079" name="Drop Down 55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1079"/>
                </a:ext>
                <a:ext uri="{FF2B5EF4-FFF2-40B4-BE49-F238E27FC236}">
                  <a16:creationId xmlns:a16="http://schemas.microsoft.com/office/drawing/2014/main" id="{00000000-0008-0000-0000-00003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</xdr:colOff>
          <xdr:row>80</xdr:row>
          <xdr:rowOff>0</xdr:rowOff>
        </xdr:from>
        <xdr:to>
          <xdr:col>5</xdr:col>
          <xdr:colOff>0</xdr:colOff>
          <xdr:row>81</xdr:row>
          <xdr:rowOff>0</xdr:rowOff>
        </xdr:to>
        <xdr:sp macro="" textlink="">
          <xdr:nvSpPr>
            <xdr:cNvPr id="1080" name="Drop Down 56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1080"/>
                </a:ext>
                <a:ext uri="{FF2B5EF4-FFF2-40B4-BE49-F238E27FC236}">
                  <a16:creationId xmlns:a16="http://schemas.microsoft.com/office/drawing/2014/main" id="{00000000-0008-0000-0000-00003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</xdr:colOff>
          <xdr:row>83</xdr:row>
          <xdr:rowOff>0</xdr:rowOff>
        </xdr:from>
        <xdr:to>
          <xdr:col>5</xdr:col>
          <xdr:colOff>0</xdr:colOff>
          <xdr:row>84</xdr:row>
          <xdr:rowOff>0</xdr:rowOff>
        </xdr:to>
        <xdr:sp macro="" textlink="">
          <xdr:nvSpPr>
            <xdr:cNvPr id="1081" name="Drop Down 57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1081"/>
                </a:ext>
                <a:ext uri="{FF2B5EF4-FFF2-40B4-BE49-F238E27FC236}">
                  <a16:creationId xmlns:a16="http://schemas.microsoft.com/office/drawing/2014/main" id="{00000000-0008-0000-0000-00003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</xdr:colOff>
          <xdr:row>85</xdr:row>
          <xdr:rowOff>0</xdr:rowOff>
        </xdr:from>
        <xdr:to>
          <xdr:col>5</xdr:col>
          <xdr:colOff>0</xdr:colOff>
          <xdr:row>86</xdr:row>
          <xdr:rowOff>0</xdr:rowOff>
        </xdr:to>
        <xdr:sp macro="" textlink="">
          <xdr:nvSpPr>
            <xdr:cNvPr id="1082" name="Drop Down 58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1082"/>
                </a:ext>
                <a:ext uri="{FF2B5EF4-FFF2-40B4-BE49-F238E27FC236}">
                  <a16:creationId xmlns:a16="http://schemas.microsoft.com/office/drawing/2014/main" id="{00000000-0008-0000-0000-00003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</xdr:colOff>
          <xdr:row>86</xdr:row>
          <xdr:rowOff>0</xdr:rowOff>
        </xdr:from>
        <xdr:to>
          <xdr:col>5</xdr:col>
          <xdr:colOff>0</xdr:colOff>
          <xdr:row>87</xdr:row>
          <xdr:rowOff>0</xdr:rowOff>
        </xdr:to>
        <xdr:sp macro="" textlink="">
          <xdr:nvSpPr>
            <xdr:cNvPr id="1083" name="Drop Down 59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1083"/>
                </a:ext>
                <a:ext uri="{FF2B5EF4-FFF2-40B4-BE49-F238E27FC236}">
                  <a16:creationId xmlns:a16="http://schemas.microsoft.com/office/drawing/2014/main" id="{00000000-0008-0000-0000-00003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</xdr:colOff>
          <xdr:row>87</xdr:row>
          <xdr:rowOff>0</xdr:rowOff>
        </xdr:from>
        <xdr:to>
          <xdr:col>5</xdr:col>
          <xdr:colOff>0</xdr:colOff>
          <xdr:row>88</xdr:row>
          <xdr:rowOff>0</xdr:rowOff>
        </xdr:to>
        <xdr:sp macro="" textlink="">
          <xdr:nvSpPr>
            <xdr:cNvPr id="1084" name="Drop Down 60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1084"/>
                </a:ext>
                <a:ext uri="{FF2B5EF4-FFF2-40B4-BE49-F238E27FC236}">
                  <a16:creationId xmlns:a16="http://schemas.microsoft.com/office/drawing/2014/main" id="{00000000-0008-0000-0000-00003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</xdr:colOff>
          <xdr:row>88</xdr:row>
          <xdr:rowOff>0</xdr:rowOff>
        </xdr:from>
        <xdr:to>
          <xdr:col>5</xdr:col>
          <xdr:colOff>0</xdr:colOff>
          <xdr:row>89</xdr:row>
          <xdr:rowOff>0</xdr:rowOff>
        </xdr:to>
        <xdr:sp macro="" textlink="">
          <xdr:nvSpPr>
            <xdr:cNvPr id="1085" name="Drop Down 61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1085"/>
                </a:ext>
                <a:ext uri="{FF2B5EF4-FFF2-40B4-BE49-F238E27FC236}">
                  <a16:creationId xmlns:a16="http://schemas.microsoft.com/office/drawing/2014/main" id="{00000000-0008-0000-0000-00003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</xdr:colOff>
          <xdr:row>90</xdr:row>
          <xdr:rowOff>0</xdr:rowOff>
        </xdr:from>
        <xdr:to>
          <xdr:col>5</xdr:col>
          <xdr:colOff>0</xdr:colOff>
          <xdr:row>91</xdr:row>
          <xdr:rowOff>0</xdr:rowOff>
        </xdr:to>
        <xdr:sp macro="" textlink="">
          <xdr:nvSpPr>
            <xdr:cNvPr id="1086" name="Drop Down 62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1086"/>
                </a:ext>
                <a:ext uri="{FF2B5EF4-FFF2-40B4-BE49-F238E27FC236}">
                  <a16:creationId xmlns:a16="http://schemas.microsoft.com/office/drawing/2014/main" id="{00000000-0008-0000-0000-00003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</xdr:colOff>
          <xdr:row>93</xdr:row>
          <xdr:rowOff>0</xdr:rowOff>
        </xdr:from>
        <xdr:to>
          <xdr:col>5</xdr:col>
          <xdr:colOff>0</xdr:colOff>
          <xdr:row>94</xdr:row>
          <xdr:rowOff>0</xdr:rowOff>
        </xdr:to>
        <xdr:sp macro="" textlink="">
          <xdr:nvSpPr>
            <xdr:cNvPr id="1087" name="Drop Down 63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1087"/>
                </a:ext>
                <a:ext uri="{FF2B5EF4-FFF2-40B4-BE49-F238E27FC236}">
                  <a16:creationId xmlns:a16="http://schemas.microsoft.com/office/drawing/2014/main" id="{00000000-0008-0000-0000-00003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</xdr:colOff>
          <xdr:row>94</xdr:row>
          <xdr:rowOff>0</xdr:rowOff>
        </xdr:from>
        <xdr:to>
          <xdr:col>5</xdr:col>
          <xdr:colOff>0</xdr:colOff>
          <xdr:row>95</xdr:row>
          <xdr:rowOff>0</xdr:rowOff>
        </xdr:to>
        <xdr:sp macro="" textlink="">
          <xdr:nvSpPr>
            <xdr:cNvPr id="1088" name="Drop Down 64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1088"/>
                </a:ext>
                <a:ext uri="{FF2B5EF4-FFF2-40B4-BE49-F238E27FC236}">
                  <a16:creationId xmlns:a16="http://schemas.microsoft.com/office/drawing/2014/main" id="{00000000-0008-0000-0000-00004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</xdr:colOff>
          <xdr:row>95</xdr:row>
          <xdr:rowOff>0</xdr:rowOff>
        </xdr:from>
        <xdr:to>
          <xdr:col>5</xdr:col>
          <xdr:colOff>0</xdr:colOff>
          <xdr:row>96</xdr:row>
          <xdr:rowOff>0</xdr:rowOff>
        </xdr:to>
        <xdr:sp macro="" textlink="">
          <xdr:nvSpPr>
            <xdr:cNvPr id="1089" name="Drop Down 65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1089"/>
                </a:ext>
                <a:ext uri="{FF2B5EF4-FFF2-40B4-BE49-F238E27FC236}">
                  <a16:creationId xmlns:a16="http://schemas.microsoft.com/office/drawing/2014/main" id="{00000000-0008-0000-0000-00004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</xdr:colOff>
          <xdr:row>96</xdr:row>
          <xdr:rowOff>0</xdr:rowOff>
        </xdr:from>
        <xdr:to>
          <xdr:col>5</xdr:col>
          <xdr:colOff>0</xdr:colOff>
          <xdr:row>97</xdr:row>
          <xdr:rowOff>0</xdr:rowOff>
        </xdr:to>
        <xdr:sp macro="" textlink="">
          <xdr:nvSpPr>
            <xdr:cNvPr id="1090" name="Drop Down 66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1090"/>
                </a:ext>
                <a:ext uri="{FF2B5EF4-FFF2-40B4-BE49-F238E27FC236}">
                  <a16:creationId xmlns:a16="http://schemas.microsoft.com/office/drawing/2014/main" id="{00000000-0008-0000-0000-00004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</xdr:colOff>
          <xdr:row>97</xdr:row>
          <xdr:rowOff>0</xdr:rowOff>
        </xdr:from>
        <xdr:to>
          <xdr:col>5</xdr:col>
          <xdr:colOff>0</xdr:colOff>
          <xdr:row>98</xdr:row>
          <xdr:rowOff>0</xdr:rowOff>
        </xdr:to>
        <xdr:sp macro="" textlink="">
          <xdr:nvSpPr>
            <xdr:cNvPr id="1091" name="Drop Down 67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1091"/>
                </a:ext>
                <a:ext uri="{FF2B5EF4-FFF2-40B4-BE49-F238E27FC236}">
                  <a16:creationId xmlns:a16="http://schemas.microsoft.com/office/drawing/2014/main" id="{00000000-0008-0000-0000-00004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</xdr:colOff>
          <xdr:row>98</xdr:row>
          <xdr:rowOff>0</xdr:rowOff>
        </xdr:from>
        <xdr:to>
          <xdr:col>5</xdr:col>
          <xdr:colOff>0</xdr:colOff>
          <xdr:row>99</xdr:row>
          <xdr:rowOff>0</xdr:rowOff>
        </xdr:to>
        <xdr:sp macro="" textlink="">
          <xdr:nvSpPr>
            <xdr:cNvPr id="1092" name="Drop Down 68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1092"/>
                </a:ext>
                <a:ext uri="{FF2B5EF4-FFF2-40B4-BE49-F238E27FC236}">
                  <a16:creationId xmlns:a16="http://schemas.microsoft.com/office/drawing/2014/main" id="{00000000-0008-0000-0000-00004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</xdr:colOff>
          <xdr:row>99</xdr:row>
          <xdr:rowOff>0</xdr:rowOff>
        </xdr:from>
        <xdr:to>
          <xdr:col>5</xdr:col>
          <xdr:colOff>0</xdr:colOff>
          <xdr:row>100</xdr:row>
          <xdr:rowOff>0</xdr:rowOff>
        </xdr:to>
        <xdr:sp macro="" textlink="">
          <xdr:nvSpPr>
            <xdr:cNvPr id="1093" name="Drop Down 69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1093"/>
                </a:ext>
                <a:ext uri="{FF2B5EF4-FFF2-40B4-BE49-F238E27FC236}">
                  <a16:creationId xmlns:a16="http://schemas.microsoft.com/office/drawing/2014/main" id="{00000000-0008-0000-0000-00004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</xdr:colOff>
          <xdr:row>100</xdr:row>
          <xdr:rowOff>0</xdr:rowOff>
        </xdr:from>
        <xdr:to>
          <xdr:col>5</xdr:col>
          <xdr:colOff>0</xdr:colOff>
          <xdr:row>101</xdr:row>
          <xdr:rowOff>0</xdr:rowOff>
        </xdr:to>
        <xdr:sp macro="" textlink="">
          <xdr:nvSpPr>
            <xdr:cNvPr id="1094" name="Drop Down 70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1094"/>
                </a:ext>
                <a:ext uri="{FF2B5EF4-FFF2-40B4-BE49-F238E27FC236}">
                  <a16:creationId xmlns:a16="http://schemas.microsoft.com/office/drawing/2014/main" id="{00000000-0008-0000-0000-00004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</xdr:colOff>
          <xdr:row>101</xdr:row>
          <xdr:rowOff>0</xdr:rowOff>
        </xdr:from>
        <xdr:to>
          <xdr:col>5</xdr:col>
          <xdr:colOff>0</xdr:colOff>
          <xdr:row>102</xdr:row>
          <xdr:rowOff>0</xdr:rowOff>
        </xdr:to>
        <xdr:sp macro="" textlink="">
          <xdr:nvSpPr>
            <xdr:cNvPr id="1095" name="Drop Down 71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1095"/>
                </a:ext>
                <a:ext uri="{FF2B5EF4-FFF2-40B4-BE49-F238E27FC236}">
                  <a16:creationId xmlns:a16="http://schemas.microsoft.com/office/drawing/2014/main" id="{00000000-0008-0000-0000-00004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</xdr:colOff>
          <xdr:row>102</xdr:row>
          <xdr:rowOff>0</xdr:rowOff>
        </xdr:from>
        <xdr:to>
          <xdr:col>5</xdr:col>
          <xdr:colOff>0</xdr:colOff>
          <xdr:row>103</xdr:row>
          <xdr:rowOff>0</xdr:rowOff>
        </xdr:to>
        <xdr:sp macro="" textlink="">
          <xdr:nvSpPr>
            <xdr:cNvPr id="1096" name="Drop Down 72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1096"/>
                </a:ext>
                <a:ext uri="{FF2B5EF4-FFF2-40B4-BE49-F238E27FC236}">
                  <a16:creationId xmlns:a16="http://schemas.microsoft.com/office/drawing/2014/main" id="{00000000-0008-0000-0000-00004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</xdr:colOff>
          <xdr:row>103</xdr:row>
          <xdr:rowOff>0</xdr:rowOff>
        </xdr:from>
        <xdr:to>
          <xdr:col>5</xdr:col>
          <xdr:colOff>0</xdr:colOff>
          <xdr:row>104</xdr:row>
          <xdr:rowOff>0</xdr:rowOff>
        </xdr:to>
        <xdr:sp macro="" textlink="">
          <xdr:nvSpPr>
            <xdr:cNvPr id="1097" name="Drop Down 73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1097"/>
                </a:ext>
                <a:ext uri="{FF2B5EF4-FFF2-40B4-BE49-F238E27FC236}">
                  <a16:creationId xmlns:a16="http://schemas.microsoft.com/office/drawing/2014/main" id="{00000000-0008-0000-0000-00004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</xdr:colOff>
          <xdr:row>104</xdr:row>
          <xdr:rowOff>0</xdr:rowOff>
        </xdr:from>
        <xdr:to>
          <xdr:col>5</xdr:col>
          <xdr:colOff>0</xdr:colOff>
          <xdr:row>105</xdr:row>
          <xdr:rowOff>0</xdr:rowOff>
        </xdr:to>
        <xdr:sp macro="" textlink="">
          <xdr:nvSpPr>
            <xdr:cNvPr id="1098" name="Drop Down 74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1098"/>
                </a:ext>
                <a:ext uri="{FF2B5EF4-FFF2-40B4-BE49-F238E27FC236}">
                  <a16:creationId xmlns:a16="http://schemas.microsoft.com/office/drawing/2014/main" id="{00000000-0008-0000-0000-00004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</xdr:colOff>
          <xdr:row>105</xdr:row>
          <xdr:rowOff>0</xdr:rowOff>
        </xdr:from>
        <xdr:to>
          <xdr:col>5</xdr:col>
          <xdr:colOff>0</xdr:colOff>
          <xdr:row>106</xdr:row>
          <xdr:rowOff>0</xdr:rowOff>
        </xdr:to>
        <xdr:sp macro="" textlink="">
          <xdr:nvSpPr>
            <xdr:cNvPr id="1099" name="Drop Down 75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1099"/>
                </a:ext>
                <a:ext uri="{FF2B5EF4-FFF2-40B4-BE49-F238E27FC236}">
                  <a16:creationId xmlns:a16="http://schemas.microsoft.com/office/drawing/2014/main" id="{00000000-0008-0000-0000-00004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</xdr:colOff>
          <xdr:row>106</xdr:row>
          <xdr:rowOff>0</xdr:rowOff>
        </xdr:from>
        <xdr:to>
          <xdr:col>5</xdr:col>
          <xdr:colOff>0</xdr:colOff>
          <xdr:row>107</xdr:row>
          <xdr:rowOff>0</xdr:rowOff>
        </xdr:to>
        <xdr:sp macro="" textlink="">
          <xdr:nvSpPr>
            <xdr:cNvPr id="1100" name="Drop Down 76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1100"/>
                </a:ext>
                <a:ext uri="{FF2B5EF4-FFF2-40B4-BE49-F238E27FC236}">
                  <a16:creationId xmlns:a16="http://schemas.microsoft.com/office/drawing/2014/main" id="{00000000-0008-0000-0000-00004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</xdr:colOff>
          <xdr:row>107</xdr:row>
          <xdr:rowOff>0</xdr:rowOff>
        </xdr:from>
        <xdr:to>
          <xdr:col>5</xdr:col>
          <xdr:colOff>0</xdr:colOff>
          <xdr:row>108</xdr:row>
          <xdr:rowOff>0</xdr:rowOff>
        </xdr:to>
        <xdr:sp macro="" textlink="">
          <xdr:nvSpPr>
            <xdr:cNvPr id="1101" name="Drop Down 77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1101"/>
                </a:ext>
                <a:ext uri="{FF2B5EF4-FFF2-40B4-BE49-F238E27FC236}">
                  <a16:creationId xmlns:a16="http://schemas.microsoft.com/office/drawing/2014/main" id="{00000000-0008-0000-0000-00004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</xdr:colOff>
          <xdr:row>108</xdr:row>
          <xdr:rowOff>0</xdr:rowOff>
        </xdr:from>
        <xdr:to>
          <xdr:col>5</xdr:col>
          <xdr:colOff>0</xdr:colOff>
          <xdr:row>109</xdr:row>
          <xdr:rowOff>0</xdr:rowOff>
        </xdr:to>
        <xdr:sp macro="" textlink="">
          <xdr:nvSpPr>
            <xdr:cNvPr id="1102" name="Drop Down 78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1102"/>
                </a:ext>
                <a:ext uri="{FF2B5EF4-FFF2-40B4-BE49-F238E27FC236}">
                  <a16:creationId xmlns:a16="http://schemas.microsoft.com/office/drawing/2014/main" id="{00000000-0008-0000-0000-00004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</xdr:colOff>
          <xdr:row>109</xdr:row>
          <xdr:rowOff>0</xdr:rowOff>
        </xdr:from>
        <xdr:to>
          <xdr:col>5</xdr:col>
          <xdr:colOff>0</xdr:colOff>
          <xdr:row>110</xdr:row>
          <xdr:rowOff>0</xdr:rowOff>
        </xdr:to>
        <xdr:sp macro="" textlink="">
          <xdr:nvSpPr>
            <xdr:cNvPr id="1103" name="Drop Down 79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1103"/>
                </a:ext>
                <a:ext uri="{FF2B5EF4-FFF2-40B4-BE49-F238E27FC236}">
                  <a16:creationId xmlns:a16="http://schemas.microsoft.com/office/drawing/2014/main" id="{00000000-0008-0000-0000-00004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</xdr:colOff>
          <xdr:row>112</xdr:row>
          <xdr:rowOff>0</xdr:rowOff>
        </xdr:from>
        <xdr:to>
          <xdr:col>5</xdr:col>
          <xdr:colOff>0</xdr:colOff>
          <xdr:row>113</xdr:row>
          <xdr:rowOff>0</xdr:rowOff>
        </xdr:to>
        <xdr:sp macro="" textlink="">
          <xdr:nvSpPr>
            <xdr:cNvPr id="1104" name="Drop Down 80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1104"/>
                </a:ext>
                <a:ext uri="{FF2B5EF4-FFF2-40B4-BE49-F238E27FC236}">
                  <a16:creationId xmlns:a16="http://schemas.microsoft.com/office/drawing/2014/main" id="{00000000-0008-0000-0000-00005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</xdr:colOff>
          <xdr:row>113</xdr:row>
          <xdr:rowOff>0</xdr:rowOff>
        </xdr:from>
        <xdr:to>
          <xdr:col>5</xdr:col>
          <xdr:colOff>0</xdr:colOff>
          <xdr:row>114</xdr:row>
          <xdr:rowOff>0</xdr:rowOff>
        </xdr:to>
        <xdr:sp macro="" textlink="">
          <xdr:nvSpPr>
            <xdr:cNvPr id="1105" name="Drop Down 81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1105"/>
                </a:ext>
                <a:ext uri="{FF2B5EF4-FFF2-40B4-BE49-F238E27FC236}">
                  <a16:creationId xmlns:a16="http://schemas.microsoft.com/office/drawing/2014/main" id="{00000000-0008-0000-0000-00005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</xdr:colOff>
          <xdr:row>114</xdr:row>
          <xdr:rowOff>0</xdr:rowOff>
        </xdr:from>
        <xdr:to>
          <xdr:col>5</xdr:col>
          <xdr:colOff>0</xdr:colOff>
          <xdr:row>115</xdr:row>
          <xdr:rowOff>0</xdr:rowOff>
        </xdr:to>
        <xdr:sp macro="" textlink="">
          <xdr:nvSpPr>
            <xdr:cNvPr id="1106" name="Drop Down 82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1106"/>
                </a:ext>
                <a:ext uri="{FF2B5EF4-FFF2-40B4-BE49-F238E27FC236}">
                  <a16:creationId xmlns:a16="http://schemas.microsoft.com/office/drawing/2014/main" id="{00000000-0008-0000-0000-00005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</xdr:colOff>
          <xdr:row>115</xdr:row>
          <xdr:rowOff>0</xdr:rowOff>
        </xdr:from>
        <xdr:to>
          <xdr:col>5</xdr:col>
          <xdr:colOff>0</xdr:colOff>
          <xdr:row>116</xdr:row>
          <xdr:rowOff>0</xdr:rowOff>
        </xdr:to>
        <xdr:sp macro="" textlink="">
          <xdr:nvSpPr>
            <xdr:cNvPr id="1107" name="Drop Down 83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1107"/>
                </a:ext>
                <a:ext uri="{FF2B5EF4-FFF2-40B4-BE49-F238E27FC236}">
                  <a16:creationId xmlns:a16="http://schemas.microsoft.com/office/drawing/2014/main" id="{00000000-0008-0000-0000-00005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</xdr:colOff>
          <xdr:row>116</xdr:row>
          <xdr:rowOff>0</xdr:rowOff>
        </xdr:from>
        <xdr:to>
          <xdr:col>5</xdr:col>
          <xdr:colOff>0</xdr:colOff>
          <xdr:row>117</xdr:row>
          <xdr:rowOff>0</xdr:rowOff>
        </xdr:to>
        <xdr:sp macro="" textlink="">
          <xdr:nvSpPr>
            <xdr:cNvPr id="1108" name="Drop Down 84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1108"/>
                </a:ext>
                <a:ext uri="{FF2B5EF4-FFF2-40B4-BE49-F238E27FC236}">
                  <a16:creationId xmlns:a16="http://schemas.microsoft.com/office/drawing/2014/main" id="{00000000-0008-0000-0000-00005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</xdr:colOff>
          <xdr:row>117</xdr:row>
          <xdr:rowOff>0</xdr:rowOff>
        </xdr:from>
        <xdr:to>
          <xdr:col>5</xdr:col>
          <xdr:colOff>0</xdr:colOff>
          <xdr:row>118</xdr:row>
          <xdr:rowOff>0</xdr:rowOff>
        </xdr:to>
        <xdr:sp macro="" textlink="">
          <xdr:nvSpPr>
            <xdr:cNvPr id="1109" name="Drop Down 85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1109"/>
                </a:ext>
                <a:ext uri="{FF2B5EF4-FFF2-40B4-BE49-F238E27FC236}">
                  <a16:creationId xmlns:a16="http://schemas.microsoft.com/office/drawing/2014/main" id="{00000000-0008-0000-0000-00005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</xdr:colOff>
          <xdr:row>118</xdr:row>
          <xdr:rowOff>0</xdr:rowOff>
        </xdr:from>
        <xdr:to>
          <xdr:col>5</xdr:col>
          <xdr:colOff>0</xdr:colOff>
          <xdr:row>119</xdr:row>
          <xdr:rowOff>0</xdr:rowOff>
        </xdr:to>
        <xdr:sp macro="" textlink="">
          <xdr:nvSpPr>
            <xdr:cNvPr id="1110" name="Drop Down 86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1110"/>
                </a:ext>
                <a:ext uri="{FF2B5EF4-FFF2-40B4-BE49-F238E27FC236}">
                  <a16:creationId xmlns:a16="http://schemas.microsoft.com/office/drawing/2014/main" id="{00000000-0008-0000-0000-00005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</xdr:colOff>
          <xdr:row>119</xdr:row>
          <xdr:rowOff>0</xdr:rowOff>
        </xdr:from>
        <xdr:to>
          <xdr:col>5</xdr:col>
          <xdr:colOff>0</xdr:colOff>
          <xdr:row>120</xdr:row>
          <xdr:rowOff>0</xdr:rowOff>
        </xdr:to>
        <xdr:sp macro="" textlink="">
          <xdr:nvSpPr>
            <xdr:cNvPr id="1111" name="Drop Down 87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1111"/>
                </a:ext>
                <a:ext uri="{FF2B5EF4-FFF2-40B4-BE49-F238E27FC236}">
                  <a16:creationId xmlns:a16="http://schemas.microsoft.com/office/drawing/2014/main" id="{00000000-0008-0000-0000-00005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</xdr:colOff>
          <xdr:row>120</xdr:row>
          <xdr:rowOff>0</xdr:rowOff>
        </xdr:from>
        <xdr:to>
          <xdr:col>5</xdr:col>
          <xdr:colOff>0</xdr:colOff>
          <xdr:row>121</xdr:row>
          <xdr:rowOff>0</xdr:rowOff>
        </xdr:to>
        <xdr:sp macro="" textlink="">
          <xdr:nvSpPr>
            <xdr:cNvPr id="1112" name="Drop Down 88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1112"/>
                </a:ext>
                <a:ext uri="{FF2B5EF4-FFF2-40B4-BE49-F238E27FC236}">
                  <a16:creationId xmlns:a16="http://schemas.microsoft.com/office/drawing/2014/main" id="{00000000-0008-0000-0000-00005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</xdr:colOff>
          <xdr:row>121</xdr:row>
          <xdr:rowOff>0</xdr:rowOff>
        </xdr:from>
        <xdr:to>
          <xdr:col>5</xdr:col>
          <xdr:colOff>0</xdr:colOff>
          <xdr:row>122</xdr:row>
          <xdr:rowOff>0</xdr:rowOff>
        </xdr:to>
        <xdr:sp macro="" textlink="">
          <xdr:nvSpPr>
            <xdr:cNvPr id="1113" name="Drop Down 89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1113"/>
                </a:ext>
                <a:ext uri="{FF2B5EF4-FFF2-40B4-BE49-F238E27FC236}">
                  <a16:creationId xmlns:a16="http://schemas.microsoft.com/office/drawing/2014/main" id="{00000000-0008-0000-0000-00005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</xdr:colOff>
          <xdr:row>124</xdr:row>
          <xdr:rowOff>0</xdr:rowOff>
        </xdr:from>
        <xdr:to>
          <xdr:col>5</xdr:col>
          <xdr:colOff>0</xdr:colOff>
          <xdr:row>125</xdr:row>
          <xdr:rowOff>0</xdr:rowOff>
        </xdr:to>
        <xdr:sp macro="" textlink="">
          <xdr:nvSpPr>
            <xdr:cNvPr id="1114" name="Drop Down 90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1114"/>
                </a:ext>
                <a:ext uri="{FF2B5EF4-FFF2-40B4-BE49-F238E27FC236}">
                  <a16:creationId xmlns:a16="http://schemas.microsoft.com/office/drawing/2014/main" id="{00000000-0008-0000-0000-00005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</xdr:colOff>
          <xdr:row>125</xdr:row>
          <xdr:rowOff>0</xdr:rowOff>
        </xdr:from>
        <xdr:to>
          <xdr:col>5</xdr:col>
          <xdr:colOff>0</xdr:colOff>
          <xdr:row>126</xdr:row>
          <xdr:rowOff>0</xdr:rowOff>
        </xdr:to>
        <xdr:sp macro="" textlink="">
          <xdr:nvSpPr>
            <xdr:cNvPr id="1115" name="Drop Down 91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1115"/>
                </a:ext>
                <a:ext uri="{FF2B5EF4-FFF2-40B4-BE49-F238E27FC236}">
                  <a16:creationId xmlns:a16="http://schemas.microsoft.com/office/drawing/2014/main" id="{00000000-0008-0000-0000-00005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</xdr:colOff>
          <xdr:row>126</xdr:row>
          <xdr:rowOff>0</xdr:rowOff>
        </xdr:from>
        <xdr:to>
          <xdr:col>5</xdr:col>
          <xdr:colOff>0</xdr:colOff>
          <xdr:row>127</xdr:row>
          <xdr:rowOff>0</xdr:rowOff>
        </xdr:to>
        <xdr:sp macro="" textlink="">
          <xdr:nvSpPr>
            <xdr:cNvPr id="1116" name="Drop Down 92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1116"/>
                </a:ext>
                <a:ext uri="{FF2B5EF4-FFF2-40B4-BE49-F238E27FC236}">
                  <a16:creationId xmlns:a16="http://schemas.microsoft.com/office/drawing/2014/main" id="{00000000-0008-0000-0000-00005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</xdr:colOff>
          <xdr:row>127</xdr:row>
          <xdr:rowOff>0</xdr:rowOff>
        </xdr:from>
        <xdr:to>
          <xdr:col>5</xdr:col>
          <xdr:colOff>0</xdr:colOff>
          <xdr:row>128</xdr:row>
          <xdr:rowOff>0</xdr:rowOff>
        </xdr:to>
        <xdr:sp macro="" textlink="">
          <xdr:nvSpPr>
            <xdr:cNvPr id="1117" name="Drop Down 93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1117"/>
                </a:ext>
                <a:ext uri="{FF2B5EF4-FFF2-40B4-BE49-F238E27FC236}">
                  <a16:creationId xmlns:a16="http://schemas.microsoft.com/office/drawing/2014/main" id="{00000000-0008-0000-0000-00005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</xdr:colOff>
          <xdr:row>131</xdr:row>
          <xdr:rowOff>0</xdr:rowOff>
        </xdr:from>
        <xdr:to>
          <xdr:col>5</xdr:col>
          <xdr:colOff>0</xdr:colOff>
          <xdr:row>132</xdr:row>
          <xdr:rowOff>0</xdr:rowOff>
        </xdr:to>
        <xdr:sp macro="" textlink="">
          <xdr:nvSpPr>
            <xdr:cNvPr id="1118" name="Drop Down 94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1118"/>
                </a:ext>
                <a:ext uri="{FF2B5EF4-FFF2-40B4-BE49-F238E27FC236}">
                  <a16:creationId xmlns:a16="http://schemas.microsoft.com/office/drawing/2014/main" id="{00000000-0008-0000-0000-00005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</xdr:colOff>
          <xdr:row>128</xdr:row>
          <xdr:rowOff>0</xdr:rowOff>
        </xdr:from>
        <xdr:to>
          <xdr:col>5</xdr:col>
          <xdr:colOff>0</xdr:colOff>
          <xdr:row>129</xdr:row>
          <xdr:rowOff>0</xdr:rowOff>
        </xdr:to>
        <xdr:sp macro="" textlink="">
          <xdr:nvSpPr>
            <xdr:cNvPr id="1119" name="Drop Down 95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1119"/>
                </a:ext>
                <a:ext uri="{FF2B5EF4-FFF2-40B4-BE49-F238E27FC236}">
                  <a16:creationId xmlns:a16="http://schemas.microsoft.com/office/drawing/2014/main" id="{00000000-0008-0000-0000-00005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</xdr:colOff>
          <xdr:row>132</xdr:row>
          <xdr:rowOff>0</xdr:rowOff>
        </xdr:from>
        <xdr:to>
          <xdr:col>5</xdr:col>
          <xdr:colOff>0</xdr:colOff>
          <xdr:row>133</xdr:row>
          <xdr:rowOff>0</xdr:rowOff>
        </xdr:to>
        <xdr:sp macro="" textlink="">
          <xdr:nvSpPr>
            <xdr:cNvPr id="1122" name="Drop Down 98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1122"/>
                </a:ext>
                <a:ext uri="{FF2B5EF4-FFF2-40B4-BE49-F238E27FC236}">
                  <a16:creationId xmlns:a16="http://schemas.microsoft.com/office/drawing/2014/main" id="{00000000-0008-0000-0000-00006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</xdr:colOff>
          <xdr:row>133</xdr:row>
          <xdr:rowOff>0</xdr:rowOff>
        </xdr:from>
        <xdr:to>
          <xdr:col>5</xdr:col>
          <xdr:colOff>0</xdr:colOff>
          <xdr:row>134</xdr:row>
          <xdr:rowOff>0</xdr:rowOff>
        </xdr:to>
        <xdr:sp macro="" textlink="">
          <xdr:nvSpPr>
            <xdr:cNvPr id="1123" name="Drop Down 99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1123"/>
                </a:ext>
                <a:ext uri="{FF2B5EF4-FFF2-40B4-BE49-F238E27FC236}">
                  <a16:creationId xmlns:a16="http://schemas.microsoft.com/office/drawing/2014/main" id="{00000000-0008-0000-0000-00006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</xdr:colOff>
          <xdr:row>134</xdr:row>
          <xdr:rowOff>0</xdr:rowOff>
        </xdr:from>
        <xdr:to>
          <xdr:col>5</xdr:col>
          <xdr:colOff>0</xdr:colOff>
          <xdr:row>135</xdr:row>
          <xdr:rowOff>0</xdr:rowOff>
        </xdr:to>
        <xdr:sp macro="" textlink="">
          <xdr:nvSpPr>
            <xdr:cNvPr id="1124" name="Drop Down 100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1124"/>
                </a:ext>
                <a:ext uri="{FF2B5EF4-FFF2-40B4-BE49-F238E27FC236}">
                  <a16:creationId xmlns:a16="http://schemas.microsoft.com/office/drawing/2014/main" id="{00000000-0008-0000-0000-00006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</xdr:colOff>
          <xdr:row>135</xdr:row>
          <xdr:rowOff>0</xdr:rowOff>
        </xdr:from>
        <xdr:to>
          <xdr:col>5</xdr:col>
          <xdr:colOff>0</xdr:colOff>
          <xdr:row>136</xdr:row>
          <xdr:rowOff>0</xdr:rowOff>
        </xdr:to>
        <xdr:sp macro="" textlink="">
          <xdr:nvSpPr>
            <xdr:cNvPr id="1125" name="Drop Down 101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1125"/>
                </a:ext>
                <a:ext uri="{FF2B5EF4-FFF2-40B4-BE49-F238E27FC236}">
                  <a16:creationId xmlns:a16="http://schemas.microsoft.com/office/drawing/2014/main" id="{00000000-0008-0000-0000-00006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</xdr:colOff>
          <xdr:row>136</xdr:row>
          <xdr:rowOff>0</xdr:rowOff>
        </xdr:from>
        <xdr:to>
          <xdr:col>5</xdr:col>
          <xdr:colOff>0</xdr:colOff>
          <xdr:row>137</xdr:row>
          <xdr:rowOff>0</xdr:rowOff>
        </xdr:to>
        <xdr:sp macro="" textlink="">
          <xdr:nvSpPr>
            <xdr:cNvPr id="1126" name="Drop Down 102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1126"/>
                </a:ext>
                <a:ext uri="{FF2B5EF4-FFF2-40B4-BE49-F238E27FC236}">
                  <a16:creationId xmlns:a16="http://schemas.microsoft.com/office/drawing/2014/main" id="{00000000-0008-0000-0000-00006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</xdr:colOff>
          <xdr:row>137</xdr:row>
          <xdr:rowOff>0</xdr:rowOff>
        </xdr:from>
        <xdr:to>
          <xdr:col>5</xdr:col>
          <xdr:colOff>0</xdr:colOff>
          <xdr:row>138</xdr:row>
          <xdr:rowOff>0</xdr:rowOff>
        </xdr:to>
        <xdr:sp macro="" textlink="">
          <xdr:nvSpPr>
            <xdr:cNvPr id="1127" name="Drop Down 103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1127"/>
                </a:ext>
                <a:ext uri="{FF2B5EF4-FFF2-40B4-BE49-F238E27FC236}">
                  <a16:creationId xmlns:a16="http://schemas.microsoft.com/office/drawing/2014/main" id="{00000000-0008-0000-0000-00006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</xdr:colOff>
          <xdr:row>138</xdr:row>
          <xdr:rowOff>0</xdr:rowOff>
        </xdr:from>
        <xdr:to>
          <xdr:col>5</xdr:col>
          <xdr:colOff>0</xdr:colOff>
          <xdr:row>139</xdr:row>
          <xdr:rowOff>0</xdr:rowOff>
        </xdr:to>
        <xdr:sp macro="" textlink="">
          <xdr:nvSpPr>
            <xdr:cNvPr id="1128" name="Drop Down 104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1128"/>
                </a:ext>
                <a:ext uri="{FF2B5EF4-FFF2-40B4-BE49-F238E27FC236}">
                  <a16:creationId xmlns:a16="http://schemas.microsoft.com/office/drawing/2014/main" id="{00000000-0008-0000-0000-00006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</xdr:colOff>
          <xdr:row>141</xdr:row>
          <xdr:rowOff>0</xdr:rowOff>
        </xdr:from>
        <xdr:to>
          <xdr:col>5</xdr:col>
          <xdr:colOff>0</xdr:colOff>
          <xdr:row>142</xdr:row>
          <xdr:rowOff>0</xdr:rowOff>
        </xdr:to>
        <xdr:sp macro="" textlink="">
          <xdr:nvSpPr>
            <xdr:cNvPr id="1130" name="Drop Down 106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1130"/>
                </a:ext>
                <a:ext uri="{FF2B5EF4-FFF2-40B4-BE49-F238E27FC236}">
                  <a16:creationId xmlns:a16="http://schemas.microsoft.com/office/drawing/2014/main" id="{00000000-0008-0000-0000-00006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</xdr:colOff>
          <xdr:row>142</xdr:row>
          <xdr:rowOff>0</xdr:rowOff>
        </xdr:from>
        <xdr:to>
          <xdr:col>5</xdr:col>
          <xdr:colOff>0</xdr:colOff>
          <xdr:row>143</xdr:row>
          <xdr:rowOff>0</xdr:rowOff>
        </xdr:to>
        <xdr:sp macro="" textlink="">
          <xdr:nvSpPr>
            <xdr:cNvPr id="1131" name="Drop Down 107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1131"/>
                </a:ext>
                <a:ext uri="{FF2B5EF4-FFF2-40B4-BE49-F238E27FC236}">
                  <a16:creationId xmlns:a16="http://schemas.microsoft.com/office/drawing/2014/main" id="{00000000-0008-0000-0000-00006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</xdr:colOff>
          <xdr:row>145</xdr:row>
          <xdr:rowOff>0</xdr:rowOff>
        </xdr:from>
        <xdr:to>
          <xdr:col>5</xdr:col>
          <xdr:colOff>0</xdr:colOff>
          <xdr:row>146</xdr:row>
          <xdr:rowOff>0</xdr:rowOff>
        </xdr:to>
        <xdr:sp macro="" textlink="">
          <xdr:nvSpPr>
            <xdr:cNvPr id="1132" name="Drop Down 108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1132"/>
                </a:ext>
                <a:ext uri="{FF2B5EF4-FFF2-40B4-BE49-F238E27FC236}">
                  <a16:creationId xmlns:a16="http://schemas.microsoft.com/office/drawing/2014/main" id="{00000000-0008-0000-0000-00006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</xdr:colOff>
          <xdr:row>146</xdr:row>
          <xdr:rowOff>0</xdr:rowOff>
        </xdr:from>
        <xdr:to>
          <xdr:col>5</xdr:col>
          <xdr:colOff>0</xdr:colOff>
          <xdr:row>147</xdr:row>
          <xdr:rowOff>0</xdr:rowOff>
        </xdr:to>
        <xdr:sp macro="" textlink="">
          <xdr:nvSpPr>
            <xdr:cNvPr id="1133" name="Drop Down 109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1133"/>
                </a:ext>
                <a:ext uri="{FF2B5EF4-FFF2-40B4-BE49-F238E27FC236}">
                  <a16:creationId xmlns:a16="http://schemas.microsoft.com/office/drawing/2014/main" id="{00000000-0008-0000-0000-00006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</xdr:colOff>
          <xdr:row>149</xdr:row>
          <xdr:rowOff>0</xdr:rowOff>
        </xdr:from>
        <xdr:to>
          <xdr:col>5</xdr:col>
          <xdr:colOff>0</xdr:colOff>
          <xdr:row>150</xdr:row>
          <xdr:rowOff>0</xdr:rowOff>
        </xdr:to>
        <xdr:sp macro="" textlink="">
          <xdr:nvSpPr>
            <xdr:cNvPr id="1134" name="Drop Down 110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1134"/>
                </a:ext>
                <a:ext uri="{FF2B5EF4-FFF2-40B4-BE49-F238E27FC236}">
                  <a16:creationId xmlns:a16="http://schemas.microsoft.com/office/drawing/2014/main" id="{00000000-0008-0000-0000-00006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</xdr:colOff>
          <xdr:row>150</xdr:row>
          <xdr:rowOff>0</xdr:rowOff>
        </xdr:from>
        <xdr:to>
          <xdr:col>5</xdr:col>
          <xdr:colOff>0</xdr:colOff>
          <xdr:row>151</xdr:row>
          <xdr:rowOff>0</xdr:rowOff>
        </xdr:to>
        <xdr:sp macro="" textlink="">
          <xdr:nvSpPr>
            <xdr:cNvPr id="1135" name="Drop Down 111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1135"/>
                </a:ext>
                <a:ext uri="{FF2B5EF4-FFF2-40B4-BE49-F238E27FC236}">
                  <a16:creationId xmlns:a16="http://schemas.microsoft.com/office/drawing/2014/main" id="{00000000-0008-0000-0000-00006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</xdr:colOff>
          <xdr:row>151</xdr:row>
          <xdr:rowOff>0</xdr:rowOff>
        </xdr:from>
        <xdr:to>
          <xdr:col>5</xdr:col>
          <xdr:colOff>0</xdr:colOff>
          <xdr:row>152</xdr:row>
          <xdr:rowOff>0</xdr:rowOff>
        </xdr:to>
        <xdr:sp macro="" textlink="">
          <xdr:nvSpPr>
            <xdr:cNvPr id="1136" name="Drop Down 112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1136"/>
                </a:ext>
                <a:ext uri="{FF2B5EF4-FFF2-40B4-BE49-F238E27FC236}">
                  <a16:creationId xmlns:a16="http://schemas.microsoft.com/office/drawing/2014/main" id="{00000000-0008-0000-0000-00007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</xdr:colOff>
          <xdr:row>154</xdr:row>
          <xdr:rowOff>0</xdr:rowOff>
        </xdr:from>
        <xdr:to>
          <xdr:col>5</xdr:col>
          <xdr:colOff>0</xdr:colOff>
          <xdr:row>155</xdr:row>
          <xdr:rowOff>0</xdr:rowOff>
        </xdr:to>
        <xdr:sp macro="" textlink="">
          <xdr:nvSpPr>
            <xdr:cNvPr id="1137" name="Drop Down 113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1137"/>
                </a:ext>
                <a:ext uri="{FF2B5EF4-FFF2-40B4-BE49-F238E27FC236}">
                  <a16:creationId xmlns:a16="http://schemas.microsoft.com/office/drawing/2014/main" id="{00000000-0008-0000-0000-00007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</xdr:colOff>
          <xdr:row>155</xdr:row>
          <xdr:rowOff>0</xdr:rowOff>
        </xdr:from>
        <xdr:to>
          <xdr:col>5</xdr:col>
          <xdr:colOff>0</xdr:colOff>
          <xdr:row>156</xdr:row>
          <xdr:rowOff>0</xdr:rowOff>
        </xdr:to>
        <xdr:sp macro="" textlink="">
          <xdr:nvSpPr>
            <xdr:cNvPr id="1138" name="Drop Down 114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1138"/>
                </a:ext>
                <a:ext uri="{FF2B5EF4-FFF2-40B4-BE49-F238E27FC236}">
                  <a16:creationId xmlns:a16="http://schemas.microsoft.com/office/drawing/2014/main" id="{00000000-0008-0000-0000-00007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</xdr:colOff>
          <xdr:row>156</xdr:row>
          <xdr:rowOff>0</xdr:rowOff>
        </xdr:from>
        <xdr:to>
          <xdr:col>5</xdr:col>
          <xdr:colOff>0</xdr:colOff>
          <xdr:row>157</xdr:row>
          <xdr:rowOff>0</xdr:rowOff>
        </xdr:to>
        <xdr:sp macro="" textlink="">
          <xdr:nvSpPr>
            <xdr:cNvPr id="1139" name="Drop Down 115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1139"/>
                </a:ext>
                <a:ext uri="{FF2B5EF4-FFF2-40B4-BE49-F238E27FC236}">
                  <a16:creationId xmlns:a16="http://schemas.microsoft.com/office/drawing/2014/main" id="{00000000-0008-0000-0000-00007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</xdr:colOff>
          <xdr:row>157</xdr:row>
          <xdr:rowOff>0</xdr:rowOff>
        </xdr:from>
        <xdr:to>
          <xdr:col>5</xdr:col>
          <xdr:colOff>0</xdr:colOff>
          <xdr:row>158</xdr:row>
          <xdr:rowOff>0</xdr:rowOff>
        </xdr:to>
        <xdr:sp macro="" textlink="">
          <xdr:nvSpPr>
            <xdr:cNvPr id="1140" name="Drop Down 116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1140"/>
                </a:ext>
                <a:ext uri="{FF2B5EF4-FFF2-40B4-BE49-F238E27FC236}">
                  <a16:creationId xmlns:a16="http://schemas.microsoft.com/office/drawing/2014/main" id="{00000000-0008-0000-0000-00007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</xdr:colOff>
          <xdr:row>158</xdr:row>
          <xdr:rowOff>0</xdr:rowOff>
        </xdr:from>
        <xdr:to>
          <xdr:col>5</xdr:col>
          <xdr:colOff>0</xdr:colOff>
          <xdr:row>159</xdr:row>
          <xdr:rowOff>0</xdr:rowOff>
        </xdr:to>
        <xdr:sp macro="" textlink="">
          <xdr:nvSpPr>
            <xdr:cNvPr id="1141" name="Drop Down 117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1141"/>
                </a:ext>
                <a:ext uri="{FF2B5EF4-FFF2-40B4-BE49-F238E27FC236}">
                  <a16:creationId xmlns:a16="http://schemas.microsoft.com/office/drawing/2014/main" id="{00000000-0008-0000-0000-00007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</xdr:colOff>
          <xdr:row>159</xdr:row>
          <xdr:rowOff>0</xdr:rowOff>
        </xdr:from>
        <xdr:to>
          <xdr:col>5</xdr:col>
          <xdr:colOff>0</xdr:colOff>
          <xdr:row>160</xdr:row>
          <xdr:rowOff>0</xdr:rowOff>
        </xdr:to>
        <xdr:sp macro="" textlink="">
          <xdr:nvSpPr>
            <xdr:cNvPr id="1142" name="Drop Down 118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1142"/>
                </a:ext>
                <a:ext uri="{FF2B5EF4-FFF2-40B4-BE49-F238E27FC236}">
                  <a16:creationId xmlns:a16="http://schemas.microsoft.com/office/drawing/2014/main" id="{00000000-0008-0000-0000-00007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</xdr:colOff>
          <xdr:row>160</xdr:row>
          <xdr:rowOff>0</xdr:rowOff>
        </xdr:from>
        <xdr:to>
          <xdr:col>5</xdr:col>
          <xdr:colOff>0</xdr:colOff>
          <xdr:row>161</xdr:row>
          <xdr:rowOff>0</xdr:rowOff>
        </xdr:to>
        <xdr:sp macro="" textlink="">
          <xdr:nvSpPr>
            <xdr:cNvPr id="1143" name="Drop Down 119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1143"/>
                </a:ext>
                <a:ext uri="{FF2B5EF4-FFF2-40B4-BE49-F238E27FC236}">
                  <a16:creationId xmlns:a16="http://schemas.microsoft.com/office/drawing/2014/main" id="{00000000-0008-0000-0000-00007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</xdr:colOff>
          <xdr:row>164</xdr:row>
          <xdr:rowOff>0</xdr:rowOff>
        </xdr:from>
        <xdr:to>
          <xdr:col>5</xdr:col>
          <xdr:colOff>0</xdr:colOff>
          <xdr:row>165</xdr:row>
          <xdr:rowOff>0</xdr:rowOff>
        </xdr:to>
        <xdr:sp macro="" textlink="">
          <xdr:nvSpPr>
            <xdr:cNvPr id="1144" name="Drop Down 120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1144"/>
                </a:ext>
                <a:ext uri="{FF2B5EF4-FFF2-40B4-BE49-F238E27FC236}">
                  <a16:creationId xmlns:a16="http://schemas.microsoft.com/office/drawing/2014/main" id="{00000000-0008-0000-0000-00007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</xdr:colOff>
          <xdr:row>165</xdr:row>
          <xdr:rowOff>0</xdr:rowOff>
        </xdr:from>
        <xdr:to>
          <xdr:col>5</xdr:col>
          <xdr:colOff>0</xdr:colOff>
          <xdr:row>166</xdr:row>
          <xdr:rowOff>0</xdr:rowOff>
        </xdr:to>
        <xdr:sp macro="" textlink="">
          <xdr:nvSpPr>
            <xdr:cNvPr id="1145" name="Drop Down 121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1145"/>
                </a:ext>
                <a:ext uri="{FF2B5EF4-FFF2-40B4-BE49-F238E27FC236}">
                  <a16:creationId xmlns:a16="http://schemas.microsoft.com/office/drawing/2014/main" id="{00000000-0008-0000-0000-00007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</xdr:colOff>
          <xdr:row>167</xdr:row>
          <xdr:rowOff>0</xdr:rowOff>
        </xdr:from>
        <xdr:to>
          <xdr:col>5</xdr:col>
          <xdr:colOff>0</xdr:colOff>
          <xdr:row>168</xdr:row>
          <xdr:rowOff>0</xdr:rowOff>
        </xdr:to>
        <xdr:sp macro="" textlink="">
          <xdr:nvSpPr>
            <xdr:cNvPr id="1146" name="Drop Down 122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1146"/>
                </a:ext>
                <a:ext uri="{FF2B5EF4-FFF2-40B4-BE49-F238E27FC236}">
                  <a16:creationId xmlns:a16="http://schemas.microsoft.com/office/drawing/2014/main" id="{00000000-0008-0000-0000-00007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</xdr:colOff>
          <xdr:row>168</xdr:row>
          <xdr:rowOff>0</xdr:rowOff>
        </xdr:from>
        <xdr:to>
          <xdr:col>5</xdr:col>
          <xdr:colOff>0</xdr:colOff>
          <xdr:row>169</xdr:row>
          <xdr:rowOff>0</xdr:rowOff>
        </xdr:to>
        <xdr:sp macro="" textlink="">
          <xdr:nvSpPr>
            <xdr:cNvPr id="1147" name="Drop Down 123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1147"/>
                </a:ext>
                <a:ext uri="{FF2B5EF4-FFF2-40B4-BE49-F238E27FC236}">
                  <a16:creationId xmlns:a16="http://schemas.microsoft.com/office/drawing/2014/main" id="{00000000-0008-0000-0000-00007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</xdr:colOff>
          <xdr:row>169</xdr:row>
          <xdr:rowOff>0</xdr:rowOff>
        </xdr:from>
        <xdr:to>
          <xdr:col>5</xdr:col>
          <xdr:colOff>0</xdr:colOff>
          <xdr:row>170</xdr:row>
          <xdr:rowOff>0</xdr:rowOff>
        </xdr:to>
        <xdr:sp macro="" textlink="">
          <xdr:nvSpPr>
            <xdr:cNvPr id="1148" name="Drop Down 124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1148"/>
                </a:ext>
                <a:ext uri="{FF2B5EF4-FFF2-40B4-BE49-F238E27FC236}">
                  <a16:creationId xmlns:a16="http://schemas.microsoft.com/office/drawing/2014/main" id="{00000000-0008-0000-0000-00007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</xdr:colOff>
          <xdr:row>170</xdr:row>
          <xdr:rowOff>0</xdr:rowOff>
        </xdr:from>
        <xdr:to>
          <xdr:col>5</xdr:col>
          <xdr:colOff>0</xdr:colOff>
          <xdr:row>171</xdr:row>
          <xdr:rowOff>0</xdr:rowOff>
        </xdr:to>
        <xdr:sp macro="" textlink="">
          <xdr:nvSpPr>
            <xdr:cNvPr id="1149" name="Drop Down 125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1149"/>
                </a:ext>
                <a:ext uri="{FF2B5EF4-FFF2-40B4-BE49-F238E27FC236}">
                  <a16:creationId xmlns:a16="http://schemas.microsoft.com/office/drawing/2014/main" id="{00000000-0008-0000-0000-00007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</xdr:colOff>
          <xdr:row>171</xdr:row>
          <xdr:rowOff>0</xdr:rowOff>
        </xdr:from>
        <xdr:to>
          <xdr:col>5</xdr:col>
          <xdr:colOff>0</xdr:colOff>
          <xdr:row>172</xdr:row>
          <xdr:rowOff>0</xdr:rowOff>
        </xdr:to>
        <xdr:sp macro="" textlink="">
          <xdr:nvSpPr>
            <xdr:cNvPr id="1150" name="Drop Down 126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1150"/>
                </a:ext>
                <a:ext uri="{FF2B5EF4-FFF2-40B4-BE49-F238E27FC236}">
                  <a16:creationId xmlns:a16="http://schemas.microsoft.com/office/drawing/2014/main" id="{00000000-0008-0000-0000-00007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</xdr:colOff>
          <xdr:row>172</xdr:row>
          <xdr:rowOff>0</xdr:rowOff>
        </xdr:from>
        <xdr:to>
          <xdr:col>5</xdr:col>
          <xdr:colOff>0</xdr:colOff>
          <xdr:row>173</xdr:row>
          <xdr:rowOff>0</xdr:rowOff>
        </xdr:to>
        <xdr:sp macro="" textlink="">
          <xdr:nvSpPr>
            <xdr:cNvPr id="1151" name="Drop Down 127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1151"/>
                </a:ext>
                <a:ext uri="{FF2B5EF4-FFF2-40B4-BE49-F238E27FC236}">
                  <a16:creationId xmlns:a16="http://schemas.microsoft.com/office/drawing/2014/main" id="{00000000-0008-0000-0000-00007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</xdr:colOff>
          <xdr:row>173</xdr:row>
          <xdr:rowOff>0</xdr:rowOff>
        </xdr:from>
        <xdr:to>
          <xdr:col>5</xdr:col>
          <xdr:colOff>0</xdr:colOff>
          <xdr:row>174</xdr:row>
          <xdr:rowOff>0</xdr:rowOff>
        </xdr:to>
        <xdr:sp macro="" textlink="">
          <xdr:nvSpPr>
            <xdr:cNvPr id="1152" name="Drop Down 128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1152"/>
                </a:ext>
                <a:ext uri="{FF2B5EF4-FFF2-40B4-BE49-F238E27FC236}">
                  <a16:creationId xmlns:a16="http://schemas.microsoft.com/office/drawing/2014/main" id="{00000000-0008-0000-0000-00008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</xdr:colOff>
          <xdr:row>175</xdr:row>
          <xdr:rowOff>0</xdr:rowOff>
        </xdr:from>
        <xdr:to>
          <xdr:col>5</xdr:col>
          <xdr:colOff>0</xdr:colOff>
          <xdr:row>176</xdr:row>
          <xdr:rowOff>0</xdr:rowOff>
        </xdr:to>
        <xdr:sp macro="" textlink="">
          <xdr:nvSpPr>
            <xdr:cNvPr id="1153" name="Drop Down 129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1153"/>
                </a:ext>
                <a:ext uri="{FF2B5EF4-FFF2-40B4-BE49-F238E27FC236}">
                  <a16:creationId xmlns:a16="http://schemas.microsoft.com/office/drawing/2014/main" id="{00000000-0008-0000-0000-00008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</xdr:colOff>
          <xdr:row>176</xdr:row>
          <xdr:rowOff>0</xdr:rowOff>
        </xdr:from>
        <xdr:to>
          <xdr:col>5</xdr:col>
          <xdr:colOff>0</xdr:colOff>
          <xdr:row>177</xdr:row>
          <xdr:rowOff>0</xdr:rowOff>
        </xdr:to>
        <xdr:sp macro="" textlink="">
          <xdr:nvSpPr>
            <xdr:cNvPr id="1154" name="Drop Down 130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1154"/>
                </a:ext>
                <a:ext uri="{FF2B5EF4-FFF2-40B4-BE49-F238E27FC236}">
                  <a16:creationId xmlns:a16="http://schemas.microsoft.com/office/drawing/2014/main" id="{00000000-0008-0000-0000-00008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</xdr:colOff>
          <xdr:row>177</xdr:row>
          <xdr:rowOff>0</xdr:rowOff>
        </xdr:from>
        <xdr:to>
          <xdr:col>5</xdr:col>
          <xdr:colOff>0</xdr:colOff>
          <xdr:row>178</xdr:row>
          <xdr:rowOff>0</xdr:rowOff>
        </xdr:to>
        <xdr:sp macro="" textlink="">
          <xdr:nvSpPr>
            <xdr:cNvPr id="1155" name="Drop Down 131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1155"/>
                </a:ext>
                <a:ext uri="{FF2B5EF4-FFF2-40B4-BE49-F238E27FC236}">
                  <a16:creationId xmlns:a16="http://schemas.microsoft.com/office/drawing/2014/main" id="{00000000-0008-0000-0000-00008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</xdr:colOff>
          <xdr:row>180</xdr:row>
          <xdr:rowOff>0</xdr:rowOff>
        </xdr:from>
        <xdr:to>
          <xdr:col>5</xdr:col>
          <xdr:colOff>0</xdr:colOff>
          <xdr:row>181</xdr:row>
          <xdr:rowOff>0</xdr:rowOff>
        </xdr:to>
        <xdr:sp macro="" textlink="">
          <xdr:nvSpPr>
            <xdr:cNvPr id="1156" name="Drop Down 132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1156"/>
                </a:ext>
                <a:ext uri="{FF2B5EF4-FFF2-40B4-BE49-F238E27FC236}">
                  <a16:creationId xmlns:a16="http://schemas.microsoft.com/office/drawing/2014/main" id="{00000000-0008-0000-0000-00008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</xdr:colOff>
          <xdr:row>181</xdr:row>
          <xdr:rowOff>0</xdr:rowOff>
        </xdr:from>
        <xdr:to>
          <xdr:col>5</xdr:col>
          <xdr:colOff>0</xdr:colOff>
          <xdr:row>182</xdr:row>
          <xdr:rowOff>0</xdr:rowOff>
        </xdr:to>
        <xdr:sp macro="" textlink="">
          <xdr:nvSpPr>
            <xdr:cNvPr id="1157" name="Drop Down 133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1157"/>
                </a:ext>
                <a:ext uri="{FF2B5EF4-FFF2-40B4-BE49-F238E27FC236}">
                  <a16:creationId xmlns:a16="http://schemas.microsoft.com/office/drawing/2014/main" id="{00000000-0008-0000-0000-00008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</xdr:colOff>
          <xdr:row>183</xdr:row>
          <xdr:rowOff>0</xdr:rowOff>
        </xdr:from>
        <xdr:to>
          <xdr:col>5</xdr:col>
          <xdr:colOff>0</xdr:colOff>
          <xdr:row>184</xdr:row>
          <xdr:rowOff>0</xdr:rowOff>
        </xdr:to>
        <xdr:sp macro="" textlink="">
          <xdr:nvSpPr>
            <xdr:cNvPr id="1158" name="Drop Down 134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1158"/>
                </a:ext>
                <a:ext uri="{FF2B5EF4-FFF2-40B4-BE49-F238E27FC236}">
                  <a16:creationId xmlns:a16="http://schemas.microsoft.com/office/drawing/2014/main" id="{00000000-0008-0000-0000-00008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</xdr:colOff>
          <xdr:row>184</xdr:row>
          <xdr:rowOff>0</xdr:rowOff>
        </xdr:from>
        <xdr:to>
          <xdr:col>5</xdr:col>
          <xdr:colOff>0</xdr:colOff>
          <xdr:row>185</xdr:row>
          <xdr:rowOff>0</xdr:rowOff>
        </xdr:to>
        <xdr:sp macro="" textlink="">
          <xdr:nvSpPr>
            <xdr:cNvPr id="1159" name="Drop Down 135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1159"/>
                </a:ext>
                <a:ext uri="{FF2B5EF4-FFF2-40B4-BE49-F238E27FC236}">
                  <a16:creationId xmlns:a16="http://schemas.microsoft.com/office/drawing/2014/main" id="{00000000-0008-0000-0000-00008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</xdr:colOff>
          <xdr:row>187</xdr:row>
          <xdr:rowOff>0</xdr:rowOff>
        </xdr:from>
        <xdr:to>
          <xdr:col>5</xdr:col>
          <xdr:colOff>0</xdr:colOff>
          <xdr:row>188</xdr:row>
          <xdr:rowOff>0</xdr:rowOff>
        </xdr:to>
        <xdr:sp macro="" textlink="">
          <xdr:nvSpPr>
            <xdr:cNvPr id="1160" name="Drop Down 136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1160"/>
                </a:ext>
                <a:ext uri="{FF2B5EF4-FFF2-40B4-BE49-F238E27FC236}">
                  <a16:creationId xmlns:a16="http://schemas.microsoft.com/office/drawing/2014/main" id="{00000000-0008-0000-0000-00008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</xdr:colOff>
          <xdr:row>186</xdr:row>
          <xdr:rowOff>0</xdr:rowOff>
        </xdr:from>
        <xdr:to>
          <xdr:col>5</xdr:col>
          <xdr:colOff>0</xdr:colOff>
          <xdr:row>187</xdr:row>
          <xdr:rowOff>0</xdr:rowOff>
        </xdr:to>
        <xdr:sp macro="" textlink="">
          <xdr:nvSpPr>
            <xdr:cNvPr id="1161" name="Drop Down 137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1161"/>
                </a:ext>
                <a:ext uri="{FF2B5EF4-FFF2-40B4-BE49-F238E27FC236}">
                  <a16:creationId xmlns:a16="http://schemas.microsoft.com/office/drawing/2014/main" id="{00000000-0008-0000-0000-00008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</xdr:colOff>
          <xdr:row>185</xdr:row>
          <xdr:rowOff>0</xdr:rowOff>
        </xdr:from>
        <xdr:to>
          <xdr:col>5</xdr:col>
          <xdr:colOff>0</xdr:colOff>
          <xdr:row>186</xdr:row>
          <xdr:rowOff>0</xdr:rowOff>
        </xdr:to>
        <xdr:sp macro="" textlink="">
          <xdr:nvSpPr>
            <xdr:cNvPr id="1162" name="Drop Down 138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1162"/>
                </a:ext>
                <a:ext uri="{FF2B5EF4-FFF2-40B4-BE49-F238E27FC236}">
                  <a16:creationId xmlns:a16="http://schemas.microsoft.com/office/drawing/2014/main" id="{00000000-0008-0000-0000-00008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</xdr:colOff>
          <xdr:row>182</xdr:row>
          <xdr:rowOff>0</xdr:rowOff>
        </xdr:from>
        <xdr:to>
          <xdr:col>5</xdr:col>
          <xdr:colOff>0</xdr:colOff>
          <xdr:row>183</xdr:row>
          <xdr:rowOff>0</xdr:rowOff>
        </xdr:to>
        <xdr:sp macro="" textlink="">
          <xdr:nvSpPr>
            <xdr:cNvPr id="1163" name="Drop Down 139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1163"/>
                </a:ext>
                <a:ext uri="{FF2B5EF4-FFF2-40B4-BE49-F238E27FC236}">
                  <a16:creationId xmlns:a16="http://schemas.microsoft.com/office/drawing/2014/main" id="{00000000-0008-0000-0000-00008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</xdr:colOff>
          <xdr:row>188</xdr:row>
          <xdr:rowOff>0</xdr:rowOff>
        </xdr:from>
        <xdr:to>
          <xdr:col>5</xdr:col>
          <xdr:colOff>0</xdr:colOff>
          <xdr:row>189</xdr:row>
          <xdr:rowOff>0</xdr:rowOff>
        </xdr:to>
        <xdr:sp macro="" textlink="">
          <xdr:nvSpPr>
            <xdr:cNvPr id="1164" name="Drop Down 140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1164"/>
                </a:ext>
                <a:ext uri="{FF2B5EF4-FFF2-40B4-BE49-F238E27FC236}">
                  <a16:creationId xmlns:a16="http://schemas.microsoft.com/office/drawing/2014/main" id="{00000000-0008-0000-0000-00008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</xdr:colOff>
          <xdr:row>189</xdr:row>
          <xdr:rowOff>0</xdr:rowOff>
        </xdr:from>
        <xdr:to>
          <xdr:col>5</xdr:col>
          <xdr:colOff>0</xdr:colOff>
          <xdr:row>190</xdr:row>
          <xdr:rowOff>0</xdr:rowOff>
        </xdr:to>
        <xdr:sp macro="" textlink="">
          <xdr:nvSpPr>
            <xdr:cNvPr id="1165" name="Drop Down 141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1165"/>
                </a:ext>
                <a:ext uri="{FF2B5EF4-FFF2-40B4-BE49-F238E27FC236}">
                  <a16:creationId xmlns:a16="http://schemas.microsoft.com/office/drawing/2014/main" id="{00000000-0008-0000-0000-00008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</xdr:colOff>
          <xdr:row>192</xdr:row>
          <xdr:rowOff>0</xdr:rowOff>
        </xdr:from>
        <xdr:to>
          <xdr:col>5</xdr:col>
          <xdr:colOff>0</xdr:colOff>
          <xdr:row>193</xdr:row>
          <xdr:rowOff>0</xdr:rowOff>
        </xdr:to>
        <xdr:sp macro="" textlink="">
          <xdr:nvSpPr>
            <xdr:cNvPr id="1166" name="Drop Down 142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1166"/>
                </a:ext>
                <a:ext uri="{FF2B5EF4-FFF2-40B4-BE49-F238E27FC236}">
                  <a16:creationId xmlns:a16="http://schemas.microsoft.com/office/drawing/2014/main" id="{00000000-0008-0000-0000-00008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</xdr:colOff>
          <xdr:row>195</xdr:row>
          <xdr:rowOff>0</xdr:rowOff>
        </xdr:from>
        <xdr:to>
          <xdr:col>5</xdr:col>
          <xdr:colOff>0</xdr:colOff>
          <xdr:row>196</xdr:row>
          <xdr:rowOff>0</xdr:rowOff>
        </xdr:to>
        <xdr:sp macro="" textlink="">
          <xdr:nvSpPr>
            <xdr:cNvPr id="1168" name="Drop Down 144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1168"/>
                </a:ext>
                <a:ext uri="{FF2B5EF4-FFF2-40B4-BE49-F238E27FC236}">
                  <a16:creationId xmlns:a16="http://schemas.microsoft.com/office/drawing/2014/main" id="{00000000-0008-0000-0000-00009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</xdr:colOff>
          <xdr:row>193</xdr:row>
          <xdr:rowOff>0</xdr:rowOff>
        </xdr:from>
        <xdr:to>
          <xdr:col>5</xdr:col>
          <xdr:colOff>0</xdr:colOff>
          <xdr:row>194</xdr:row>
          <xdr:rowOff>0</xdr:rowOff>
        </xdr:to>
        <xdr:sp macro="" textlink="">
          <xdr:nvSpPr>
            <xdr:cNvPr id="1169" name="Drop Down 145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1169"/>
                </a:ext>
                <a:ext uri="{FF2B5EF4-FFF2-40B4-BE49-F238E27FC236}">
                  <a16:creationId xmlns:a16="http://schemas.microsoft.com/office/drawing/2014/main" id="{00000000-0008-0000-0000-00009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</xdr:colOff>
          <xdr:row>198</xdr:row>
          <xdr:rowOff>0</xdr:rowOff>
        </xdr:from>
        <xdr:to>
          <xdr:col>5</xdr:col>
          <xdr:colOff>0</xdr:colOff>
          <xdr:row>199</xdr:row>
          <xdr:rowOff>0</xdr:rowOff>
        </xdr:to>
        <xdr:sp macro="" textlink="">
          <xdr:nvSpPr>
            <xdr:cNvPr id="1175" name="Drop Down 151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1175"/>
                </a:ext>
                <a:ext uri="{FF2B5EF4-FFF2-40B4-BE49-F238E27FC236}">
                  <a16:creationId xmlns:a16="http://schemas.microsoft.com/office/drawing/2014/main" id="{00000000-0008-0000-0000-00009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</xdr:colOff>
          <xdr:row>201</xdr:row>
          <xdr:rowOff>0</xdr:rowOff>
        </xdr:from>
        <xdr:to>
          <xdr:col>5</xdr:col>
          <xdr:colOff>0</xdr:colOff>
          <xdr:row>202</xdr:row>
          <xdr:rowOff>0</xdr:rowOff>
        </xdr:to>
        <xdr:sp macro="" textlink="">
          <xdr:nvSpPr>
            <xdr:cNvPr id="1176" name="Drop Down 152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1176"/>
                </a:ext>
                <a:ext uri="{FF2B5EF4-FFF2-40B4-BE49-F238E27FC236}">
                  <a16:creationId xmlns:a16="http://schemas.microsoft.com/office/drawing/2014/main" id="{00000000-0008-0000-0000-00009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</xdr:colOff>
          <xdr:row>197</xdr:row>
          <xdr:rowOff>0</xdr:rowOff>
        </xdr:from>
        <xdr:to>
          <xdr:col>5</xdr:col>
          <xdr:colOff>0</xdr:colOff>
          <xdr:row>198</xdr:row>
          <xdr:rowOff>0</xdr:rowOff>
        </xdr:to>
        <xdr:sp macro="" textlink="">
          <xdr:nvSpPr>
            <xdr:cNvPr id="1177" name="Drop Down 153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1177"/>
                </a:ext>
                <a:ext uri="{FF2B5EF4-FFF2-40B4-BE49-F238E27FC236}">
                  <a16:creationId xmlns:a16="http://schemas.microsoft.com/office/drawing/2014/main" id="{00000000-0008-0000-0000-00009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</xdr:colOff>
          <xdr:row>174</xdr:row>
          <xdr:rowOff>0</xdr:rowOff>
        </xdr:from>
        <xdr:to>
          <xdr:col>5</xdr:col>
          <xdr:colOff>0</xdr:colOff>
          <xdr:row>175</xdr:row>
          <xdr:rowOff>0</xdr:rowOff>
        </xdr:to>
        <xdr:sp macro="" textlink="">
          <xdr:nvSpPr>
            <xdr:cNvPr id="1179" name="Drop Down 155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1179"/>
                </a:ext>
                <a:ext uri="{FF2B5EF4-FFF2-40B4-BE49-F238E27FC236}">
                  <a16:creationId xmlns:a16="http://schemas.microsoft.com/office/drawing/2014/main" id="{00000000-0008-0000-0000-00009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</xdr:colOff>
          <xdr:row>194</xdr:row>
          <xdr:rowOff>0</xdr:rowOff>
        </xdr:from>
        <xdr:to>
          <xdr:col>5</xdr:col>
          <xdr:colOff>0</xdr:colOff>
          <xdr:row>195</xdr:row>
          <xdr:rowOff>0</xdr:rowOff>
        </xdr:to>
        <xdr:sp macro="" textlink="">
          <xdr:nvSpPr>
            <xdr:cNvPr id="1181" name="Drop Down 157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1181"/>
                </a:ext>
                <a:ext uri="{FF2B5EF4-FFF2-40B4-BE49-F238E27FC236}">
                  <a16:creationId xmlns:a16="http://schemas.microsoft.com/office/drawing/2014/main" id="{00000000-0008-0000-0000-00009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</xdr:colOff>
          <xdr:row>196</xdr:row>
          <xdr:rowOff>0</xdr:rowOff>
        </xdr:from>
        <xdr:to>
          <xdr:col>5</xdr:col>
          <xdr:colOff>0</xdr:colOff>
          <xdr:row>197</xdr:row>
          <xdr:rowOff>0</xdr:rowOff>
        </xdr:to>
        <xdr:sp macro="" textlink="">
          <xdr:nvSpPr>
            <xdr:cNvPr id="1182" name="Drop Down 158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1182"/>
                </a:ext>
                <a:ext uri="{FF2B5EF4-FFF2-40B4-BE49-F238E27FC236}">
                  <a16:creationId xmlns:a16="http://schemas.microsoft.com/office/drawing/2014/main" id="{00000000-0008-0000-0000-00009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</xdr:colOff>
          <xdr:row>204</xdr:row>
          <xdr:rowOff>0</xdr:rowOff>
        </xdr:from>
        <xdr:to>
          <xdr:col>5</xdr:col>
          <xdr:colOff>0</xdr:colOff>
          <xdr:row>205</xdr:row>
          <xdr:rowOff>0</xdr:rowOff>
        </xdr:to>
        <xdr:sp macro="" textlink="">
          <xdr:nvSpPr>
            <xdr:cNvPr id="1183" name="Drop Down 159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1183"/>
                </a:ext>
                <a:ext uri="{FF2B5EF4-FFF2-40B4-BE49-F238E27FC236}">
                  <a16:creationId xmlns:a16="http://schemas.microsoft.com/office/drawing/2014/main" id="{00000000-0008-0000-0000-00009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</xdr:colOff>
          <xdr:row>204</xdr:row>
          <xdr:rowOff>0</xdr:rowOff>
        </xdr:from>
        <xdr:to>
          <xdr:col>5</xdr:col>
          <xdr:colOff>0</xdr:colOff>
          <xdr:row>205</xdr:row>
          <xdr:rowOff>0</xdr:rowOff>
        </xdr:to>
        <xdr:sp macro="" textlink="">
          <xdr:nvSpPr>
            <xdr:cNvPr id="1184" name="Drop Down 160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1184"/>
                </a:ext>
                <a:ext uri="{FF2B5EF4-FFF2-40B4-BE49-F238E27FC236}">
                  <a16:creationId xmlns:a16="http://schemas.microsoft.com/office/drawing/2014/main" id="{00000000-0008-0000-0000-0000A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</xdr:colOff>
          <xdr:row>205</xdr:row>
          <xdr:rowOff>0</xdr:rowOff>
        </xdr:from>
        <xdr:to>
          <xdr:col>5</xdr:col>
          <xdr:colOff>0</xdr:colOff>
          <xdr:row>206</xdr:row>
          <xdr:rowOff>0</xdr:rowOff>
        </xdr:to>
        <xdr:sp macro="" textlink="">
          <xdr:nvSpPr>
            <xdr:cNvPr id="1185" name="Drop Down 161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1185"/>
                </a:ext>
                <a:ext uri="{FF2B5EF4-FFF2-40B4-BE49-F238E27FC236}">
                  <a16:creationId xmlns:a16="http://schemas.microsoft.com/office/drawing/2014/main" id="{00000000-0008-0000-0000-0000A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</xdr:colOff>
          <xdr:row>205</xdr:row>
          <xdr:rowOff>0</xdr:rowOff>
        </xdr:from>
        <xdr:to>
          <xdr:col>5</xdr:col>
          <xdr:colOff>0</xdr:colOff>
          <xdr:row>206</xdr:row>
          <xdr:rowOff>0</xdr:rowOff>
        </xdr:to>
        <xdr:sp macro="" textlink="">
          <xdr:nvSpPr>
            <xdr:cNvPr id="1186" name="Drop Down 162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1186"/>
                </a:ext>
                <a:ext uri="{FF2B5EF4-FFF2-40B4-BE49-F238E27FC236}">
                  <a16:creationId xmlns:a16="http://schemas.microsoft.com/office/drawing/2014/main" id="{00000000-0008-0000-0000-0000A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</xdr:colOff>
          <xdr:row>206</xdr:row>
          <xdr:rowOff>0</xdr:rowOff>
        </xdr:from>
        <xdr:to>
          <xdr:col>5</xdr:col>
          <xdr:colOff>0</xdr:colOff>
          <xdr:row>207</xdr:row>
          <xdr:rowOff>0</xdr:rowOff>
        </xdr:to>
        <xdr:sp macro="" textlink="">
          <xdr:nvSpPr>
            <xdr:cNvPr id="1187" name="Drop Down 163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1187"/>
                </a:ext>
                <a:ext uri="{FF2B5EF4-FFF2-40B4-BE49-F238E27FC236}">
                  <a16:creationId xmlns:a16="http://schemas.microsoft.com/office/drawing/2014/main" id="{00000000-0008-0000-0000-0000A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</xdr:colOff>
          <xdr:row>206</xdr:row>
          <xdr:rowOff>0</xdr:rowOff>
        </xdr:from>
        <xdr:to>
          <xdr:col>5</xdr:col>
          <xdr:colOff>0</xdr:colOff>
          <xdr:row>207</xdr:row>
          <xdr:rowOff>0</xdr:rowOff>
        </xdr:to>
        <xdr:sp macro="" textlink="">
          <xdr:nvSpPr>
            <xdr:cNvPr id="1188" name="Drop Down 164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1188"/>
                </a:ext>
                <a:ext uri="{FF2B5EF4-FFF2-40B4-BE49-F238E27FC236}">
                  <a16:creationId xmlns:a16="http://schemas.microsoft.com/office/drawing/2014/main" id="{00000000-0008-0000-0000-0000A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</xdr:colOff>
          <xdr:row>207</xdr:row>
          <xdr:rowOff>0</xdr:rowOff>
        </xdr:from>
        <xdr:to>
          <xdr:col>5</xdr:col>
          <xdr:colOff>0</xdr:colOff>
          <xdr:row>208</xdr:row>
          <xdr:rowOff>0</xdr:rowOff>
        </xdr:to>
        <xdr:sp macro="" textlink="">
          <xdr:nvSpPr>
            <xdr:cNvPr id="1189" name="Drop Down 165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1189"/>
                </a:ext>
                <a:ext uri="{FF2B5EF4-FFF2-40B4-BE49-F238E27FC236}">
                  <a16:creationId xmlns:a16="http://schemas.microsoft.com/office/drawing/2014/main" id="{00000000-0008-0000-0000-0000A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</xdr:colOff>
          <xdr:row>207</xdr:row>
          <xdr:rowOff>0</xdr:rowOff>
        </xdr:from>
        <xdr:to>
          <xdr:col>5</xdr:col>
          <xdr:colOff>0</xdr:colOff>
          <xdr:row>208</xdr:row>
          <xdr:rowOff>0</xdr:rowOff>
        </xdr:to>
        <xdr:sp macro="" textlink="">
          <xdr:nvSpPr>
            <xdr:cNvPr id="1190" name="Drop Down 166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1190"/>
                </a:ext>
                <a:ext uri="{FF2B5EF4-FFF2-40B4-BE49-F238E27FC236}">
                  <a16:creationId xmlns:a16="http://schemas.microsoft.com/office/drawing/2014/main" id="{00000000-0008-0000-0000-0000A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</xdr:colOff>
          <xdr:row>208</xdr:row>
          <xdr:rowOff>0</xdr:rowOff>
        </xdr:from>
        <xdr:to>
          <xdr:col>5</xdr:col>
          <xdr:colOff>0</xdr:colOff>
          <xdr:row>209</xdr:row>
          <xdr:rowOff>0</xdr:rowOff>
        </xdr:to>
        <xdr:sp macro="" textlink="">
          <xdr:nvSpPr>
            <xdr:cNvPr id="1191" name="Drop Down 167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1191"/>
                </a:ext>
                <a:ext uri="{FF2B5EF4-FFF2-40B4-BE49-F238E27FC236}">
                  <a16:creationId xmlns:a16="http://schemas.microsoft.com/office/drawing/2014/main" id="{00000000-0008-0000-0000-0000A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</xdr:colOff>
          <xdr:row>208</xdr:row>
          <xdr:rowOff>0</xdr:rowOff>
        </xdr:from>
        <xdr:to>
          <xdr:col>5</xdr:col>
          <xdr:colOff>0</xdr:colOff>
          <xdr:row>209</xdr:row>
          <xdr:rowOff>0</xdr:rowOff>
        </xdr:to>
        <xdr:sp macro="" textlink="">
          <xdr:nvSpPr>
            <xdr:cNvPr id="1192" name="Drop Down 168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1192"/>
                </a:ext>
                <a:ext uri="{FF2B5EF4-FFF2-40B4-BE49-F238E27FC236}">
                  <a16:creationId xmlns:a16="http://schemas.microsoft.com/office/drawing/2014/main" id="{00000000-0008-0000-0000-0000A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</xdr:colOff>
          <xdr:row>209</xdr:row>
          <xdr:rowOff>0</xdr:rowOff>
        </xdr:from>
        <xdr:to>
          <xdr:col>5</xdr:col>
          <xdr:colOff>0</xdr:colOff>
          <xdr:row>210</xdr:row>
          <xdr:rowOff>0</xdr:rowOff>
        </xdr:to>
        <xdr:sp macro="" textlink="">
          <xdr:nvSpPr>
            <xdr:cNvPr id="1193" name="Drop Down 169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1193"/>
                </a:ext>
                <a:ext uri="{FF2B5EF4-FFF2-40B4-BE49-F238E27FC236}">
                  <a16:creationId xmlns:a16="http://schemas.microsoft.com/office/drawing/2014/main" id="{00000000-0008-0000-0000-0000A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</xdr:colOff>
          <xdr:row>209</xdr:row>
          <xdr:rowOff>0</xdr:rowOff>
        </xdr:from>
        <xdr:to>
          <xdr:col>5</xdr:col>
          <xdr:colOff>0</xdr:colOff>
          <xdr:row>210</xdr:row>
          <xdr:rowOff>0</xdr:rowOff>
        </xdr:to>
        <xdr:sp macro="" textlink="">
          <xdr:nvSpPr>
            <xdr:cNvPr id="1194" name="Drop Down 170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1194"/>
                </a:ext>
                <a:ext uri="{FF2B5EF4-FFF2-40B4-BE49-F238E27FC236}">
                  <a16:creationId xmlns:a16="http://schemas.microsoft.com/office/drawing/2014/main" id="{00000000-0008-0000-0000-0000A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</xdr:colOff>
          <xdr:row>210</xdr:row>
          <xdr:rowOff>0</xdr:rowOff>
        </xdr:from>
        <xdr:to>
          <xdr:col>5</xdr:col>
          <xdr:colOff>0</xdr:colOff>
          <xdr:row>211</xdr:row>
          <xdr:rowOff>0</xdr:rowOff>
        </xdr:to>
        <xdr:sp macro="" textlink="">
          <xdr:nvSpPr>
            <xdr:cNvPr id="1195" name="Drop Down 171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1195"/>
                </a:ext>
                <a:ext uri="{FF2B5EF4-FFF2-40B4-BE49-F238E27FC236}">
                  <a16:creationId xmlns:a16="http://schemas.microsoft.com/office/drawing/2014/main" id="{00000000-0008-0000-0000-0000A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</xdr:colOff>
          <xdr:row>210</xdr:row>
          <xdr:rowOff>0</xdr:rowOff>
        </xdr:from>
        <xdr:to>
          <xdr:col>5</xdr:col>
          <xdr:colOff>0</xdr:colOff>
          <xdr:row>211</xdr:row>
          <xdr:rowOff>0</xdr:rowOff>
        </xdr:to>
        <xdr:sp macro="" textlink="">
          <xdr:nvSpPr>
            <xdr:cNvPr id="1196" name="Drop Down 172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1196"/>
                </a:ext>
                <a:ext uri="{FF2B5EF4-FFF2-40B4-BE49-F238E27FC236}">
                  <a16:creationId xmlns:a16="http://schemas.microsoft.com/office/drawing/2014/main" id="{00000000-0008-0000-0000-0000A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</xdr:colOff>
          <xdr:row>211</xdr:row>
          <xdr:rowOff>0</xdr:rowOff>
        </xdr:from>
        <xdr:to>
          <xdr:col>5</xdr:col>
          <xdr:colOff>0</xdr:colOff>
          <xdr:row>212</xdr:row>
          <xdr:rowOff>0</xdr:rowOff>
        </xdr:to>
        <xdr:sp macro="" textlink="">
          <xdr:nvSpPr>
            <xdr:cNvPr id="1197" name="Drop Down 173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1197"/>
                </a:ext>
                <a:ext uri="{FF2B5EF4-FFF2-40B4-BE49-F238E27FC236}">
                  <a16:creationId xmlns:a16="http://schemas.microsoft.com/office/drawing/2014/main" id="{00000000-0008-0000-0000-0000A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</xdr:colOff>
          <xdr:row>211</xdr:row>
          <xdr:rowOff>0</xdr:rowOff>
        </xdr:from>
        <xdr:to>
          <xdr:col>5</xdr:col>
          <xdr:colOff>0</xdr:colOff>
          <xdr:row>212</xdr:row>
          <xdr:rowOff>0</xdr:rowOff>
        </xdr:to>
        <xdr:sp macro="" textlink="">
          <xdr:nvSpPr>
            <xdr:cNvPr id="1198" name="Drop Down 174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1198"/>
                </a:ext>
                <a:ext uri="{FF2B5EF4-FFF2-40B4-BE49-F238E27FC236}">
                  <a16:creationId xmlns:a16="http://schemas.microsoft.com/office/drawing/2014/main" id="{00000000-0008-0000-0000-0000A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</xdr:colOff>
          <xdr:row>212</xdr:row>
          <xdr:rowOff>0</xdr:rowOff>
        </xdr:from>
        <xdr:to>
          <xdr:col>5</xdr:col>
          <xdr:colOff>0</xdr:colOff>
          <xdr:row>213</xdr:row>
          <xdr:rowOff>0</xdr:rowOff>
        </xdr:to>
        <xdr:sp macro="" textlink="">
          <xdr:nvSpPr>
            <xdr:cNvPr id="1199" name="Drop Down 175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1199"/>
                </a:ext>
                <a:ext uri="{FF2B5EF4-FFF2-40B4-BE49-F238E27FC236}">
                  <a16:creationId xmlns:a16="http://schemas.microsoft.com/office/drawing/2014/main" id="{00000000-0008-0000-0000-0000A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</xdr:colOff>
          <xdr:row>212</xdr:row>
          <xdr:rowOff>0</xdr:rowOff>
        </xdr:from>
        <xdr:to>
          <xdr:col>5</xdr:col>
          <xdr:colOff>0</xdr:colOff>
          <xdr:row>213</xdr:row>
          <xdr:rowOff>0</xdr:rowOff>
        </xdr:to>
        <xdr:sp macro="" textlink="">
          <xdr:nvSpPr>
            <xdr:cNvPr id="1200" name="Drop Down 176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1200"/>
                </a:ext>
                <a:ext uri="{FF2B5EF4-FFF2-40B4-BE49-F238E27FC236}">
                  <a16:creationId xmlns:a16="http://schemas.microsoft.com/office/drawing/2014/main" id="{00000000-0008-0000-0000-0000B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</xdr:colOff>
          <xdr:row>215</xdr:row>
          <xdr:rowOff>0</xdr:rowOff>
        </xdr:from>
        <xdr:to>
          <xdr:col>5</xdr:col>
          <xdr:colOff>0</xdr:colOff>
          <xdr:row>216</xdr:row>
          <xdr:rowOff>0</xdr:rowOff>
        </xdr:to>
        <xdr:sp macro="" textlink="">
          <xdr:nvSpPr>
            <xdr:cNvPr id="1201" name="Drop Down 177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1201"/>
                </a:ext>
                <a:ext uri="{FF2B5EF4-FFF2-40B4-BE49-F238E27FC236}">
                  <a16:creationId xmlns:a16="http://schemas.microsoft.com/office/drawing/2014/main" id="{00000000-0008-0000-0000-0000B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</xdr:colOff>
          <xdr:row>215</xdr:row>
          <xdr:rowOff>0</xdr:rowOff>
        </xdr:from>
        <xdr:to>
          <xdr:col>5</xdr:col>
          <xdr:colOff>0</xdr:colOff>
          <xdr:row>216</xdr:row>
          <xdr:rowOff>0</xdr:rowOff>
        </xdr:to>
        <xdr:sp macro="" textlink="">
          <xdr:nvSpPr>
            <xdr:cNvPr id="1202" name="Drop Down 178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1202"/>
                </a:ext>
                <a:ext uri="{FF2B5EF4-FFF2-40B4-BE49-F238E27FC236}">
                  <a16:creationId xmlns:a16="http://schemas.microsoft.com/office/drawing/2014/main" id="{00000000-0008-0000-0000-0000B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</xdr:colOff>
          <xdr:row>216</xdr:row>
          <xdr:rowOff>0</xdr:rowOff>
        </xdr:from>
        <xdr:to>
          <xdr:col>5</xdr:col>
          <xdr:colOff>0</xdr:colOff>
          <xdr:row>217</xdr:row>
          <xdr:rowOff>0</xdr:rowOff>
        </xdr:to>
        <xdr:sp macro="" textlink="">
          <xdr:nvSpPr>
            <xdr:cNvPr id="1203" name="Drop Down 179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1203"/>
                </a:ext>
                <a:ext uri="{FF2B5EF4-FFF2-40B4-BE49-F238E27FC236}">
                  <a16:creationId xmlns:a16="http://schemas.microsoft.com/office/drawing/2014/main" id="{00000000-0008-0000-0000-0000B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</xdr:colOff>
          <xdr:row>216</xdr:row>
          <xdr:rowOff>0</xdr:rowOff>
        </xdr:from>
        <xdr:to>
          <xdr:col>5</xdr:col>
          <xdr:colOff>0</xdr:colOff>
          <xdr:row>217</xdr:row>
          <xdr:rowOff>0</xdr:rowOff>
        </xdr:to>
        <xdr:sp macro="" textlink="">
          <xdr:nvSpPr>
            <xdr:cNvPr id="1204" name="Drop Down 180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1204"/>
                </a:ext>
                <a:ext uri="{FF2B5EF4-FFF2-40B4-BE49-F238E27FC236}">
                  <a16:creationId xmlns:a16="http://schemas.microsoft.com/office/drawing/2014/main" id="{00000000-0008-0000-0000-0000B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</xdr:colOff>
          <xdr:row>217</xdr:row>
          <xdr:rowOff>0</xdr:rowOff>
        </xdr:from>
        <xdr:to>
          <xdr:col>5</xdr:col>
          <xdr:colOff>0</xdr:colOff>
          <xdr:row>218</xdr:row>
          <xdr:rowOff>0</xdr:rowOff>
        </xdr:to>
        <xdr:sp macro="" textlink="">
          <xdr:nvSpPr>
            <xdr:cNvPr id="1205" name="Drop Down 181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1205"/>
                </a:ext>
                <a:ext uri="{FF2B5EF4-FFF2-40B4-BE49-F238E27FC236}">
                  <a16:creationId xmlns:a16="http://schemas.microsoft.com/office/drawing/2014/main" id="{00000000-0008-0000-0000-0000B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</xdr:colOff>
          <xdr:row>217</xdr:row>
          <xdr:rowOff>0</xdr:rowOff>
        </xdr:from>
        <xdr:to>
          <xdr:col>5</xdr:col>
          <xdr:colOff>0</xdr:colOff>
          <xdr:row>218</xdr:row>
          <xdr:rowOff>0</xdr:rowOff>
        </xdr:to>
        <xdr:sp macro="" textlink="">
          <xdr:nvSpPr>
            <xdr:cNvPr id="1206" name="Drop Down 182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1206"/>
                </a:ext>
                <a:ext uri="{FF2B5EF4-FFF2-40B4-BE49-F238E27FC236}">
                  <a16:creationId xmlns:a16="http://schemas.microsoft.com/office/drawing/2014/main" id="{00000000-0008-0000-0000-0000B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</xdr:colOff>
          <xdr:row>218</xdr:row>
          <xdr:rowOff>0</xdr:rowOff>
        </xdr:from>
        <xdr:to>
          <xdr:col>5</xdr:col>
          <xdr:colOff>0</xdr:colOff>
          <xdr:row>219</xdr:row>
          <xdr:rowOff>0</xdr:rowOff>
        </xdr:to>
        <xdr:sp macro="" textlink="">
          <xdr:nvSpPr>
            <xdr:cNvPr id="1207" name="Drop Down 183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1207"/>
                </a:ext>
                <a:ext uri="{FF2B5EF4-FFF2-40B4-BE49-F238E27FC236}">
                  <a16:creationId xmlns:a16="http://schemas.microsoft.com/office/drawing/2014/main" id="{00000000-0008-0000-0000-0000B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</xdr:colOff>
          <xdr:row>218</xdr:row>
          <xdr:rowOff>0</xdr:rowOff>
        </xdr:from>
        <xdr:to>
          <xdr:col>5</xdr:col>
          <xdr:colOff>0</xdr:colOff>
          <xdr:row>219</xdr:row>
          <xdr:rowOff>0</xdr:rowOff>
        </xdr:to>
        <xdr:sp macro="" textlink="">
          <xdr:nvSpPr>
            <xdr:cNvPr id="1208" name="Drop Down 184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1208"/>
                </a:ext>
                <a:ext uri="{FF2B5EF4-FFF2-40B4-BE49-F238E27FC236}">
                  <a16:creationId xmlns:a16="http://schemas.microsoft.com/office/drawing/2014/main" id="{00000000-0008-0000-0000-0000B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</xdr:colOff>
          <xdr:row>219</xdr:row>
          <xdr:rowOff>0</xdr:rowOff>
        </xdr:from>
        <xdr:to>
          <xdr:col>5</xdr:col>
          <xdr:colOff>0</xdr:colOff>
          <xdr:row>220</xdr:row>
          <xdr:rowOff>0</xdr:rowOff>
        </xdr:to>
        <xdr:sp macro="" textlink="">
          <xdr:nvSpPr>
            <xdr:cNvPr id="1209" name="Drop Down 185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1209"/>
                </a:ext>
                <a:ext uri="{FF2B5EF4-FFF2-40B4-BE49-F238E27FC236}">
                  <a16:creationId xmlns:a16="http://schemas.microsoft.com/office/drawing/2014/main" id="{00000000-0008-0000-0000-0000B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</xdr:colOff>
          <xdr:row>219</xdr:row>
          <xdr:rowOff>0</xdr:rowOff>
        </xdr:from>
        <xdr:to>
          <xdr:col>5</xdr:col>
          <xdr:colOff>0</xdr:colOff>
          <xdr:row>220</xdr:row>
          <xdr:rowOff>0</xdr:rowOff>
        </xdr:to>
        <xdr:sp macro="" textlink="">
          <xdr:nvSpPr>
            <xdr:cNvPr id="1210" name="Drop Down 186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1210"/>
                </a:ext>
                <a:ext uri="{FF2B5EF4-FFF2-40B4-BE49-F238E27FC236}">
                  <a16:creationId xmlns:a16="http://schemas.microsoft.com/office/drawing/2014/main" id="{00000000-0008-0000-0000-0000B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</xdr:colOff>
          <xdr:row>220</xdr:row>
          <xdr:rowOff>0</xdr:rowOff>
        </xdr:from>
        <xdr:to>
          <xdr:col>5</xdr:col>
          <xdr:colOff>0</xdr:colOff>
          <xdr:row>221</xdr:row>
          <xdr:rowOff>0</xdr:rowOff>
        </xdr:to>
        <xdr:sp macro="" textlink="">
          <xdr:nvSpPr>
            <xdr:cNvPr id="1211" name="Drop Down 187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1211"/>
                </a:ext>
                <a:ext uri="{FF2B5EF4-FFF2-40B4-BE49-F238E27FC236}">
                  <a16:creationId xmlns:a16="http://schemas.microsoft.com/office/drawing/2014/main" id="{00000000-0008-0000-0000-0000B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</xdr:colOff>
          <xdr:row>220</xdr:row>
          <xdr:rowOff>0</xdr:rowOff>
        </xdr:from>
        <xdr:to>
          <xdr:col>5</xdr:col>
          <xdr:colOff>0</xdr:colOff>
          <xdr:row>221</xdr:row>
          <xdr:rowOff>0</xdr:rowOff>
        </xdr:to>
        <xdr:sp macro="" textlink="">
          <xdr:nvSpPr>
            <xdr:cNvPr id="1212" name="Drop Down 188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1212"/>
                </a:ext>
                <a:ext uri="{FF2B5EF4-FFF2-40B4-BE49-F238E27FC236}">
                  <a16:creationId xmlns:a16="http://schemas.microsoft.com/office/drawing/2014/main" id="{00000000-0008-0000-0000-0000B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</xdr:colOff>
          <xdr:row>222</xdr:row>
          <xdr:rowOff>0</xdr:rowOff>
        </xdr:from>
        <xdr:to>
          <xdr:col>5</xdr:col>
          <xdr:colOff>0</xdr:colOff>
          <xdr:row>223</xdr:row>
          <xdr:rowOff>0</xdr:rowOff>
        </xdr:to>
        <xdr:sp macro="" textlink="">
          <xdr:nvSpPr>
            <xdr:cNvPr id="1213" name="Drop Down 189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1213"/>
                </a:ext>
                <a:ext uri="{FF2B5EF4-FFF2-40B4-BE49-F238E27FC236}">
                  <a16:creationId xmlns:a16="http://schemas.microsoft.com/office/drawing/2014/main" id="{00000000-0008-0000-0000-0000B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</xdr:colOff>
          <xdr:row>222</xdr:row>
          <xdr:rowOff>0</xdr:rowOff>
        </xdr:from>
        <xdr:to>
          <xdr:col>5</xdr:col>
          <xdr:colOff>0</xdr:colOff>
          <xdr:row>223</xdr:row>
          <xdr:rowOff>0</xdr:rowOff>
        </xdr:to>
        <xdr:sp macro="" textlink="">
          <xdr:nvSpPr>
            <xdr:cNvPr id="1214" name="Drop Down 190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1214"/>
                </a:ext>
                <a:ext uri="{FF2B5EF4-FFF2-40B4-BE49-F238E27FC236}">
                  <a16:creationId xmlns:a16="http://schemas.microsoft.com/office/drawing/2014/main" id="{00000000-0008-0000-0000-0000B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</xdr:colOff>
          <xdr:row>225</xdr:row>
          <xdr:rowOff>0</xdr:rowOff>
        </xdr:from>
        <xdr:to>
          <xdr:col>5</xdr:col>
          <xdr:colOff>0</xdr:colOff>
          <xdr:row>226</xdr:row>
          <xdr:rowOff>0</xdr:rowOff>
        </xdr:to>
        <xdr:sp macro="" textlink="">
          <xdr:nvSpPr>
            <xdr:cNvPr id="1215" name="Drop Down 191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1215"/>
                </a:ext>
                <a:ext uri="{FF2B5EF4-FFF2-40B4-BE49-F238E27FC236}">
                  <a16:creationId xmlns:a16="http://schemas.microsoft.com/office/drawing/2014/main" id="{00000000-0008-0000-0000-0000B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</xdr:colOff>
          <xdr:row>225</xdr:row>
          <xdr:rowOff>0</xdr:rowOff>
        </xdr:from>
        <xdr:to>
          <xdr:col>5</xdr:col>
          <xdr:colOff>0</xdr:colOff>
          <xdr:row>226</xdr:row>
          <xdr:rowOff>0</xdr:rowOff>
        </xdr:to>
        <xdr:sp macro="" textlink="">
          <xdr:nvSpPr>
            <xdr:cNvPr id="1216" name="Drop Down 192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1216"/>
                </a:ext>
                <a:ext uri="{FF2B5EF4-FFF2-40B4-BE49-F238E27FC236}">
                  <a16:creationId xmlns:a16="http://schemas.microsoft.com/office/drawing/2014/main" id="{00000000-0008-0000-0000-0000C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</xdr:colOff>
          <xdr:row>226</xdr:row>
          <xdr:rowOff>0</xdr:rowOff>
        </xdr:from>
        <xdr:to>
          <xdr:col>5</xdr:col>
          <xdr:colOff>0</xdr:colOff>
          <xdr:row>227</xdr:row>
          <xdr:rowOff>0</xdr:rowOff>
        </xdr:to>
        <xdr:sp macro="" textlink="">
          <xdr:nvSpPr>
            <xdr:cNvPr id="1217" name="Drop Down 193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1217"/>
                </a:ext>
                <a:ext uri="{FF2B5EF4-FFF2-40B4-BE49-F238E27FC236}">
                  <a16:creationId xmlns:a16="http://schemas.microsoft.com/office/drawing/2014/main" id="{00000000-0008-0000-0000-0000C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</xdr:colOff>
          <xdr:row>226</xdr:row>
          <xdr:rowOff>0</xdr:rowOff>
        </xdr:from>
        <xdr:to>
          <xdr:col>5</xdr:col>
          <xdr:colOff>0</xdr:colOff>
          <xdr:row>227</xdr:row>
          <xdr:rowOff>0</xdr:rowOff>
        </xdr:to>
        <xdr:sp macro="" textlink="">
          <xdr:nvSpPr>
            <xdr:cNvPr id="1218" name="Drop Down 194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1218"/>
                </a:ext>
                <a:ext uri="{FF2B5EF4-FFF2-40B4-BE49-F238E27FC236}">
                  <a16:creationId xmlns:a16="http://schemas.microsoft.com/office/drawing/2014/main" id="{00000000-0008-0000-0000-0000C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</xdr:colOff>
          <xdr:row>227</xdr:row>
          <xdr:rowOff>0</xdr:rowOff>
        </xdr:from>
        <xdr:to>
          <xdr:col>5</xdr:col>
          <xdr:colOff>0</xdr:colOff>
          <xdr:row>228</xdr:row>
          <xdr:rowOff>0</xdr:rowOff>
        </xdr:to>
        <xdr:sp macro="" textlink="">
          <xdr:nvSpPr>
            <xdr:cNvPr id="1219" name="Drop Down 195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1219"/>
                </a:ext>
                <a:ext uri="{FF2B5EF4-FFF2-40B4-BE49-F238E27FC236}">
                  <a16:creationId xmlns:a16="http://schemas.microsoft.com/office/drawing/2014/main" id="{00000000-0008-0000-0000-0000C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</xdr:colOff>
          <xdr:row>227</xdr:row>
          <xdr:rowOff>0</xdr:rowOff>
        </xdr:from>
        <xdr:to>
          <xdr:col>5</xdr:col>
          <xdr:colOff>0</xdr:colOff>
          <xdr:row>228</xdr:row>
          <xdr:rowOff>0</xdr:rowOff>
        </xdr:to>
        <xdr:sp macro="" textlink="">
          <xdr:nvSpPr>
            <xdr:cNvPr id="1220" name="Drop Down 196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1220"/>
                </a:ext>
                <a:ext uri="{FF2B5EF4-FFF2-40B4-BE49-F238E27FC236}">
                  <a16:creationId xmlns:a16="http://schemas.microsoft.com/office/drawing/2014/main" id="{00000000-0008-0000-0000-0000C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</xdr:colOff>
          <xdr:row>228</xdr:row>
          <xdr:rowOff>0</xdr:rowOff>
        </xdr:from>
        <xdr:to>
          <xdr:col>5</xdr:col>
          <xdr:colOff>0</xdr:colOff>
          <xdr:row>229</xdr:row>
          <xdr:rowOff>0</xdr:rowOff>
        </xdr:to>
        <xdr:sp macro="" textlink="">
          <xdr:nvSpPr>
            <xdr:cNvPr id="1221" name="Drop Down 197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1221"/>
                </a:ext>
                <a:ext uri="{FF2B5EF4-FFF2-40B4-BE49-F238E27FC236}">
                  <a16:creationId xmlns:a16="http://schemas.microsoft.com/office/drawing/2014/main" id="{00000000-0008-0000-0000-0000C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</xdr:colOff>
          <xdr:row>228</xdr:row>
          <xdr:rowOff>0</xdr:rowOff>
        </xdr:from>
        <xdr:to>
          <xdr:col>5</xdr:col>
          <xdr:colOff>0</xdr:colOff>
          <xdr:row>229</xdr:row>
          <xdr:rowOff>0</xdr:rowOff>
        </xdr:to>
        <xdr:sp macro="" textlink="">
          <xdr:nvSpPr>
            <xdr:cNvPr id="1222" name="Drop Down 198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1222"/>
                </a:ext>
                <a:ext uri="{FF2B5EF4-FFF2-40B4-BE49-F238E27FC236}">
                  <a16:creationId xmlns:a16="http://schemas.microsoft.com/office/drawing/2014/main" id="{00000000-0008-0000-0000-0000C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</xdr:colOff>
          <xdr:row>230</xdr:row>
          <xdr:rowOff>0</xdr:rowOff>
        </xdr:from>
        <xdr:to>
          <xdr:col>5</xdr:col>
          <xdr:colOff>0</xdr:colOff>
          <xdr:row>231</xdr:row>
          <xdr:rowOff>0</xdr:rowOff>
        </xdr:to>
        <xdr:sp macro="" textlink="">
          <xdr:nvSpPr>
            <xdr:cNvPr id="1223" name="Drop Down 199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1223"/>
                </a:ext>
                <a:ext uri="{FF2B5EF4-FFF2-40B4-BE49-F238E27FC236}">
                  <a16:creationId xmlns:a16="http://schemas.microsoft.com/office/drawing/2014/main" id="{00000000-0008-0000-0000-0000C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</xdr:colOff>
          <xdr:row>230</xdr:row>
          <xdr:rowOff>0</xdr:rowOff>
        </xdr:from>
        <xdr:to>
          <xdr:col>5</xdr:col>
          <xdr:colOff>0</xdr:colOff>
          <xdr:row>231</xdr:row>
          <xdr:rowOff>0</xdr:rowOff>
        </xdr:to>
        <xdr:sp macro="" textlink="">
          <xdr:nvSpPr>
            <xdr:cNvPr id="1224" name="Drop Down 200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1224"/>
                </a:ext>
                <a:ext uri="{FF2B5EF4-FFF2-40B4-BE49-F238E27FC236}">
                  <a16:creationId xmlns:a16="http://schemas.microsoft.com/office/drawing/2014/main" id="{00000000-0008-0000-0000-0000C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</xdr:colOff>
          <xdr:row>233</xdr:row>
          <xdr:rowOff>0</xdr:rowOff>
        </xdr:from>
        <xdr:to>
          <xdr:col>5</xdr:col>
          <xdr:colOff>0</xdr:colOff>
          <xdr:row>234</xdr:row>
          <xdr:rowOff>0</xdr:rowOff>
        </xdr:to>
        <xdr:sp macro="" textlink="">
          <xdr:nvSpPr>
            <xdr:cNvPr id="1225" name="Drop Down 201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1225"/>
                </a:ext>
                <a:ext uri="{FF2B5EF4-FFF2-40B4-BE49-F238E27FC236}">
                  <a16:creationId xmlns:a16="http://schemas.microsoft.com/office/drawing/2014/main" id="{00000000-0008-0000-0000-0000C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</xdr:colOff>
          <xdr:row>233</xdr:row>
          <xdr:rowOff>0</xdr:rowOff>
        </xdr:from>
        <xdr:to>
          <xdr:col>5</xdr:col>
          <xdr:colOff>0</xdr:colOff>
          <xdr:row>234</xdr:row>
          <xdr:rowOff>0</xdr:rowOff>
        </xdr:to>
        <xdr:sp macro="" textlink="">
          <xdr:nvSpPr>
            <xdr:cNvPr id="1226" name="Drop Down 202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1226"/>
                </a:ext>
                <a:ext uri="{FF2B5EF4-FFF2-40B4-BE49-F238E27FC236}">
                  <a16:creationId xmlns:a16="http://schemas.microsoft.com/office/drawing/2014/main" id="{00000000-0008-0000-0000-0000C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</xdr:colOff>
          <xdr:row>234</xdr:row>
          <xdr:rowOff>0</xdr:rowOff>
        </xdr:from>
        <xdr:to>
          <xdr:col>5</xdr:col>
          <xdr:colOff>0</xdr:colOff>
          <xdr:row>235</xdr:row>
          <xdr:rowOff>0</xdr:rowOff>
        </xdr:to>
        <xdr:sp macro="" textlink="">
          <xdr:nvSpPr>
            <xdr:cNvPr id="1227" name="Drop Down 203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1227"/>
                </a:ext>
                <a:ext uri="{FF2B5EF4-FFF2-40B4-BE49-F238E27FC236}">
                  <a16:creationId xmlns:a16="http://schemas.microsoft.com/office/drawing/2014/main" id="{00000000-0008-0000-0000-0000C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</xdr:colOff>
          <xdr:row>234</xdr:row>
          <xdr:rowOff>0</xdr:rowOff>
        </xdr:from>
        <xdr:to>
          <xdr:col>5</xdr:col>
          <xdr:colOff>0</xdr:colOff>
          <xdr:row>235</xdr:row>
          <xdr:rowOff>0</xdr:rowOff>
        </xdr:to>
        <xdr:sp macro="" textlink="">
          <xdr:nvSpPr>
            <xdr:cNvPr id="1228" name="Drop Down 204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1228"/>
                </a:ext>
                <a:ext uri="{FF2B5EF4-FFF2-40B4-BE49-F238E27FC236}">
                  <a16:creationId xmlns:a16="http://schemas.microsoft.com/office/drawing/2014/main" id="{00000000-0008-0000-0000-0000C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</xdr:colOff>
          <xdr:row>221</xdr:row>
          <xdr:rowOff>0</xdr:rowOff>
        </xdr:from>
        <xdr:to>
          <xdr:col>5</xdr:col>
          <xdr:colOff>0</xdr:colOff>
          <xdr:row>222</xdr:row>
          <xdr:rowOff>0</xdr:rowOff>
        </xdr:to>
        <xdr:sp macro="" textlink="">
          <xdr:nvSpPr>
            <xdr:cNvPr id="1229" name="Drop Down 205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1229"/>
                </a:ext>
                <a:ext uri="{FF2B5EF4-FFF2-40B4-BE49-F238E27FC236}">
                  <a16:creationId xmlns:a16="http://schemas.microsoft.com/office/drawing/2014/main" id="{00000000-0008-0000-0000-0000C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</xdr:colOff>
          <xdr:row>234</xdr:row>
          <xdr:rowOff>0</xdr:rowOff>
        </xdr:from>
        <xdr:to>
          <xdr:col>5</xdr:col>
          <xdr:colOff>0</xdr:colOff>
          <xdr:row>235</xdr:row>
          <xdr:rowOff>0</xdr:rowOff>
        </xdr:to>
        <xdr:sp macro="" textlink="">
          <xdr:nvSpPr>
            <xdr:cNvPr id="1230" name="Drop Down 206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1230"/>
                </a:ext>
                <a:ext uri="{FF2B5EF4-FFF2-40B4-BE49-F238E27FC236}">
                  <a16:creationId xmlns:a16="http://schemas.microsoft.com/office/drawing/2014/main" id="{00000000-0008-0000-0000-0000C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</xdr:colOff>
          <xdr:row>161</xdr:row>
          <xdr:rowOff>0</xdr:rowOff>
        </xdr:from>
        <xdr:to>
          <xdr:col>5</xdr:col>
          <xdr:colOff>0</xdr:colOff>
          <xdr:row>162</xdr:row>
          <xdr:rowOff>0</xdr:rowOff>
        </xdr:to>
        <xdr:sp macro="" textlink="">
          <xdr:nvSpPr>
            <xdr:cNvPr id="1231" name="Drop Down 207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1231"/>
                </a:ext>
                <a:ext uri="{FF2B5EF4-FFF2-40B4-BE49-F238E27FC236}">
                  <a16:creationId xmlns:a16="http://schemas.microsoft.com/office/drawing/2014/main" id="{00000000-0008-0000-0000-0000C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</xdr:colOff>
          <xdr:row>89</xdr:row>
          <xdr:rowOff>0</xdr:rowOff>
        </xdr:from>
        <xdr:to>
          <xdr:col>5</xdr:col>
          <xdr:colOff>0</xdr:colOff>
          <xdr:row>90</xdr:row>
          <xdr:rowOff>0</xdr:rowOff>
        </xdr:to>
        <xdr:sp macro="" textlink="">
          <xdr:nvSpPr>
            <xdr:cNvPr id="1232" name="Drop Down 208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1232"/>
                </a:ext>
                <a:ext uri="{FF2B5EF4-FFF2-40B4-BE49-F238E27FC236}">
                  <a16:creationId xmlns:a16="http://schemas.microsoft.com/office/drawing/2014/main" id="{00000000-0008-0000-0000-0000D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</xdr:colOff>
          <xdr:row>84</xdr:row>
          <xdr:rowOff>0</xdr:rowOff>
        </xdr:from>
        <xdr:to>
          <xdr:col>5</xdr:col>
          <xdr:colOff>0</xdr:colOff>
          <xdr:row>85</xdr:row>
          <xdr:rowOff>0</xdr:rowOff>
        </xdr:to>
        <xdr:sp macro="" textlink="">
          <xdr:nvSpPr>
            <xdr:cNvPr id="1233" name="Drop Down 209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1233"/>
                </a:ext>
                <a:ext uri="{FF2B5EF4-FFF2-40B4-BE49-F238E27FC236}">
                  <a16:creationId xmlns:a16="http://schemas.microsoft.com/office/drawing/2014/main" id="{00000000-0008-0000-0000-0000D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</xdr:colOff>
          <xdr:row>166</xdr:row>
          <xdr:rowOff>0</xdr:rowOff>
        </xdr:from>
        <xdr:to>
          <xdr:col>5</xdr:col>
          <xdr:colOff>0</xdr:colOff>
          <xdr:row>167</xdr:row>
          <xdr:rowOff>0</xdr:rowOff>
        </xdr:to>
        <xdr:sp macro="" textlink="">
          <xdr:nvSpPr>
            <xdr:cNvPr id="1234" name="Drop Down 210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1234"/>
                </a:ext>
                <a:ext uri="{FF2B5EF4-FFF2-40B4-BE49-F238E27FC236}">
                  <a16:creationId xmlns:a16="http://schemas.microsoft.com/office/drawing/2014/main" id="{00000000-0008-0000-0000-0000D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</xdr:colOff>
          <xdr:row>231</xdr:row>
          <xdr:rowOff>0</xdr:rowOff>
        </xdr:from>
        <xdr:to>
          <xdr:col>5</xdr:col>
          <xdr:colOff>0</xdr:colOff>
          <xdr:row>232</xdr:row>
          <xdr:rowOff>0</xdr:rowOff>
        </xdr:to>
        <xdr:sp macro="" textlink="">
          <xdr:nvSpPr>
            <xdr:cNvPr id="1235" name="Drop Down 211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1235"/>
                </a:ext>
                <a:ext uri="{FF2B5EF4-FFF2-40B4-BE49-F238E27FC236}">
                  <a16:creationId xmlns:a16="http://schemas.microsoft.com/office/drawing/2014/main" id="{00000000-0008-0000-0000-0000D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</xdr:colOff>
          <xdr:row>240</xdr:row>
          <xdr:rowOff>0</xdr:rowOff>
        </xdr:from>
        <xdr:to>
          <xdr:col>5</xdr:col>
          <xdr:colOff>0</xdr:colOff>
          <xdr:row>241</xdr:row>
          <xdr:rowOff>0</xdr:rowOff>
        </xdr:to>
        <xdr:sp macro="" textlink="">
          <xdr:nvSpPr>
            <xdr:cNvPr id="1236" name="Drop Down 212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1236"/>
                </a:ext>
                <a:ext uri="{FF2B5EF4-FFF2-40B4-BE49-F238E27FC236}">
                  <a16:creationId xmlns:a16="http://schemas.microsoft.com/office/drawing/2014/main" id="{00000000-0008-0000-0000-0000D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</xdr:colOff>
          <xdr:row>242</xdr:row>
          <xdr:rowOff>0</xdr:rowOff>
        </xdr:from>
        <xdr:to>
          <xdr:col>5</xdr:col>
          <xdr:colOff>0</xdr:colOff>
          <xdr:row>243</xdr:row>
          <xdr:rowOff>0</xdr:rowOff>
        </xdr:to>
        <xdr:sp macro="" textlink="">
          <xdr:nvSpPr>
            <xdr:cNvPr id="1237" name="Drop Down 213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1237"/>
                </a:ext>
                <a:ext uri="{FF2B5EF4-FFF2-40B4-BE49-F238E27FC236}">
                  <a16:creationId xmlns:a16="http://schemas.microsoft.com/office/drawing/2014/main" id="{00000000-0008-0000-0000-0000D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</xdr:colOff>
          <xdr:row>243</xdr:row>
          <xdr:rowOff>0</xdr:rowOff>
        </xdr:from>
        <xdr:to>
          <xdr:col>5</xdr:col>
          <xdr:colOff>0</xdr:colOff>
          <xdr:row>244</xdr:row>
          <xdr:rowOff>0</xdr:rowOff>
        </xdr:to>
        <xdr:sp macro="" textlink="">
          <xdr:nvSpPr>
            <xdr:cNvPr id="1238" name="Drop Down 214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1238"/>
                </a:ext>
                <a:ext uri="{FF2B5EF4-FFF2-40B4-BE49-F238E27FC236}">
                  <a16:creationId xmlns:a16="http://schemas.microsoft.com/office/drawing/2014/main" id="{00000000-0008-0000-0000-0000D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</xdr:colOff>
          <xdr:row>238</xdr:row>
          <xdr:rowOff>0</xdr:rowOff>
        </xdr:from>
        <xdr:to>
          <xdr:col>5</xdr:col>
          <xdr:colOff>0</xdr:colOff>
          <xdr:row>239</xdr:row>
          <xdr:rowOff>0</xdr:rowOff>
        </xdr:to>
        <xdr:sp macro="" textlink="">
          <xdr:nvSpPr>
            <xdr:cNvPr id="1239" name="Drop Down 215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1239"/>
                </a:ext>
                <a:ext uri="{FF2B5EF4-FFF2-40B4-BE49-F238E27FC236}">
                  <a16:creationId xmlns:a16="http://schemas.microsoft.com/office/drawing/2014/main" id="{00000000-0008-0000-0000-0000D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</xdr:colOff>
          <xdr:row>241</xdr:row>
          <xdr:rowOff>0</xdr:rowOff>
        </xdr:from>
        <xdr:to>
          <xdr:col>5</xdr:col>
          <xdr:colOff>0</xdr:colOff>
          <xdr:row>242</xdr:row>
          <xdr:rowOff>0</xdr:rowOff>
        </xdr:to>
        <xdr:sp macro="" textlink="">
          <xdr:nvSpPr>
            <xdr:cNvPr id="1240" name="Drop Down 216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1240"/>
                </a:ext>
                <a:ext uri="{FF2B5EF4-FFF2-40B4-BE49-F238E27FC236}">
                  <a16:creationId xmlns:a16="http://schemas.microsoft.com/office/drawing/2014/main" id="{00000000-0008-0000-0000-0000D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</xdr:colOff>
          <xdr:row>232</xdr:row>
          <xdr:rowOff>0</xdr:rowOff>
        </xdr:from>
        <xdr:to>
          <xdr:col>5</xdr:col>
          <xdr:colOff>0</xdr:colOff>
          <xdr:row>233</xdr:row>
          <xdr:rowOff>0</xdr:rowOff>
        </xdr:to>
        <xdr:sp macro="" textlink="">
          <xdr:nvSpPr>
            <xdr:cNvPr id="1241" name="Drop Down 217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1241"/>
                </a:ext>
                <a:ext uri="{FF2B5EF4-FFF2-40B4-BE49-F238E27FC236}">
                  <a16:creationId xmlns:a16="http://schemas.microsoft.com/office/drawing/2014/main" id="{00000000-0008-0000-0000-0000D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</xdr:colOff>
          <xdr:row>248</xdr:row>
          <xdr:rowOff>0</xdr:rowOff>
        </xdr:from>
        <xdr:to>
          <xdr:col>5</xdr:col>
          <xdr:colOff>0</xdr:colOff>
          <xdr:row>249</xdr:row>
          <xdr:rowOff>0</xdr:rowOff>
        </xdr:to>
        <xdr:sp macro="" textlink="">
          <xdr:nvSpPr>
            <xdr:cNvPr id="1243" name="Drop Down 219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1243"/>
                </a:ext>
                <a:ext uri="{FF2B5EF4-FFF2-40B4-BE49-F238E27FC236}">
                  <a16:creationId xmlns:a16="http://schemas.microsoft.com/office/drawing/2014/main" id="{00000000-0008-0000-0000-0000D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</xdr:colOff>
          <xdr:row>247</xdr:row>
          <xdr:rowOff>0</xdr:rowOff>
        </xdr:from>
        <xdr:to>
          <xdr:col>5</xdr:col>
          <xdr:colOff>0</xdr:colOff>
          <xdr:row>248</xdr:row>
          <xdr:rowOff>0</xdr:rowOff>
        </xdr:to>
        <xdr:sp macro="" textlink="">
          <xdr:nvSpPr>
            <xdr:cNvPr id="1244" name="Drop Down 220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1244"/>
                </a:ext>
                <a:ext uri="{FF2B5EF4-FFF2-40B4-BE49-F238E27FC236}">
                  <a16:creationId xmlns:a16="http://schemas.microsoft.com/office/drawing/2014/main" id="{00000000-0008-0000-0000-0000D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</xdr:colOff>
          <xdr:row>252</xdr:row>
          <xdr:rowOff>0</xdr:rowOff>
        </xdr:from>
        <xdr:to>
          <xdr:col>5</xdr:col>
          <xdr:colOff>0</xdr:colOff>
          <xdr:row>253</xdr:row>
          <xdr:rowOff>0</xdr:rowOff>
        </xdr:to>
        <xdr:sp macro="" textlink="">
          <xdr:nvSpPr>
            <xdr:cNvPr id="1245" name="Drop Down 221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1245"/>
                </a:ext>
                <a:ext uri="{FF2B5EF4-FFF2-40B4-BE49-F238E27FC236}">
                  <a16:creationId xmlns:a16="http://schemas.microsoft.com/office/drawing/2014/main" id="{00000000-0008-0000-0000-0000D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</xdr:colOff>
          <xdr:row>237</xdr:row>
          <xdr:rowOff>0</xdr:rowOff>
        </xdr:from>
        <xdr:to>
          <xdr:col>5</xdr:col>
          <xdr:colOff>0</xdr:colOff>
          <xdr:row>238</xdr:row>
          <xdr:rowOff>0</xdr:rowOff>
        </xdr:to>
        <xdr:sp macro="" textlink="">
          <xdr:nvSpPr>
            <xdr:cNvPr id="1246" name="Drop Down 222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1246"/>
                </a:ext>
                <a:ext uri="{FF2B5EF4-FFF2-40B4-BE49-F238E27FC236}">
                  <a16:creationId xmlns:a16="http://schemas.microsoft.com/office/drawing/2014/main" id="{00000000-0008-0000-0000-0000D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</xdr:colOff>
          <xdr:row>229</xdr:row>
          <xdr:rowOff>0</xdr:rowOff>
        </xdr:from>
        <xdr:to>
          <xdr:col>5</xdr:col>
          <xdr:colOff>0</xdr:colOff>
          <xdr:row>230</xdr:row>
          <xdr:rowOff>0</xdr:rowOff>
        </xdr:to>
        <xdr:sp macro="" textlink="">
          <xdr:nvSpPr>
            <xdr:cNvPr id="1247" name="Drop Down 223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1247"/>
                </a:ext>
                <a:ext uri="{FF2B5EF4-FFF2-40B4-BE49-F238E27FC236}">
                  <a16:creationId xmlns:a16="http://schemas.microsoft.com/office/drawing/2014/main" id="{00000000-0008-0000-0000-0000D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</xdr:colOff>
          <xdr:row>239</xdr:row>
          <xdr:rowOff>0</xdr:rowOff>
        </xdr:from>
        <xdr:to>
          <xdr:col>5</xdr:col>
          <xdr:colOff>0</xdr:colOff>
          <xdr:row>240</xdr:row>
          <xdr:rowOff>0</xdr:rowOff>
        </xdr:to>
        <xdr:sp macro="" textlink="">
          <xdr:nvSpPr>
            <xdr:cNvPr id="1248" name="Drop Down 224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1248"/>
                </a:ext>
                <a:ext uri="{FF2B5EF4-FFF2-40B4-BE49-F238E27FC236}">
                  <a16:creationId xmlns:a16="http://schemas.microsoft.com/office/drawing/2014/main" id="{00000000-0008-0000-0000-0000E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</xdr:colOff>
          <xdr:row>251</xdr:row>
          <xdr:rowOff>0</xdr:rowOff>
        </xdr:from>
        <xdr:to>
          <xdr:col>5</xdr:col>
          <xdr:colOff>0</xdr:colOff>
          <xdr:row>252</xdr:row>
          <xdr:rowOff>0</xdr:rowOff>
        </xdr:to>
        <xdr:sp macro="" textlink="">
          <xdr:nvSpPr>
            <xdr:cNvPr id="1249" name="Drop Down 225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1249"/>
                </a:ext>
                <a:ext uri="{FF2B5EF4-FFF2-40B4-BE49-F238E27FC236}">
                  <a16:creationId xmlns:a16="http://schemas.microsoft.com/office/drawing/2014/main" id="{00000000-0008-0000-0000-0000E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</xdr:colOff>
          <xdr:row>203</xdr:row>
          <xdr:rowOff>0</xdr:rowOff>
        </xdr:from>
        <xdr:to>
          <xdr:col>5</xdr:col>
          <xdr:colOff>0</xdr:colOff>
          <xdr:row>204</xdr:row>
          <xdr:rowOff>0</xdr:rowOff>
        </xdr:to>
        <xdr:sp macro="" textlink="">
          <xdr:nvSpPr>
            <xdr:cNvPr id="1250" name="Drop Down 226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1250"/>
                </a:ext>
                <a:ext uri="{FF2B5EF4-FFF2-40B4-BE49-F238E27FC236}">
                  <a16:creationId xmlns:a16="http://schemas.microsoft.com/office/drawing/2014/main" id="{00000000-0008-0000-0000-0000E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</xdr:colOff>
          <xdr:row>258</xdr:row>
          <xdr:rowOff>0</xdr:rowOff>
        </xdr:from>
        <xdr:to>
          <xdr:col>5</xdr:col>
          <xdr:colOff>0</xdr:colOff>
          <xdr:row>259</xdr:row>
          <xdr:rowOff>0</xdr:rowOff>
        </xdr:to>
        <xdr:sp macro="" textlink="">
          <xdr:nvSpPr>
            <xdr:cNvPr id="1251" name="Drop Down 227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1251"/>
                </a:ext>
                <a:ext uri="{FF2B5EF4-FFF2-40B4-BE49-F238E27FC236}">
                  <a16:creationId xmlns:a16="http://schemas.microsoft.com/office/drawing/2014/main" id="{00000000-0008-0000-0000-0000E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</xdr:colOff>
          <xdr:row>259</xdr:row>
          <xdr:rowOff>0</xdr:rowOff>
        </xdr:from>
        <xdr:to>
          <xdr:col>5</xdr:col>
          <xdr:colOff>0</xdr:colOff>
          <xdr:row>260</xdr:row>
          <xdr:rowOff>0</xdr:rowOff>
        </xdr:to>
        <xdr:sp macro="" textlink="">
          <xdr:nvSpPr>
            <xdr:cNvPr id="1252" name="Drop Down 228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1252"/>
                </a:ext>
                <a:ext uri="{FF2B5EF4-FFF2-40B4-BE49-F238E27FC236}">
                  <a16:creationId xmlns:a16="http://schemas.microsoft.com/office/drawing/2014/main" id="{00000000-0008-0000-0000-0000E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</xdr:colOff>
          <xdr:row>260</xdr:row>
          <xdr:rowOff>0</xdr:rowOff>
        </xdr:from>
        <xdr:to>
          <xdr:col>5</xdr:col>
          <xdr:colOff>0</xdr:colOff>
          <xdr:row>261</xdr:row>
          <xdr:rowOff>0</xdr:rowOff>
        </xdr:to>
        <xdr:sp macro="" textlink="">
          <xdr:nvSpPr>
            <xdr:cNvPr id="1253" name="Drop Down 229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1253"/>
                </a:ext>
                <a:ext uri="{FF2B5EF4-FFF2-40B4-BE49-F238E27FC236}">
                  <a16:creationId xmlns:a16="http://schemas.microsoft.com/office/drawing/2014/main" id="{00000000-0008-0000-0000-0000E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</xdr:colOff>
          <xdr:row>261</xdr:row>
          <xdr:rowOff>0</xdr:rowOff>
        </xdr:from>
        <xdr:to>
          <xdr:col>5</xdr:col>
          <xdr:colOff>0</xdr:colOff>
          <xdr:row>262</xdr:row>
          <xdr:rowOff>0</xdr:rowOff>
        </xdr:to>
        <xdr:sp macro="" textlink="">
          <xdr:nvSpPr>
            <xdr:cNvPr id="1254" name="Drop Down 230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1254"/>
                </a:ext>
                <a:ext uri="{FF2B5EF4-FFF2-40B4-BE49-F238E27FC236}">
                  <a16:creationId xmlns:a16="http://schemas.microsoft.com/office/drawing/2014/main" id="{00000000-0008-0000-0000-0000E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</xdr:colOff>
          <xdr:row>257</xdr:row>
          <xdr:rowOff>0</xdr:rowOff>
        </xdr:from>
        <xdr:to>
          <xdr:col>5</xdr:col>
          <xdr:colOff>0</xdr:colOff>
          <xdr:row>258</xdr:row>
          <xdr:rowOff>0</xdr:rowOff>
        </xdr:to>
        <xdr:sp macro="" textlink="">
          <xdr:nvSpPr>
            <xdr:cNvPr id="1255" name="Drop Down 231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1255"/>
                </a:ext>
                <a:ext uri="{FF2B5EF4-FFF2-40B4-BE49-F238E27FC236}">
                  <a16:creationId xmlns:a16="http://schemas.microsoft.com/office/drawing/2014/main" id="{00000000-0008-0000-0000-0000E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</xdr:colOff>
          <xdr:row>256</xdr:row>
          <xdr:rowOff>0</xdr:rowOff>
        </xdr:from>
        <xdr:to>
          <xdr:col>5</xdr:col>
          <xdr:colOff>0</xdr:colOff>
          <xdr:row>257</xdr:row>
          <xdr:rowOff>0</xdr:rowOff>
        </xdr:to>
        <xdr:sp macro="" textlink="">
          <xdr:nvSpPr>
            <xdr:cNvPr id="1256" name="Drop Down 232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1256"/>
                </a:ext>
                <a:ext uri="{FF2B5EF4-FFF2-40B4-BE49-F238E27FC236}">
                  <a16:creationId xmlns:a16="http://schemas.microsoft.com/office/drawing/2014/main" id="{00000000-0008-0000-0000-0000E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</xdr:colOff>
          <xdr:row>264</xdr:row>
          <xdr:rowOff>0</xdr:rowOff>
        </xdr:from>
        <xdr:to>
          <xdr:col>5</xdr:col>
          <xdr:colOff>0</xdr:colOff>
          <xdr:row>265</xdr:row>
          <xdr:rowOff>0</xdr:rowOff>
        </xdr:to>
        <xdr:sp macro="" textlink="">
          <xdr:nvSpPr>
            <xdr:cNvPr id="1257" name="Drop Down 233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1257"/>
                </a:ext>
                <a:ext uri="{FF2B5EF4-FFF2-40B4-BE49-F238E27FC236}">
                  <a16:creationId xmlns:a16="http://schemas.microsoft.com/office/drawing/2014/main" id="{00000000-0008-0000-0000-0000E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</xdr:colOff>
          <xdr:row>265</xdr:row>
          <xdr:rowOff>0</xdr:rowOff>
        </xdr:from>
        <xdr:to>
          <xdr:col>5</xdr:col>
          <xdr:colOff>0</xdr:colOff>
          <xdr:row>266</xdr:row>
          <xdr:rowOff>0</xdr:rowOff>
        </xdr:to>
        <xdr:sp macro="" textlink="">
          <xdr:nvSpPr>
            <xdr:cNvPr id="1258" name="Drop Down 234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1258"/>
                </a:ext>
                <a:ext uri="{FF2B5EF4-FFF2-40B4-BE49-F238E27FC236}">
                  <a16:creationId xmlns:a16="http://schemas.microsoft.com/office/drawing/2014/main" id="{00000000-0008-0000-0000-0000E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</xdr:colOff>
          <xdr:row>262</xdr:row>
          <xdr:rowOff>0</xdr:rowOff>
        </xdr:from>
        <xdr:to>
          <xdr:col>5</xdr:col>
          <xdr:colOff>0</xdr:colOff>
          <xdr:row>263</xdr:row>
          <xdr:rowOff>0</xdr:rowOff>
        </xdr:to>
        <xdr:sp macro="" textlink="">
          <xdr:nvSpPr>
            <xdr:cNvPr id="1259" name="Drop Down 235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1259"/>
                </a:ext>
                <a:ext uri="{FF2B5EF4-FFF2-40B4-BE49-F238E27FC236}">
                  <a16:creationId xmlns:a16="http://schemas.microsoft.com/office/drawing/2014/main" id="{00000000-0008-0000-0000-0000E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</xdr:colOff>
          <xdr:row>253</xdr:row>
          <xdr:rowOff>0</xdr:rowOff>
        </xdr:from>
        <xdr:to>
          <xdr:col>5</xdr:col>
          <xdr:colOff>0</xdr:colOff>
          <xdr:row>254</xdr:row>
          <xdr:rowOff>0</xdr:rowOff>
        </xdr:to>
        <xdr:sp macro="" textlink="">
          <xdr:nvSpPr>
            <xdr:cNvPr id="1260" name="Drop Down 236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1260"/>
                </a:ext>
                <a:ext uri="{FF2B5EF4-FFF2-40B4-BE49-F238E27FC236}">
                  <a16:creationId xmlns:a16="http://schemas.microsoft.com/office/drawing/2014/main" id="{00000000-0008-0000-0000-0000E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</xdr:colOff>
          <xdr:row>271</xdr:row>
          <xdr:rowOff>0</xdr:rowOff>
        </xdr:from>
        <xdr:to>
          <xdr:col>5</xdr:col>
          <xdr:colOff>0</xdr:colOff>
          <xdr:row>272</xdr:row>
          <xdr:rowOff>0</xdr:rowOff>
        </xdr:to>
        <xdr:sp macro="" textlink="">
          <xdr:nvSpPr>
            <xdr:cNvPr id="1261" name="Drop Down 237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1261"/>
                </a:ext>
                <a:ext uri="{FF2B5EF4-FFF2-40B4-BE49-F238E27FC236}">
                  <a16:creationId xmlns:a16="http://schemas.microsoft.com/office/drawing/2014/main" id="{00000000-0008-0000-0000-0000E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</xdr:colOff>
          <xdr:row>272</xdr:row>
          <xdr:rowOff>0</xdr:rowOff>
        </xdr:from>
        <xdr:to>
          <xdr:col>5</xdr:col>
          <xdr:colOff>0</xdr:colOff>
          <xdr:row>273</xdr:row>
          <xdr:rowOff>0</xdr:rowOff>
        </xdr:to>
        <xdr:sp macro="" textlink="">
          <xdr:nvSpPr>
            <xdr:cNvPr id="1262" name="Drop Down 238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1262"/>
                </a:ext>
                <a:ext uri="{FF2B5EF4-FFF2-40B4-BE49-F238E27FC236}">
                  <a16:creationId xmlns:a16="http://schemas.microsoft.com/office/drawing/2014/main" id="{00000000-0008-0000-0000-0000E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</xdr:colOff>
          <xdr:row>263</xdr:row>
          <xdr:rowOff>0</xdr:rowOff>
        </xdr:from>
        <xdr:to>
          <xdr:col>5</xdr:col>
          <xdr:colOff>0</xdr:colOff>
          <xdr:row>264</xdr:row>
          <xdr:rowOff>0</xdr:rowOff>
        </xdr:to>
        <xdr:sp macro="" textlink="">
          <xdr:nvSpPr>
            <xdr:cNvPr id="1263" name="Drop Down 239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1263"/>
                </a:ext>
                <a:ext uri="{FF2B5EF4-FFF2-40B4-BE49-F238E27FC236}">
                  <a16:creationId xmlns:a16="http://schemas.microsoft.com/office/drawing/2014/main" id="{00000000-0008-0000-0000-0000E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</xdr:colOff>
          <xdr:row>202</xdr:row>
          <xdr:rowOff>0</xdr:rowOff>
        </xdr:from>
        <xdr:to>
          <xdr:col>5</xdr:col>
          <xdr:colOff>0</xdr:colOff>
          <xdr:row>203</xdr:row>
          <xdr:rowOff>0</xdr:rowOff>
        </xdr:to>
        <xdr:sp macro="" textlink="">
          <xdr:nvSpPr>
            <xdr:cNvPr id="1264" name="Drop Down 240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1264"/>
                </a:ext>
                <a:ext uri="{FF2B5EF4-FFF2-40B4-BE49-F238E27FC236}">
                  <a16:creationId xmlns:a16="http://schemas.microsoft.com/office/drawing/2014/main" id="{00000000-0008-0000-0000-0000F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</xdr:colOff>
          <xdr:row>277</xdr:row>
          <xdr:rowOff>0</xdr:rowOff>
        </xdr:from>
        <xdr:to>
          <xdr:col>5</xdr:col>
          <xdr:colOff>0</xdr:colOff>
          <xdr:row>278</xdr:row>
          <xdr:rowOff>0</xdr:rowOff>
        </xdr:to>
        <xdr:sp macro="" textlink="">
          <xdr:nvSpPr>
            <xdr:cNvPr id="1265" name="Drop Down 241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1265"/>
                </a:ext>
                <a:ext uri="{FF2B5EF4-FFF2-40B4-BE49-F238E27FC236}">
                  <a16:creationId xmlns:a16="http://schemas.microsoft.com/office/drawing/2014/main" id="{00000000-0008-0000-0000-0000F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</xdr:colOff>
          <xdr:row>266</xdr:row>
          <xdr:rowOff>0</xdr:rowOff>
        </xdr:from>
        <xdr:to>
          <xdr:col>5</xdr:col>
          <xdr:colOff>0</xdr:colOff>
          <xdr:row>267</xdr:row>
          <xdr:rowOff>0</xdr:rowOff>
        </xdr:to>
        <xdr:sp macro="" textlink="">
          <xdr:nvSpPr>
            <xdr:cNvPr id="1266" name="Drop Down 242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1266"/>
                </a:ext>
                <a:ext uri="{FF2B5EF4-FFF2-40B4-BE49-F238E27FC236}">
                  <a16:creationId xmlns:a16="http://schemas.microsoft.com/office/drawing/2014/main" id="{00000000-0008-0000-0000-0000F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</xdr:colOff>
          <xdr:row>273</xdr:row>
          <xdr:rowOff>0</xdr:rowOff>
        </xdr:from>
        <xdr:to>
          <xdr:col>5</xdr:col>
          <xdr:colOff>0</xdr:colOff>
          <xdr:row>274</xdr:row>
          <xdr:rowOff>0</xdr:rowOff>
        </xdr:to>
        <xdr:sp macro="" textlink="">
          <xdr:nvSpPr>
            <xdr:cNvPr id="1267" name="Drop Down 243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1267"/>
                </a:ext>
                <a:ext uri="{FF2B5EF4-FFF2-40B4-BE49-F238E27FC236}">
                  <a16:creationId xmlns:a16="http://schemas.microsoft.com/office/drawing/2014/main" id="{00000000-0008-0000-0000-0000F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</xdr:colOff>
          <xdr:row>278</xdr:row>
          <xdr:rowOff>0</xdr:rowOff>
        </xdr:from>
        <xdr:to>
          <xdr:col>5</xdr:col>
          <xdr:colOff>0</xdr:colOff>
          <xdr:row>279</xdr:row>
          <xdr:rowOff>0</xdr:rowOff>
        </xdr:to>
        <xdr:sp macro="" textlink="">
          <xdr:nvSpPr>
            <xdr:cNvPr id="1268" name="Drop Down 244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1268"/>
                </a:ext>
                <a:ext uri="{FF2B5EF4-FFF2-40B4-BE49-F238E27FC236}">
                  <a16:creationId xmlns:a16="http://schemas.microsoft.com/office/drawing/2014/main" id="{00000000-0008-0000-0000-0000F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</xdr:colOff>
          <xdr:row>282</xdr:row>
          <xdr:rowOff>0</xdr:rowOff>
        </xdr:from>
        <xdr:to>
          <xdr:col>5</xdr:col>
          <xdr:colOff>0</xdr:colOff>
          <xdr:row>283</xdr:row>
          <xdr:rowOff>0</xdr:rowOff>
        </xdr:to>
        <xdr:sp macro="" textlink="">
          <xdr:nvSpPr>
            <xdr:cNvPr id="1269" name="Drop Down 245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1269"/>
                </a:ext>
                <a:ext uri="{FF2B5EF4-FFF2-40B4-BE49-F238E27FC236}">
                  <a16:creationId xmlns:a16="http://schemas.microsoft.com/office/drawing/2014/main" id="{00000000-0008-0000-0000-0000F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</xdr:colOff>
          <xdr:row>267</xdr:row>
          <xdr:rowOff>0</xdr:rowOff>
        </xdr:from>
        <xdr:to>
          <xdr:col>5</xdr:col>
          <xdr:colOff>0</xdr:colOff>
          <xdr:row>268</xdr:row>
          <xdr:rowOff>0</xdr:rowOff>
        </xdr:to>
        <xdr:sp macro="" textlink="">
          <xdr:nvSpPr>
            <xdr:cNvPr id="1270" name="Drop Down 246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1270"/>
                </a:ext>
                <a:ext uri="{FF2B5EF4-FFF2-40B4-BE49-F238E27FC236}">
                  <a16:creationId xmlns:a16="http://schemas.microsoft.com/office/drawing/2014/main" id="{00000000-0008-0000-0000-0000F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</xdr:colOff>
          <xdr:row>284</xdr:row>
          <xdr:rowOff>0</xdr:rowOff>
        </xdr:from>
        <xdr:to>
          <xdr:col>5</xdr:col>
          <xdr:colOff>0</xdr:colOff>
          <xdr:row>285</xdr:row>
          <xdr:rowOff>0</xdr:rowOff>
        </xdr:to>
        <xdr:sp macro="" textlink="">
          <xdr:nvSpPr>
            <xdr:cNvPr id="1271" name="Drop Down 247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1271"/>
                </a:ext>
                <a:ext uri="{FF2B5EF4-FFF2-40B4-BE49-F238E27FC236}">
                  <a16:creationId xmlns:a16="http://schemas.microsoft.com/office/drawing/2014/main" id="{00000000-0008-0000-0000-0000F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</xdr:colOff>
          <xdr:row>274</xdr:row>
          <xdr:rowOff>0</xdr:rowOff>
        </xdr:from>
        <xdr:to>
          <xdr:col>5</xdr:col>
          <xdr:colOff>0</xdr:colOff>
          <xdr:row>275</xdr:row>
          <xdr:rowOff>0</xdr:rowOff>
        </xdr:to>
        <xdr:sp macro="" textlink="">
          <xdr:nvSpPr>
            <xdr:cNvPr id="1272" name="Drop Down 248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1272"/>
                </a:ext>
                <a:ext uri="{FF2B5EF4-FFF2-40B4-BE49-F238E27FC236}">
                  <a16:creationId xmlns:a16="http://schemas.microsoft.com/office/drawing/2014/main" id="{00000000-0008-0000-0000-0000F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</xdr:colOff>
          <xdr:row>286</xdr:row>
          <xdr:rowOff>0</xdr:rowOff>
        </xdr:from>
        <xdr:to>
          <xdr:col>5</xdr:col>
          <xdr:colOff>0</xdr:colOff>
          <xdr:row>287</xdr:row>
          <xdr:rowOff>0</xdr:rowOff>
        </xdr:to>
        <xdr:sp macro="" textlink="">
          <xdr:nvSpPr>
            <xdr:cNvPr id="1273" name="Drop Down 249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1273"/>
                </a:ext>
                <a:ext uri="{FF2B5EF4-FFF2-40B4-BE49-F238E27FC236}">
                  <a16:creationId xmlns:a16="http://schemas.microsoft.com/office/drawing/2014/main" id="{00000000-0008-0000-0000-0000F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</xdr:colOff>
          <xdr:row>287</xdr:row>
          <xdr:rowOff>0</xdr:rowOff>
        </xdr:from>
        <xdr:to>
          <xdr:col>5</xdr:col>
          <xdr:colOff>0</xdr:colOff>
          <xdr:row>288</xdr:row>
          <xdr:rowOff>0</xdr:rowOff>
        </xdr:to>
        <xdr:sp macro="" textlink="">
          <xdr:nvSpPr>
            <xdr:cNvPr id="1274" name="Drop Down 250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1274"/>
                </a:ext>
                <a:ext uri="{FF2B5EF4-FFF2-40B4-BE49-F238E27FC236}">
                  <a16:creationId xmlns:a16="http://schemas.microsoft.com/office/drawing/2014/main" id="{00000000-0008-0000-0000-0000F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</xdr:colOff>
          <xdr:row>289</xdr:row>
          <xdr:rowOff>0</xdr:rowOff>
        </xdr:from>
        <xdr:to>
          <xdr:col>5</xdr:col>
          <xdr:colOff>0</xdr:colOff>
          <xdr:row>290</xdr:row>
          <xdr:rowOff>0</xdr:rowOff>
        </xdr:to>
        <xdr:sp macro="" textlink="">
          <xdr:nvSpPr>
            <xdr:cNvPr id="1275" name="Drop Down 251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1275"/>
                </a:ext>
                <a:ext uri="{FF2B5EF4-FFF2-40B4-BE49-F238E27FC236}">
                  <a16:creationId xmlns:a16="http://schemas.microsoft.com/office/drawing/2014/main" id="{00000000-0008-0000-0000-0000F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</xdr:colOff>
          <xdr:row>291</xdr:row>
          <xdr:rowOff>0</xdr:rowOff>
        </xdr:from>
        <xdr:to>
          <xdr:col>5</xdr:col>
          <xdr:colOff>0</xdr:colOff>
          <xdr:row>292</xdr:row>
          <xdr:rowOff>0</xdr:rowOff>
        </xdr:to>
        <xdr:sp macro="" textlink="">
          <xdr:nvSpPr>
            <xdr:cNvPr id="1276" name="Drop Down 252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1276"/>
                </a:ext>
                <a:ext uri="{FF2B5EF4-FFF2-40B4-BE49-F238E27FC236}">
                  <a16:creationId xmlns:a16="http://schemas.microsoft.com/office/drawing/2014/main" id="{00000000-0008-0000-0000-0000F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</xdr:colOff>
          <xdr:row>292</xdr:row>
          <xdr:rowOff>0</xdr:rowOff>
        </xdr:from>
        <xdr:to>
          <xdr:col>5</xdr:col>
          <xdr:colOff>0</xdr:colOff>
          <xdr:row>293</xdr:row>
          <xdr:rowOff>0</xdr:rowOff>
        </xdr:to>
        <xdr:sp macro="" textlink="">
          <xdr:nvSpPr>
            <xdr:cNvPr id="1277" name="Drop Down 253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1277"/>
                </a:ext>
                <a:ext uri="{FF2B5EF4-FFF2-40B4-BE49-F238E27FC236}">
                  <a16:creationId xmlns:a16="http://schemas.microsoft.com/office/drawing/2014/main" id="{00000000-0008-0000-0000-0000F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</xdr:colOff>
          <xdr:row>270</xdr:row>
          <xdr:rowOff>0</xdr:rowOff>
        </xdr:from>
        <xdr:to>
          <xdr:col>5</xdr:col>
          <xdr:colOff>0</xdr:colOff>
          <xdr:row>271</xdr:row>
          <xdr:rowOff>0</xdr:rowOff>
        </xdr:to>
        <xdr:sp macro="" textlink="">
          <xdr:nvSpPr>
            <xdr:cNvPr id="1278" name="Drop Down 254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1278"/>
                </a:ext>
                <a:ext uri="{FF2B5EF4-FFF2-40B4-BE49-F238E27FC236}">
                  <a16:creationId xmlns:a16="http://schemas.microsoft.com/office/drawing/2014/main" id="{00000000-0008-0000-0000-0000F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</xdr:colOff>
          <xdr:row>276</xdr:row>
          <xdr:rowOff>0</xdr:rowOff>
        </xdr:from>
        <xdr:to>
          <xdr:col>5</xdr:col>
          <xdr:colOff>0</xdr:colOff>
          <xdr:row>277</xdr:row>
          <xdr:rowOff>0</xdr:rowOff>
        </xdr:to>
        <xdr:sp macro="" textlink="">
          <xdr:nvSpPr>
            <xdr:cNvPr id="1279" name="Drop Down 255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1279"/>
                </a:ext>
                <a:ext uri="{FF2B5EF4-FFF2-40B4-BE49-F238E27FC236}">
                  <a16:creationId xmlns:a16="http://schemas.microsoft.com/office/drawing/2014/main" id="{00000000-0008-0000-0000-0000F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</xdr:colOff>
          <xdr:row>290</xdr:row>
          <xdr:rowOff>0</xdr:rowOff>
        </xdr:from>
        <xdr:to>
          <xdr:col>5</xdr:col>
          <xdr:colOff>0</xdr:colOff>
          <xdr:row>291</xdr:row>
          <xdr:rowOff>0</xdr:rowOff>
        </xdr:to>
        <xdr:sp macro="" textlink="">
          <xdr:nvSpPr>
            <xdr:cNvPr id="1280" name="Drop Down 256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1280"/>
                </a:ext>
                <a:ext uri="{FF2B5EF4-FFF2-40B4-BE49-F238E27FC236}">
                  <a16:creationId xmlns:a16="http://schemas.microsoft.com/office/drawing/2014/main" id="{00000000-0008-0000-0000-000000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</xdr:colOff>
          <xdr:row>299</xdr:row>
          <xdr:rowOff>0</xdr:rowOff>
        </xdr:from>
        <xdr:to>
          <xdr:col>5</xdr:col>
          <xdr:colOff>0</xdr:colOff>
          <xdr:row>300</xdr:row>
          <xdr:rowOff>0</xdr:rowOff>
        </xdr:to>
        <xdr:sp macro="" textlink="">
          <xdr:nvSpPr>
            <xdr:cNvPr id="1281" name="Drop Down 257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1281"/>
                </a:ext>
                <a:ext uri="{FF2B5EF4-FFF2-40B4-BE49-F238E27FC236}">
                  <a16:creationId xmlns:a16="http://schemas.microsoft.com/office/drawing/2014/main" id="{00000000-0008-0000-0000-000001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</xdr:colOff>
          <xdr:row>275</xdr:row>
          <xdr:rowOff>0</xdr:rowOff>
        </xdr:from>
        <xdr:to>
          <xdr:col>5</xdr:col>
          <xdr:colOff>0</xdr:colOff>
          <xdr:row>276</xdr:row>
          <xdr:rowOff>0</xdr:rowOff>
        </xdr:to>
        <xdr:sp macro="" textlink="">
          <xdr:nvSpPr>
            <xdr:cNvPr id="1282" name="Drop Down 258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1282"/>
                </a:ext>
                <a:ext uri="{FF2B5EF4-FFF2-40B4-BE49-F238E27FC236}">
                  <a16:creationId xmlns:a16="http://schemas.microsoft.com/office/drawing/2014/main" id="{00000000-0008-0000-0000-000002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</xdr:colOff>
          <xdr:row>296</xdr:row>
          <xdr:rowOff>0</xdr:rowOff>
        </xdr:from>
        <xdr:to>
          <xdr:col>5</xdr:col>
          <xdr:colOff>0</xdr:colOff>
          <xdr:row>297</xdr:row>
          <xdr:rowOff>0</xdr:rowOff>
        </xdr:to>
        <xdr:sp macro="" textlink="">
          <xdr:nvSpPr>
            <xdr:cNvPr id="1283" name="Drop Down 259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1283"/>
                </a:ext>
                <a:ext uri="{FF2B5EF4-FFF2-40B4-BE49-F238E27FC236}">
                  <a16:creationId xmlns:a16="http://schemas.microsoft.com/office/drawing/2014/main" id="{00000000-0008-0000-0000-000003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</xdr:colOff>
          <xdr:row>283</xdr:row>
          <xdr:rowOff>0</xdr:rowOff>
        </xdr:from>
        <xdr:to>
          <xdr:col>5</xdr:col>
          <xdr:colOff>0</xdr:colOff>
          <xdr:row>284</xdr:row>
          <xdr:rowOff>0</xdr:rowOff>
        </xdr:to>
        <xdr:sp macro="" textlink="">
          <xdr:nvSpPr>
            <xdr:cNvPr id="1284" name="Drop Down 260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1284"/>
                </a:ext>
                <a:ext uri="{FF2B5EF4-FFF2-40B4-BE49-F238E27FC236}">
                  <a16:creationId xmlns:a16="http://schemas.microsoft.com/office/drawing/2014/main" id="{00000000-0008-0000-0000-000004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</xdr:colOff>
          <xdr:row>300</xdr:row>
          <xdr:rowOff>0</xdr:rowOff>
        </xdr:from>
        <xdr:to>
          <xdr:col>5</xdr:col>
          <xdr:colOff>0</xdr:colOff>
          <xdr:row>301</xdr:row>
          <xdr:rowOff>0</xdr:rowOff>
        </xdr:to>
        <xdr:sp macro="" textlink="">
          <xdr:nvSpPr>
            <xdr:cNvPr id="1285" name="Drop Down 261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1285"/>
                </a:ext>
                <a:ext uri="{FF2B5EF4-FFF2-40B4-BE49-F238E27FC236}">
                  <a16:creationId xmlns:a16="http://schemas.microsoft.com/office/drawing/2014/main" id="{00000000-0008-0000-0000-000005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</xdr:colOff>
          <xdr:row>295</xdr:row>
          <xdr:rowOff>0</xdr:rowOff>
        </xdr:from>
        <xdr:to>
          <xdr:col>5</xdr:col>
          <xdr:colOff>0</xdr:colOff>
          <xdr:row>296</xdr:row>
          <xdr:rowOff>0</xdr:rowOff>
        </xdr:to>
        <xdr:sp macro="" textlink="">
          <xdr:nvSpPr>
            <xdr:cNvPr id="1286" name="Drop Down 262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1286"/>
                </a:ext>
                <a:ext uri="{FF2B5EF4-FFF2-40B4-BE49-F238E27FC236}">
                  <a16:creationId xmlns:a16="http://schemas.microsoft.com/office/drawing/2014/main" id="{00000000-0008-0000-0000-000006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</xdr:colOff>
          <xdr:row>279</xdr:row>
          <xdr:rowOff>0</xdr:rowOff>
        </xdr:from>
        <xdr:to>
          <xdr:col>5</xdr:col>
          <xdr:colOff>0</xdr:colOff>
          <xdr:row>280</xdr:row>
          <xdr:rowOff>0</xdr:rowOff>
        </xdr:to>
        <xdr:sp macro="" textlink="">
          <xdr:nvSpPr>
            <xdr:cNvPr id="1287" name="Drop Down 263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1287"/>
                </a:ext>
                <a:ext uri="{FF2B5EF4-FFF2-40B4-BE49-F238E27FC236}">
                  <a16:creationId xmlns:a16="http://schemas.microsoft.com/office/drawing/2014/main" id="{00000000-0008-0000-0000-000007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</xdr:colOff>
          <xdr:row>298</xdr:row>
          <xdr:rowOff>0</xdr:rowOff>
        </xdr:from>
        <xdr:to>
          <xdr:col>5</xdr:col>
          <xdr:colOff>0</xdr:colOff>
          <xdr:row>299</xdr:row>
          <xdr:rowOff>0</xdr:rowOff>
        </xdr:to>
        <xdr:sp macro="" textlink="">
          <xdr:nvSpPr>
            <xdr:cNvPr id="1288" name="Drop Down 264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1288"/>
                </a:ext>
                <a:ext uri="{FF2B5EF4-FFF2-40B4-BE49-F238E27FC236}">
                  <a16:creationId xmlns:a16="http://schemas.microsoft.com/office/drawing/2014/main" id="{00000000-0008-0000-0000-000008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</xdr:colOff>
          <xdr:row>304</xdr:row>
          <xdr:rowOff>0</xdr:rowOff>
        </xdr:from>
        <xdr:to>
          <xdr:col>5</xdr:col>
          <xdr:colOff>0</xdr:colOff>
          <xdr:row>305</xdr:row>
          <xdr:rowOff>0</xdr:rowOff>
        </xdr:to>
        <xdr:sp macro="" textlink="">
          <xdr:nvSpPr>
            <xdr:cNvPr id="1289" name="Drop Down 265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1289"/>
                </a:ext>
                <a:ext uri="{FF2B5EF4-FFF2-40B4-BE49-F238E27FC236}">
                  <a16:creationId xmlns:a16="http://schemas.microsoft.com/office/drawing/2014/main" id="{00000000-0008-0000-0000-000009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</xdr:colOff>
          <xdr:row>302</xdr:row>
          <xdr:rowOff>0</xdr:rowOff>
        </xdr:from>
        <xdr:to>
          <xdr:col>5</xdr:col>
          <xdr:colOff>0</xdr:colOff>
          <xdr:row>303</xdr:row>
          <xdr:rowOff>0</xdr:rowOff>
        </xdr:to>
        <xdr:sp macro="" textlink="">
          <xdr:nvSpPr>
            <xdr:cNvPr id="1290" name="Drop Down 266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1290"/>
                </a:ext>
                <a:ext uri="{FF2B5EF4-FFF2-40B4-BE49-F238E27FC236}">
                  <a16:creationId xmlns:a16="http://schemas.microsoft.com/office/drawing/2014/main" id="{00000000-0008-0000-0000-00000A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</xdr:colOff>
          <xdr:row>297</xdr:row>
          <xdr:rowOff>0</xdr:rowOff>
        </xdr:from>
        <xdr:to>
          <xdr:col>5</xdr:col>
          <xdr:colOff>0</xdr:colOff>
          <xdr:row>298</xdr:row>
          <xdr:rowOff>0</xdr:rowOff>
        </xdr:to>
        <xdr:sp macro="" textlink="">
          <xdr:nvSpPr>
            <xdr:cNvPr id="1291" name="Drop Down 267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1291"/>
                </a:ext>
                <a:ext uri="{FF2B5EF4-FFF2-40B4-BE49-F238E27FC236}">
                  <a16:creationId xmlns:a16="http://schemas.microsoft.com/office/drawing/2014/main" id="{00000000-0008-0000-0000-00000B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</xdr:colOff>
          <xdr:row>303</xdr:row>
          <xdr:rowOff>0</xdr:rowOff>
        </xdr:from>
        <xdr:to>
          <xdr:col>5</xdr:col>
          <xdr:colOff>0</xdr:colOff>
          <xdr:row>304</xdr:row>
          <xdr:rowOff>0</xdr:rowOff>
        </xdr:to>
        <xdr:sp macro="" textlink="">
          <xdr:nvSpPr>
            <xdr:cNvPr id="1292" name="Drop Down 268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1292"/>
                </a:ext>
                <a:ext uri="{FF2B5EF4-FFF2-40B4-BE49-F238E27FC236}">
                  <a16:creationId xmlns:a16="http://schemas.microsoft.com/office/drawing/2014/main" id="{00000000-0008-0000-0000-00000C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</xdr:colOff>
          <xdr:row>285</xdr:row>
          <xdr:rowOff>0</xdr:rowOff>
        </xdr:from>
        <xdr:to>
          <xdr:col>5</xdr:col>
          <xdr:colOff>0</xdr:colOff>
          <xdr:row>286</xdr:row>
          <xdr:rowOff>0</xdr:rowOff>
        </xdr:to>
        <xdr:sp macro="" textlink="">
          <xdr:nvSpPr>
            <xdr:cNvPr id="1293" name="Drop Down 269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1293"/>
                </a:ext>
                <a:ext uri="{FF2B5EF4-FFF2-40B4-BE49-F238E27FC236}">
                  <a16:creationId xmlns:a16="http://schemas.microsoft.com/office/drawing/2014/main" id="{00000000-0008-0000-0000-00000D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</xdr:colOff>
          <xdr:row>301</xdr:row>
          <xdr:rowOff>0</xdr:rowOff>
        </xdr:from>
        <xdr:to>
          <xdr:col>5</xdr:col>
          <xdr:colOff>0</xdr:colOff>
          <xdr:row>302</xdr:row>
          <xdr:rowOff>0</xdr:rowOff>
        </xdr:to>
        <xdr:sp macro="" textlink="">
          <xdr:nvSpPr>
            <xdr:cNvPr id="1294" name="Drop Down 270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1294"/>
                </a:ext>
                <a:ext uri="{FF2B5EF4-FFF2-40B4-BE49-F238E27FC236}">
                  <a16:creationId xmlns:a16="http://schemas.microsoft.com/office/drawing/2014/main" id="{00000000-0008-0000-0000-00000E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</xdr:colOff>
          <xdr:row>288</xdr:row>
          <xdr:rowOff>0</xdr:rowOff>
        </xdr:from>
        <xdr:to>
          <xdr:col>5</xdr:col>
          <xdr:colOff>0</xdr:colOff>
          <xdr:row>289</xdr:row>
          <xdr:rowOff>0</xdr:rowOff>
        </xdr:to>
        <xdr:sp macro="" textlink="">
          <xdr:nvSpPr>
            <xdr:cNvPr id="1295" name="Drop Down 271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1295"/>
                </a:ext>
                <a:ext uri="{FF2B5EF4-FFF2-40B4-BE49-F238E27FC236}">
                  <a16:creationId xmlns:a16="http://schemas.microsoft.com/office/drawing/2014/main" id="{00000000-0008-0000-0000-00000F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</xdr:colOff>
          <xdr:row>246</xdr:row>
          <xdr:rowOff>0</xdr:rowOff>
        </xdr:from>
        <xdr:to>
          <xdr:col>5</xdr:col>
          <xdr:colOff>0</xdr:colOff>
          <xdr:row>247</xdr:row>
          <xdr:rowOff>0</xdr:rowOff>
        </xdr:to>
        <xdr:sp macro="" textlink="">
          <xdr:nvSpPr>
            <xdr:cNvPr id="1296" name="Drop Down 272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1296"/>
                </a:ext>
                <a:ext uri="{FF2B5EF4-FFF2-40B4-BE49-F238E27FC236}">
                  <a16:creationId xmlns:a16="http://schemas.microsoft.com/office/drawing/2014/main" id="{00000000-0008-0000-0000-000010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333375</xdr:colOff>
      <xdr:row>4</xdr:row>
      <xdr:rowOff>14287</xdr:rowOff>
    </xdr:from>
    <xdr:to>
      <xdr:col>14</xdr:col>
      <xdr:colOff>28575</xdr:colOff>
      <xdr:row>18</xdr:row>
      <xdr:rowOff>90487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19</xdr:row>
      <xdr:rowOff>42862</xdr:rowOff>
    </xdr:from>
    <xdr:to>
      <xdr:col>7</xdr:col>
      <xdr:colOff>304800</xdr:colOff>
      <xdr:row>33</xdr:row>
      <xdr:rowOff>119062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500062</xdr:colOff>
      <xdr:row>9</xdr:row>
      <xdr:rowOff>147637</xdr:rowOff>
    </xdr:from>
    <xdr:to>
      <xdr:col>11</xdr:col>
      <xdr:colOff>23812</xdr:colOff>
      <xdr:row>24</xdr:row>
      <xdr:rowOff>33337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314325</xdr:colOff>
      <xdr:row>3</xdr:row>
      <xdr:rowOff>28575</xdr:rowOff>
    </xdr:from>
    <xdr:to>
      <xdr:col>14</xdr:col>
      <xdr:colOff>9525</xdr:colOff>
      <xdr:row>17</xdr:row>
      <xdr:rowOff>104775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7</xdr:row>
          <xdr:rowOff>0</xdr:rowOff>
        </xdr:from>
        <xdr:to>
          <xdr:col>5</xdr:col>
          <xdr:colOff>0</xdr:colOff>
          <xdr:row>8</xdr:row>
          <xdr:rowOff>0</xdr:rowOff>
        </xdr:to>
        <xdr:sp macro="" textlink="">
          <xdr:nvSpPr>
            <xdr:cNvPr id="2049" name="Drop Down 1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2049"/>
                </a:ext>
                <a:ext uri="{FF2B5EF4-FFF2-40B4-BE49-F238E27FC236}">
                  <a16:creationId xmlns:a16="http://schemas.microsoft.com/office/drawing/2014/main" id="{00000000-0008-0000-0100-00000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7</xdr:row>
          <xdr:rowOff>0</xdr:rowOff>
        </xdr:from>
        <xdr:to>
          <xdr:col>5</xdr:col>
          <xdr:colOff>0</xdr:colOff>
          <xdr:row>8</xdr:row>
          <xdr:rowOff>0</xdr:rowOff>
        </xdr:to>
        <xdr:sp macro="" textlink="">
          <xdr:nvSpPr>
            <xdr:cNvPr id="2050" name="Drop Down 2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2050"/>
                </a:ext>
                <a:ext uri="{FF2B5EF4-FFF2-40B4-BE49-F238E27FC236}">
                  <a16:creationId xmlns:a16="http://schemas.microsoft.com/office/drawing/2014/main" id="{00000000-0008-0000-0100-00000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9</xdr:row>
          <xdr:rowOff>0</xdr:rowOff>
        </xdr:from>
        <xdr:to>
          <xdr:col>5</xdr:col>
          <xdr:colOff>0</xdr:colOff>
          <xdr:row>10</xdr:row>
          <xdr:rowOff>0</xdr:rowOff>
        </xdr:to>
        <xdr:sp macro="" textlink="">
          <xdr:nvSpPr>
            <xdr:cNvPr id="2051" name="Drop Down 3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2051"/>
                </a:ext>
                <a:ext uri="{FF2B5EF4-FFF2-40B4-BE49-F238E27FC236}">
                  <a16:creationId xmlns:a16="http://schemas.microsoft.com/office/drawing/2014/main" id="{00000000-0008-0000-0100-00000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10</xdr:row>
          <xdr:rowOff>0</xdr:rowOff>
        </xdr:from>
        <xdr:to>
          <xdr:col>5</xdr:col>
          <xdr:colOff>0</xdr:colOff>
          <xdr:row>11</xdr:row>
          <xdr:rowOff>0</xdr:rowOff>
        </xdr:to>
        <xdr:sp macro="" textlink="">
          <xdr:nvSpPr>
            <xdr:cNvPr id="2052" name="Drop Down 4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2052"/>
                </a:ext>
                <a:ext uri="{FF2B5EF4-FFF2-40B4-BE49-F238E27FC236}">
                  <a16:creationId xmlns:a16="http://schemas.microsoft.com/office/drawing/2014/main" id="{00000000-0008-0000-0100-00000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13</xdr:row>
          <xdr:rowOff>0</xdr:rowOff>
        </xdr:from>
        <xdr:to>
          <xdr:col>5</xdr:col>
          <xdr:colOff>0</xdr:colOff>
          <xdr:row>14</xdr:row>
          <xdr:rowOff>0</xdr:rowOff>
        </xdr:to>
        <xdr:sp macro="" textlink="">
          <xdr:nvSpPr>
            <xdr:cNvPr id="2054" name="Drop Down 6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2054"/>
                </a:ext>
                <a:ext uri="{FF2B5EF4-FFF2-40B4-BE49-F238E27FC236}">
                  <a16:creationId xmlns:a16="http://schemas.microsoft.com/office/drawing/2014/main" id="{00000000-0008-0000-0100-00000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16</xdr:row>
          <xdr:rowOff>0</xdr:rowOff>
        </xdr:from>
        <xdr:to>
          <xdr:col>5</xdr:col>
          <xdr:colOff>0</xdr:colOff>
          <xdr:row>17</xdr:row>
          <xdr:rowOff>0</xdr:rowOff>
        </xdr:to>
        <xdr:sp macro="" textlink="">
          <xdr:nvSpPr>
            <xdr:cNvPr id="2055" name="Drop Down 7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2055"/>
                </a:ext>
                <a:ext uri="{FF2B5EF4-FFF2-40B4-BE49-F238E27FC236}">
                  <a16:creationId xmlns:a16="http://schemas.microsoft.com/office/drawing/2014/main" id="{00000000-0008-0000-0100-00000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17</xdr:row>
          <xdr:rowOff>0</xdr:rowOff>
        </xdr:from>
        <xdr:to>
          <xdr:col>5</xdr:col>
          <xdr:colOff>0</xdr:colOff>
          <xdr:row>18</xdr:row>
          <xdr:rowOff>0</xdr:rowOff>
        </xdr:to>
        <xdr:sp macro="" textlink="">
          <xdr:nvSpPr>
            <xdr:cNvPr id="2056" name="Drop Down 8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2056"/>
                </a:ext>
                <a:ext uri="{FF2B5EF4-FFF2-40B4-BE49-F238E27FC236}">
                  <a16:creationId xmlns:a16="http://schemas.microsoft.com/office/drawing/2014/main" id="{00000000-0008-0000-0100-00000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18</xdr:row>
          <xdr:rowOff>0</xdr:rowOff>
        </xdr:from>
        <xdr:to>
          <xdr:col>5</xdr:col>
          <xdr:colOff>0</xdr:colOff>
          <xdr:row>19</xdr:row>
          <xdr:rowOff>0</xdr:rowOff>
        </xdr:to>
        <xdr:sp macro="" textlink="">
          <xdr:nvSpPr>
            <xdr:cNvPr id="2057" name="Drop Down 9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2057"/>
                </a:ext>
                <a:ext uri="{FF2B5EF4-FFF2-40B4-BE49-F238E27FC236}">
                  <a16:creationId xmlns:a16="http://schemas.microsoft.com/office/drawing/2014/main" id="{00000000-0008-0000-0100-00000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21</xdr:row>
          <xdr:rowOff>0</xdr:rowOff>
        </xdr:from>
        <xdr:to>
          <xdr:col>5</xdr:col>
          <xdr:colOff>0</xdr:colOff>
          <xdr:row>22</xdr:row>
          <xdr:rowOff>0</xdr:rowOff>
        </xdr:to>
        <xdr:sp macro="" textlink="">
          <xdr:nvSpPr>
            <xdr:cNvPr id="2059" name="Drop Down 11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2059"/>
                </a:ext>
                <a:ext uri="{FF2B5EF4-FFF2-40B4-BE49-F238E27FC236}">
                  <a16:creationId xmlns:a16="http://schemas.microsoft.com/office/drawing/2014/main" id="{00000000-0008-0000-0100-00000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25</xdr:row>
          <xdr:rowOff>0</xdr:rowOff>
        </xdr:from>
        <xdr:to>
          <xdr:col>5</xdr:col>
          <xdr:colOff>0</xdr:colOff>
          <xdr:row>26</xdr:row>
          <xdr:rowOff>0</xdr:rowOff>
        </xdr:to>
        <xdr:sp macro="" textlink="">
          <xdr:nvSpPr>
            <xdr:cNvPr id="2060" name="Drop Down 12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2060"/>
                </a:ext>
                <a:ext uri="{FF2B5EF4-FFF2-40B4-BE49-F238E27FC236}">
                  <a16:creationId xmlns:a16="http://schemas.microsoft.com/office/drawing/2014/main" id="{00000000-0008-0000-0100-00000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27</xdr:row>
          <xdr:rowOff>0</xdr:rowOff>
        </xdr:from>
        <xdr:to>
          <xdr:col>5</xdr:col>
          <xdr:colOff>0</xdr:colOff>
          <xdr:row>28</xdr:row>
          <xdr:rowOff>0</xdr:rowOff>
        </xdr:to>
        <xdr:sp macro="" textlink="">
          <xdr:nvSpPr>
            <xdr:cNvPr id="2061" name="Drop Down 13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2061"/>
                </a:ext>
                <a:ext uri="{FF2B5EF4-FFF2-40B4-BE49-F238E27FC236}">
                  <a16:creationId xmlns:a16="http://schemas.microsoft.com/office/drawing/2014/main" id="{00000000-0008-0000-0100-00000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33</xdr:row>
          <xdr:rowOff>0</xdr:rowOff>
        </xdr:from>
        <xdr:to>
          <xdr:col>5</xdr:col>
          <xdr:colOff>0</xdr:colOff>
          <xdr:row>34</xdr:row>
          <xdr:rowOff>0</xdr:rowOff>
        </xdr:to>
        <xdr:sp macro="" textlink="">
          <xdr:nvSpPr>
            <xdr:cNvPr id="2063" name="Drop Down 15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2063"/>
                </a:ext>
                <a:ext uri="{FF2B5EF4-FFF2-40B4-BE49-F238E27FC236}">
                  <a16:creationId xmlns:a16="http://schemas.microsoft.com/office/drawing/2014/main" id="{00000000-0008-0000-0100-00000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36</xdr:row>
          <xdr:rowOff>0</xdr:rowOff>
        </xdr:from>
        <xdr:to>
          <xdr:col>5</xdr:col>
          <xdr:colOff>0</xdr:colOff>
          <xdr:row>37</xdr:row>
          <xdr:rowOff>0</xdr:rowOff>
        </xdr:to>
        <xdr:sp macro="" textlink="">
          <xdr:nvSpPr>
            <xdr:cNvPr id="2064" name="Drop Down 16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2064"/>
                </a:ext>
                <a:ext uri="{FF2B5EF4-FFF2-40B4-BE49-F238E27FC236}">
                  <a16:creationId xmlns:a16="http://schemas.microsoft.com/office/drawing/2014/main" id="{00000000-0008-0000-0100-00001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38</xdr:row>
          <xdr:rowOff>0</xdr:rowOff>
        </xdr:from>
        <xdr:to>
          <xdr:col>5</xdr:col>
          <xdr:colOff>0</xdr:colOff>
          <xdr:row>39</xdr:row>
          <xdr:rowOff>0</xdr:rowOff>
        </xdr:to>
        <xdr:sp macro="" textlink="">
          <xdr:nvSpPr>
            <xdr:cNvPr id="2065" name="Drop Down 17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2065"/>
                </a:ext>
                <a:ext uri="{FF2B5EF4-FFF2-40B4-BE49-F238E27FC236}">
                  <a16:creationId xmlns:a16="http://schemas.microsoft.com/office/drawing/2014/main" id="{00000000-0008-0000-0100-00001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41</xdr:row>
          <xdr:rowOff>0</xdr:rowOff>
        </xdr:from>
        <xdr:to>
          <xdr:col>5</xdr:col>
          <xdr:colOff>0</xdr:colOff>
          <xdr:row>42</xdr:row>
          <xdr:rowOff>0</xdr:rowOff>
        </xdr:to>
        <xdr:sp macro="" textlink="">
          <xdr:nvSpPr>
            <xdr:cNvPr id="2066" name="Drop Down 18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2066"/>
                </a:ext>
                <a:ext uri="{FF2B5EF4-FFF2-40B4-BE49-F238E27FC236}">
                  <a16:creationId xmlns:a16="http://schemas.microsoft.com/office/drawing/2014/main" id="{00000000-0008-0000-0100-00001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42</xdr:row>
          <xdr:rowOff>0</xdr:rowOff>
        </xdr:from>
        <xdr:to>
          <xdr:col>5</xdr:col>
          <xdr:colOff>0</xdr:colOff>
          <xdr:row>43</xdr:row>
          <xdr:rowOff>0</xdr:rowOff>
        </xdr:to>
        <xdr:sp macro="" textlink="">
          <xdr:nvSpPr>
            <xdr:cNvPr id="2067" name="Drop Down 19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2067"/>
                </a:ext>
                <a:ext uri="{FF2B5EF4-FFF2-40B4-BE49-F238E27FC236}">
                  <a16:creationId xmlns:a16="http://schemas.microsoft.com/office/drawing/2014/main" id="{00000000-0008-0000-0100-00001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43</xdr:row>
          <xdr:rowOff>0</xdr:rowOff>
        </xdr:from>
        <xdr:to>
          <xdr:col>5</xdr:col>
          <xdr:colOff>0</xdr:colOff>
          <xdr:row>44</xdr:row>
          <xdr:rowOff>0</xdr:rowOff>
        </xdr:to>
        <xdr:sp macro="" textlink="">
          <xdr:nvSpPr>
            <xdr:cNvPr id="2068" name="Drop Down 20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2068"/>
                </a:ext>
                <a:ext uri="{FF2B5EF4-FFF2-40B4-BE49-F238E27FC236}">
                  <a16:creationId xmlns:a16="http://schemas.microsoft.com/office/drawing/2014/main" id="{00000000-0008-0000-0100-00001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50</xdr:row>
          <xdr:rowOff>0</xdr:rowOff>
        </xdr:from>
        <xdr:to>
          <xdr:col>5</xdr:col>
          <xdr:colOff>0</xdr:colOff>
          <xdr:row>51</xdr:row>
          <xdr:rowOff>0</xdr:rowOff>
        </xdr:to>
        <xdr:sp macro="" textlink="">
          <xdr:nvSpPr>
            <xdr:cNvPr id="2070" name="Drop Down 22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2070"/>
                </a:ext>
                <a:ext uri="{FF2B5EF4-FFF2-40B4-BE49-F238E27FC236}">
                  <a16:creationId xmlns:a16="http://schemas.microsoft.com/office/drawing/2014/main" id="{00000000-0008-0000-0100-00001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53</xdr:row>
          <xdr:rowOff>0</xdr:rowOff>
        </xdr:from>
        <xdr:to>
          <xdr:col>5</xdr:col>
          <xdr:colOff>0</xdr:colOff>
          <xdr:row>54</xdr:row>
          <xdr:rowOff>0</xdr:rowOff>
        </xdr:to>
        <xdr:sp macro="" textlink="">
          <xdr:nvSpPr>
            <xdr:cNvPr id="2071" name="Drop Down 23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2071"/>
                </a:ext>
                <a:ext uri="{FF2B5EF4-FFF2-40B4-BE49-F238E27FC236}">
                  <a16:creationId xmlns:a16="http://schemas.microsoft.com/office/drawing/2014/main" id="{00000000-0008-0000-0100-00001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59</xdr:row>
          <xdr:rowOff>0</xdr:rowOff>
        </xdr:from>
        <xdr:to>
          <xdr:col>5</xdr:col>
          <xdr:colOff>0</xdr:colOff>
          <xdr:row>60</xdr:row>
          <xdr:rowOff>0</xdr:rowOff>
        </xdr:to>
        <xdr:sp macro="" textlink="">
          <xdr:nvSpPr>
            <xdr:cNvPr id="2073" name="Drop Down 25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2073"/>
                </a:ext>
                <a:ext uri="{FF2B5EF4-FFF2-40B4-BE49-F238E27FC236}">
                  <a16:creationId xmlns:a16="http://schemas.microsoft.com/office/drawing/2014/main" id="{00000000-0008-0000-0100-00001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61</xdr:row>
          <xdr:rowOff>0</xdr:rowOff>
        </xdr:from>
        <xdr:to>
          <xdr:col>5</xdr:col>
          <xdr:colOff>0</xdr:colOff>
          <xdr:row>62</xdr:row>
          <xdr:rowOff>0</xdr:rowOff>
        </xdr:to>
        <xdr:sp macro="" textlink="">
          <xdr:nvSpPr>
            <xdr:cNvPr id="2074" name="Drop Down 26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2074"/>
                </a:ext>
                <a:ext uri="{FF2B5EF4-FFF2-40B4-BE49-F238E27FC236}">
                  <a16:creationId xmlns:a16="http://schemas.microsoft.com/office/drawing/2014/main" id="{00000000-0008-0000-0100-00001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62</xdr:row>
          <xdr:rowOff>0</xdr:rowOff>
        </xdr:from>
        <xdr:to>
          <xdr:col>5</xdr:col>
          <xdr:colOff>0</xdr:colOff>
          <xdr:row>63</xdr:row>
          <xdr:rowOff>0</xdr:rowOff>
        </xdr:to>
        <xdr:sp macro="" textlink="">
          <xdr:nvSpPr>
            <xdr:cNvPr id="2075" name="Drop Down 27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2075"/>
                </a:ext>
                <a:ext uri="{FF2B5EF4-FFF2-40B4-BE49-F238E27FC236}">
                  <a16:creationId xmlns:a16="http://schemas.microsoft.com/office/drawing/2014/main" id="{00000000-0008-0000-0100-00001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62</xdr:row>
          <xdr:rowOff>0</xdr:rowOff>
        </xdr:from>
        <xdr:to>
          <xdr:col>5</xdr:col>
          <xdr:colOff>0</xdr:colOff>
          <xdr:row>63</xdr:row>
          <xdr:rowOff>0</xdr:rowOff>
        </xdr:to>
        <xdr:sp macro="" textlink="">
          <xdr:nvSpPr>
            <xdr:cNvPr id="2076" name="Drop Down 28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2076"/>
                </a:ext>
                <a:ext uri="{FF2B5EF4-FFF2-40B4-BE49-F238E27FC236}">
                  <a16:creationId xmlns:a16="http://schemas.microsoft.com/office/drawing/2014/main" id="{00000000-0008-0000-0100-00001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62</xdr:row>
          <xdr:rowOff>0</xdr:rowOff>
        </xdr:from>
        <xdr:to>
          <xdr:col>5</xdr:col>
          <xdr:colOff>0</xdr:colOff>
          <xdr:row>63</xdr:row>
          <xdr:rowOff>0</xdr:rowOff>
        </xdr:to>
        <xdr:sp macro="" textlink="">
          <xdr:nvSpPr>
            <xdr:cNvPr id="2077" name="Drop Down 29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2077"/>
                </a:ext>
                <a:ext uri="{FF2B5EF4-FFF2-40B4-BE49-F238E27FC236}">
                  <a16:creationId xmlns:a16="http://schemas.microsoft.com/office/drawing/2014/main" id="{00000000-0008-0000-0100-00001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68</xdr:row>
          <xdr:rowOff>0</xdr:rowOff>
        </xdr:from>
        <xdr:to>
          <xdr:col>5</xdr:col>
          <xdr:colOff>0</xdr:colOff>
          <xdr:row>69</xdr:row>
          <xdr:rowOff>0</xdr:rowOff>
        </xdr:to>
        <xdr:sp macro="" textlink="">
          <xdr:nvSpPr>
            <xdr:cNvPr id="2079" name="Drop Down 31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2079"/>
                </a:ext>
                <a:ext uri="{FF2B5EF4-FFF2-40B4-BE49-F238E27FC236}">
                  <a16:creationId xmlns:a16="http://schemas.microsoft.com/office/drawing/2014/main" id="{00000000-0008-0000-0100-00001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69</xdr:row>
          <xdr:rowOff>0</xdr:rowOff>
        </xdr:from>
        <xdr:to>
          <xdr:col>5</xdr:col>
          <xdr:colOff>0</xdr:colOff>
          <xdr:row>70</xdr:row>
          <xdr:rowOff>0</xdr:rowOff>
        </xdr:to>
        <xdr:sp macro="" textlink="">
          <xdr:nvSpPr>
            <xdr:cNvPr id="2080" name="Drop Down 32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2080"/>
                </a:ext>
                <a:ext uri="{FF2B5EF4-FFF2-40B4-BE49-F238E27FC236}">
                  <a16:creationId xmlns:a16="http://schemas.microsoft.com/office/drawing/2014/main" id="{00000000-0008-0000-0100-00002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74</xdr:row>
          <xdr:rowOff>0</xdr:rowOff>
        </xdr:from>
        <xdr:to>
          <xdr:col>5</xdr:col>
          <xdr:colOff>0</xdr:colOff>
          <xdr:row>75</xdr:row>
          <xdr:rowOff>0</xdr:rowOff>
        </xdr:to>
        <xdr:sp macro="" textlink="">
          <xdr:nvSpPr>
            <xdr:cNvPr id="2081" name="Drop Down 33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2081"/>
                </a:ext>
                <a:ext uri="{FF2B5EF4-FFF2-40B4-BE49-F238E27FC236}">
                  <a16:creationId xmlns:a16="http://schemas.microsoft.com/office/drawing/2014/main" id="{00000000-0008-0000-0100-00002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75</xdr:row>
          <xdr:rowOff>0</xdr:rowOff>
        </xdr:from>
        <xdr:to>
          <xdr:col>5</xdr:col>
          <xdr:colOff>0</xdr:colOff>
          <xdr:row>76</xdr:row>
          <xdr:rowOff>0</xdr:rowOff>
        </xdr:to>
        <xdr:sp macro="" textlink="">
          <xdr:nvSpPr>
            <xdr:cNvPr id="2082" name="Drop Down 34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2082"/>
                </a:ext>
                <a:ext uri="{FF2B5EF4-FFF2-40B4-BE49-F238E27FC236}">
                  <a16:creationId xmlns:a16="http://schemas.microsoft.com/office/drawing/2014/main" id="{00000000-0008-0000-0100-00002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76</xdr:row>
          <xdr:rowOff>0</xdr:rowOff>
        </xdr:from>
        <xdr:to>
          <xdr:col>5</xdr:col>
          <xdr:colOff>0</xdr:colOff>
          <xdr:row>77</xdr:row>
          <xdr:rowOff>0</xdr:rowOff>
        </xdr:to>
        <xdr:sp macro="" textlink="">
          <xdr:nvSpPr>
            <xdr:cNvPr id="2083" name="Drop Down 35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2083"/>
                </a:ext>
                <a:ext uri="{FF2B5EF4-FFF2-40B4-BE49-F238E27FC236}">
                  <a16:creationId xmlns:a16="http://schemas.microsoft.com/office/drawing/2014/main" id="{00000000-0008-0000-0100-00002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80</xdr:row>
          <xdr:rowOff>0</xdr:rowOff>
        </xdr:from>
        <xdr:to>
          <xdr:col>5</xdr:col>
          <xdr:colOff>0</xdr:colOff>
          <xdr:row>81</xdr:row>
          <xdr:rowOff>0</xdr:rowOff>
        </xdr:to>
        <xdr:sp macro="" textlink="">
          <xdr:nvSpPr>
            <xdr:cNvPr id="2085" name="Drop Down 37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2085"/>
                </a:ext>
                <a:ext uri="{FF2B5EF4-FFF2-40B4-BE49-F238E27FC236}">
                  <a16:creationId xmlns:a16="http://schemas.microsoft.com/office/drawing/2014/main" id="{00000000-0008-0000-0100-00002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83</xdr:row>
          <xdr:rowOff>0</xdr:rowOff>
        </xdr:from>
        <xdr:to>
          <xdr:col>5</xdr:col>
          <xdr:colOff>0</xdr:colOff>
          <xdr:row>84</xdr:row>
          <xdr:rowOff>0</xdr:rowOff>
        </xdr:to>
        <xdr:sp macro="" textlink="">
          <xdr:nvSpPr>
            <xdr:cNvPr id="2086" name="Drop Down 38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2086"/>
                </a:ext>
                <a:ext uri="{FF2B5EF4-FFF2-40B4-BE49-F238E27FC236}">
                  <a16:creationId xmlns:a16="http://schemas.microsoft.com/office/drawing/2014/main" id="{00000000-0008-0000-0100-00002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85</xdr:row>
          <xdr:rowOff>0</xdr:rowOff>
        </xdr:from>
        <xdr:to>
          <xdr:col>5</xdr:col>
          <xdr:colOff>0</xdr:colOff>
          <xdr:row>86</xdr:row>
          <xdr:rowOff>0</xdr:rowOff>
        </xdr:to>
        <xdr:sp macro="" textlink="">
          <xdr:nvSpPr>
            <xdr:cNvPr id="2087" name="Drop Down 39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2087"/>
                </a:ext>
                <a:ext uri="{FF2B5EF4-FFF2-40B4-BE49-F238E27FC236}">
                  <a16:creationId xmlns:a16="http://schemas.microsoft.com/office/drawing/2014/main" id="{00000000-0008-0000-0100-00002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89</xdr:row>
          <xdr:rowOff>0</xdr:rowOff>
        </xdr:from>
        <xdr:to>
          <xdr:col>5</xdr:col>
          <xdr:colOff>0</xdr:colOff>
          <xdr:row>90</xdr:row>
          <xdr:rowOff>0</xdr:rowOff>
        </xdr:to>
        <xdr:sp macro="" textlink="">
          <xdr:nvSpPr>
            <xdr:cNvPr id="2089" name="Drop Down 41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2089"/>
                </a:ext>
                <a:ext uri="{FF2B5EF4-FFF2-40B4-BE49-F238E27FC236}">
                  <a16:creationId xmlns:a16="http://schemas.microsoft.com/office/drawing/2014/main" id="{00000000-0008-0000-0100-00002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93</xdr:row>
          <xdr:rowOff>0</xdr:rowOff>
        </xdr:from>
        <xdr:to>
          <xdr:col>5</xdr:col>
          <xdr:colOff>0</xdr:colOff>
          <xdr:row>94</xdr:row>
          <xdr:rowOff>0</xdr:rowOff>
        </xdr:to>
        <xdr:sp macro="" textlink="">
          <xdr:nvSpPr>
            <xdr:cNvPr id="2090" name="Drop Down 42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2090"/>
                </a:ext>
                <a:ext uri="{FF2B5EF4-FFF2-40B4-BE49-F238E27FC236}">
                  <a16:creationId xmlns:a16="http://schemas.microsoft.com/office/drawing/2014/main" id="{00000000-0008-0000-0100-00002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94</xdr:row>
          <xdr:rowOff>0</xdr:rowOff>
        </xdr:from>
        <xdr:to>
          <xdr:col>5</xdr:col>
          <xdr:colOff>0</xdr:colOff>
          <xdr:row>95</xdr:row>
          <xdr:rowOff>0</xdr:rowOff>
        </xdr:to>
        <xdr:sp macro="" textlink="">
          <xdr:nvSpPr>
            <xdr:cNvPr id="2091" name="Drop Down 43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2091"/>
                </a:ext>
                <a:ext uri="{FF2B5EF4-FFF2-40B4-BE49-F238E27FC236}">
                  <a16:creationId xmlns:a16="http://schemas.microsoft.com/office/drawing/2014/main" id="{00000000-0008-0000-0100-00002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95</xdr:row>
          <xdr:rowOff>0</xdr:rowOff>
        </xdr:from>
        <xdr:to>
          <xdr:col>5</xdr:col>
          <xdr:colOff>0</xdr:colOff>
          <xdr:row>96</xdr:row>
          <xdr:rowOff>0</xdr:rowOff>
        </xdr:to>
        <xdr:sp macro="" textlink="">
          <xdr:nvSpPr>
            <xdr:cNvPr id="2092" name="Drop Down 44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2092"/>
                </a:ext>
                <a:ext uri="{FF2B5EF4-FFF2-40B4-BE49-F238E27FC236}">
                  <a16:creationId xmlns:a16="http://schemas.microsoft.com/office/drawing/2014/main" id="{00000000-0008-0000-0100-00002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99</xdr:row>
          <xdr:rowOff>0</xdr:rowOff>
        </xdr:from>
        <xdr:to>
          <xdr:col>5</xdr:col>
          <xdr:colOff>0</xdr:colOff>
          <xdr:row>100</xdr:row>
          <xdr:rowOff>0</xdr:rowOff>
        </xdr:to>
        <xdr:sp macro="" textlink="">
          <xdr:nvSpPr>
            <xdr:cNvPr id="2093" name="Drop Down 45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2093"/>
                </a:ext>
                <a:ext uri="{FF2B5EF4-FFF2-40B4-BE49-F238E27FC236}">
                  <a16:creationId xmlns:a16="http://schemas.microsoft.com/office/drawing/2014/main" id="{00000000-0008-0000-0100-00002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100</xdr:row>
          <xdr:rowOff>0</xdr:rowOff>
        </xdr:from>
        <xdr:to>
          <xdr:col>5</xdr:col>
          <xdr:colOff>0</xdr:colOff>
          <xdr:row>101</xdr:row>
          <xdr:rowOff>0</xdr:rowOff>
        </xdr:to>
        <xdr:sp macro="" textlink="">
          <xdr:nvSpPr>
            <xdr:cNvPr id="2094" name="Drop Down 46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2094"/>
                </a:ext>
                <a:ext uri="{FF2B5EF4-FFF2-40B4-BE49-F238E27FC236}">
                  <a16:creationId xmlns:a16="http://schemas.microsoft.com/office/drawing/2014/main" id="{00000000-0008-0000-0100-00002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100</xdr:row>
          <xdr:rowOff>0</xdr:rowOff>
        </xdr:from>
        <xdr:to>
          <xdr:col>5</xdr:col>
          <xdr:colOff>0</xdr:colOff>
          <xdr:row>101</xdr:row>
          <xdr:rowOff>0</xdr:rowOff>
        </xdr:to>
        <xdr:sp macro="" textlink="">
          <xdr:nvSpPr>
            <xdr:cNvPr id="2095" name="Drop Down 47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2095"/>
                </a:ext>
                <a:ext uri="{FF2B5EF4-FFF2-40B4-BE49-F238E27FC236}">
                  <a16:creationId xmlns:a16="http://schemas.microsoft.com/office/drawing/2014/main" id="{00000000-0008-0000-0100-00002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104</xdr:row>
          <xdr:rowOff>0</xdr:rowOff>
        </xdr:from>
        <xdr:to>
          <xdr:col>5</xdr:col>
          <xdr:colOff>0</xdr:colOff>
          <xdr:row>105</xdr:row>
          <xdr:rowOff>0</xdr:rowOff>
        </xdr:to>
        <xdr:sp macro="" textlink="">
          <xdr:nvSpPr>
            <xdr:cNvPr id="2096" name="Drop Down 48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2096"/>
                </a:ext>
                <a:ext uri="{FF2B5EF4-FFF2-40B4-BE49-F238E27FC236}">
                  <a16:creationId xmlns:a16="http://schemas.microsoft.com/office/drawing/2014/main" id="{00000000-0008-0000-0100-00003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105</xdr:row>
          <xdr:rowOff>0</xdr:rowOff>
        </xdr:from>
        <xdr:to>
          <xdr:col>5</xdr:col>
          <xdr:colOff>0</xdr:colOff>
          <xdr:row>106</xdr:row>
          <xdr:rowOff>0</xdr:rowOff>
        </xdr:to>
        <xdr:sp macro="" textlink="">
          <xdr:nvSpPr>
            <xdr:cNvPr id="2097" name="Drop Down 49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2097"/>
                </a:ext>
                <a:ext uri="{FF2B5EF4-FFF2-40B4-BE49-F238E27FC236}">
                  <a16:creationId xmlns:a16="http://schemas.microsoft.com/office/drawing/2014/main" id="{00000000-0008-0000-0100-00003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108</xdr:row>
          <xdr:rowOff>0</xdr:rowOff>
        </xdr:from>
        <xdr:to>
          <xdr:col>5</xdr:col>
          <xdr:colOff>0</xdr:colOff>
          <xdr:row>109</xdr:row>
          <xdr:rowOff>0</xdr:rowOff>
        </xdr:to>
        <xdr:sp macro="" textlink="">
          <xdr:nvSpPr>
            <xdr:cNvPr id="2098" name="Drop Down 50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2098"/>
                </a:ext>
                <a:ext uri="{FF2B5EF4-FFF2-40B4-BE49-F238E27FC236}">
                  <a16:creationId xmlns:a16="http://schemas.microsoft.com/office/drawing/2014/main" id="{00000000-0008-0000-0100-00003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109</xdr:row>
          <xdr:rowOff>0</xdr:rowOff>
        </xdr:from>
        <xdr:to>
          <xdr:col>5</xdr:col>
          <xdr:colOff>0</xdr:colOff>
          <xdr:row>110</xdr:row>
          <xdr:rowOff>0</xdr:rowOff>
        </xdr:to>
        <xdr:sp macro="" textlink="">
          <xdr:nvSpPr>
            <xdr:cNvPr id="2099" name="Drop Down 51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2099"/>
                </a:ext>
                <a:ext uri="{FF2B5EF4-FFF2-40B4-BE49-F238E27FC236}">
                  <a16:creationId xmlns:a16="http://schemas.microsoft.com/office/drawing/2014/main" id="{00000000-0008-0000-0100-00003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111</xdr:row>
          <xdr:rowOff>0</xdr:rowOff>
        </xdr:from>
        <xdr:to>
          <xdr:col>5</xdr:col>
          <xdr:colOff>0</xdr:colOff>
          <xdr:row>112</xdr:row>
          <xdr:rowOff>0</xdr:rowOff>
        </xdr:to>
        <xdr:sp macro="" textlink="">
          <xdr:nvSpPr>
            <xdr:cNvPr id="2100" name="Drop Down 52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2100"/>
                </a:ext>
                <a:ext uri="{FF2B5EF4-FFF2-40B4-BE49-F238E27FC236}">
                  <a16:creationId xmlns:a16="http://schemas.microsoft.com/office/drawing/2014/main" id="{00000000-0008-0000-0100-00003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113</xdr:row>
          <xdr:rowOff>0</xdr:rowOff>
        </xdr:from>
        <xdr:to>
          <xdr:col>5</xdr:col>
          <xdr:colOff>0</xdr:colOff>
          <xdr:row>114</xdr:row>
          <xdr:rowOff>0</xdr:rowOff>
        </xdr:to>
        <xdr:sp macro="" textlink="">
          <xdr:nvSpPr>
            <xdr:cNvPr id="2101" name="Drop Down 53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2101"/>
                </a:ext>
                <a:ext uri="{FF2B5EF4-FFF2-40B4-BE49-F238E27FC236}">
                  <a16:creationId xmlns:a16="http://schemas.microsoft.com/office/drawing/2014/main" id="{00000000-0008-0000-0100-00003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118</xdr:row>
          <xdr:rowOff>0</xdr:rowOff>
        </xdr:from>
        <xdr:to>
          <xdr:col>5</xdr:col>
          <xdr:colOff>0</xdr:colOff>
          <xdr:row>119</xdr:row>
          <xdr:rowOff>0</xdr:rowOff>
        </xdr:to>
        <xdr:sp macro="" textlink="">
          <xdr:nvSpPr>
            <xdr:cNvPr id="2103" name="Drop Down 55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2103"/>
                </a:ext>
                <a:ext uri="{FF2B5EF4-FFF2-40B4-BE49-F238E27FC236}">
                  <a16:creationId xmlns:a16="http://schemas.microsoft.com/office/drawing/2014/main" id="{00000000-0008-0000-0100-00003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119</xdr:row>
          <xdr:rowOff>0</xdr:rowOff>
        </xdr:from>
        <xdr:to>
          <xdr:col>5</xdr:col>
          <xdr:colOff>0</xdr:colOff>
          <xdr:row>120</xdr:row>
          <xdr:rowOff>0</xdr:rowOff>
        </xdr:to>
        <xdr:sp macro="" textlink="">
          <xdr:nvSpPr>
            <xdr:cNvPr id="2104" name="Drop Down 56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2104"/>
                </a:ext>
                <a:ext uri="{FF2B5EF4-FFF2-40B4-BE49-F238E27FC236}">
                  <a16:creationId xmlns:a16="http://schemas.microsoft.com/office/drawing/2014/main" id="{00000000-0008-0000-0100-00003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119</xdr:row>
          <xdr:rowOff>0</xdr:rowOff>
        </xdr:from>
        <xdr:to>
          <xdr:col>5</xdr:col>
          <xdr:colOff>0</xdr:colOff>
          <xdr:row>120</xdr:row>
          <xdr:rowOff>0</xdr:rowOff>
        </xdr:to>
        <xdr:sp macro="" textlink="">
          <xdr:nvSpPr>
            <xdr:cNvPr id="2105" name="Drop Down 57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2105"/>
                </a:ext>
                <a:ext uri="{FF2B5EF4-FFF2-40B4-BE49-F238E27FC236}">
                  <a16:creationId xmlns:a16="http://schemas.microsoft.com/office/drawing/2014/main" id="{00000000-0008-0000-0100-00003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119</xdr:row>
          <xdr:rowOff>0</xdr:rowOff>
        </xdr:from>
        <xdr:to>
          <xdr:col>5</xdr:col>
          <xdr:colOff>0</xdr:colOff>
          <xdr:row>120</xdr:row>
          <xdr:rowOff>0</xdr:rowOff>
        </xdr:to>
        <xdr:sp macro="" textlink="">
          <xdr:nvSpPr>
            <xdr:cNvPr id="2106" name="Drop Down 58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2106"/>
                </a:ext>
                <a:ext uri="{FF2B5EF4-FFF2-40B4-BE49-F238E27FC236}">
                  <a16:creationId xmlns:a16="http://schemas.microsoft.com/office/drawing/2014/main" id="{00000000-0008-0000-0100-00003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121</xdr:row>
          <xdr:rowOff>0</xdr:rowOff>
        </xdr:from>
        <xdr:to>
          <xdr:col>5</xdr:col>
          <xdr:colOff>0</xdr:colOff>
          <xdr:row>122</xdr:row>
          <xdr:rowOff>0</xdr:rowOff>
        </xdr:to>
        <xdr:sp macro="" textlink="">
          <xdr:nvSpPr>
            <xdr:cNvPr id="2107" name="Drop Down 59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2107"/>
                </a:ext>
                <a:ext uri="{FF2B5EF4-FFF2-40B4-BE49-F238E27FC236}">
                  <a16:creationId xmlns:a16="http://schemas.microsoft.com/office/drawing/2014/main" id="{00000000-0008-0000-0100-00003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125</xdr:row>
          <xdr:rowOff>0</xdr:rowOff>
        </xdr:from>
        <xdr:to>
          <xdr:col>5</xdr:col>
          <xdr:colOff>0</xdr:colOff>
          <xdr:row>126</xdr:row>
          <xdr:rowOff>0</xdr:rowOff>
        </xdr:to>
        <xdr:sp macro="" textlink="">
          <xdr:nvSpPr>
            <xdr:cNvPr id="2110" name="Drop Down 62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2110"/>
                </a:ext>
                <a:ext uri="{FF2B5EF4-FFF2-40B4-BE49-F238E27FC236}">
                  <a16:creationId xmlns:a16="http://schemas.microsoft.com/office/drawing/2014/main" id="{00000000-0008-0000-0100-00003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127</xdr:row>
          <xdr:rowOff>0</xdr:rowOff>
        </xdr:from>
        <xdr:to>
          <xdr:col>5</xdr:col>
          <xdr:colOff>0</xdr:colOff>
          <xdr:row>128</xdr:row>
          <xdr:rowOff>0</xdr:rowOff>
        </xdr:to>
        <xdr:sp macro="" textlink="">
          <xdr:nvSpPr>
            <xdr:cNvPr id="2111" name="Drop Down 63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2111"/>
                </a:ext>
                <a:ext uri="{FF2B5EF4-FFF2-40B4-BE49-F238E27FC236}">
                  <a16:creationId xmlns:a16="http://schemas.microsoft.com/office/drawing/2014/main" id="{00000000-0008-0000-0100-00003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128</xdr:row>
          <xdr:rowOff>0</xdr:rowOff>
        </xdr:from>
        <xdr:to>
          <xdr:col>5</xdr:col>
          <xdr:colOff>0</xdr:colOff>
          <xdr:row>129</xdr:row>
          <xdr:rowOff>0</xdr:rowOff>
        </xdr:to>
        <xdr:sp macro="" textlink="">
          <xdr:nvSpPr>
            <xdr:cNvPr id="2112" name="Drop Down 64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2112"/>
                </a:ext>
                <a:ext uri="{FF2B5EF4-FFF2-40B4-BE49-F238E27FC236}">
                  <a16:creationId xmlns:a16="http://schemas.microsoft.com/office/drawing/2014/main" id="{00000000-0008-0000-0100-00004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129</xdr:row>
          <xdr:rowOff>0</xdr:rowOff>
        </xdr:from>
        <xdr:to>
          <xdr:col>5</xdr:col>
          <xdr:colOff>0</xdr:colOff>
          <xdr:row>130</xdr:row>
          <xdr:rowOff>0</xdr:rowOff>
        </xdr:to>
        <xdr:sp macro="" textlink="">
          <xdr:nvSpPr>
            <xdr:cNvPr id="2113" name="Drop Down 65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2113"/>
                </a:ext>
                <a:ext uri="{FF2B5EF4-FFF2-40B4-BE49-F238E27FC236}">
                  <a16:creationId xmlns:a16="http://schemas.microsoft.com/office/drawing/2014/main" id="{00000000-0008-0000-0100-00004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130</xdr:row>
          <xdr:rowOff>0</xdr:rowOff>
        </xdr:from>
        <xdr:to>
          <xdr:col>5</xdr:col>
          <xdr:colOff>0</xdr:colOff>
          <xdr:row>131</xdr:row>
          <xdr:rowOff>0</xdr:rowOff>
        </xdr:to>
        <xdr:sp macro="" textlink="">
          <xdr:nvSpPr>
            <xdr:cNvPr id="2114" name="Drop Down 66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2114"/>
                </a:ext>
                <a:ext uri="{FF2B5EF4-FFF2-40B4-BE49-F238E27FC236}">
                  <a16:creationId xmlns:a16="http://schemas.microsoft.com/office/drawing/2014/main" id="{00000000-0008-0000-0100-00004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132</xdr:row>
          <xdr:rowOff>0</xdr:rowOff>
        </xdr:from>
        <xdr:to>
          <xdr:col>5</xdr:col>
          <xdr:colOff>0</xdr:colOff>
          <xdr:row>133</xdr:row>
          <xdr:rowOff>0</xdr:rowOff>
        </xdr:to>
        <xdr:sp macro="" textlink="">
          <xdr:nvSpPr>
            <xdr:cNvPr id="2115" name="Drop Down 67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2115"/>
                </a:ext>
                <a:ext uri="{FF2B5EF4-FFF2-40B4-BE49-F238E27FC236}">
                  <a16:creationId xmlns:a16="http://schemas.microsoft.com/office/drawing/2014/main" id="{00000000-0008-0000-0100-00004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132</xdr:row>
          <xdr:rowOff>0</xdr:rowOff>
        </xdr:from>
        <xdr:to>
          <xdr:col>5</xdr:col>
          <xdr:colOff>0</xdr:colOff>
          <xdr:row>133</xdr:row>
          <xdr:rowOff>0</xdr:rowOff>
        </xdr:to>
        <xdr:sp macro="" textlink="">
          <xdr:nvSpPr>
            <xdr:cNvPr id="2116" name="Drop Down 68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2116"/>
                </a:ext>
                <a:ext uri="{FF2B5EF4-FFF2-40B4-BE49-F238E27FC236}">
                  <a16:creationId xmlns:a16="http://schemas.microsoft.com/office/drawing/2014/main" id="{00000000-0008-0000-0100-00004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136</xdr:row>
          <xdr:rowOff>0</xdr:rowOff>
        </xdr:from>
        <xdr:to>
          <xdr:col>5</xdr:col>
          <xdr:colOff>0</xdr:colOff>
          <xdr:row>137</xdr:row>
          <xdr:rowOff>0</xdr:rowOff>
        </xdr:to>
        <xdr:sp macro="" textlink="">
          <xdr:nvSpPr>
            <xdr:cNvPr id="2118" name="Drop Down 70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2118"/>
                </a:ext>
                <a:ext uri="{FF2B5EF4-FFF2-40B4-BE49-F238E27FC236}">
                  <a16:creationId xmlns:a16="http://schemas.microsoft.com/office/drawing/2014/main" id="{00000000-0008-0000-0100-00004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137</xdr:row>
          <xdr:rowOff>0</xdr:rowOff>
        </xdr:from>
        <xdr:to>
          <xdr:col>5</xdr:col>
          <xdr:colOff>0</xdr:colOff>
          <xdr:row>138</xdr:row>
          <xdr:rowOff>0</xdr:rowOff>
        </xdr:to>
        <xdr:sp macro="" textlink="">
          <xdr:nvSpPr>
            <xdr:cNvPr id="2119" name="Drop Down 71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2119"/>
                </a:ext>
                <a:ext uri="{FF2B5EF4-FFF2-40B4-BE49-F238E27FC236}">
                  <a16:creationId xmlns:a16="http://schemas.microsoft.com/office/drawing/2014/main" id="{00000000-0008-0000-0100-00004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138</xdr:row>
          <xdr:rowOff>0</xdr:rowOff>
        </xdr:from>
        <xdr:to>
          <xdr:col>5</xdr:col>
          <xdr:colOff>0</xdr:colOff>
          <xdr:row>139</xdr:row>
          <xdr:rowOff>0</xdr:rowOff>
        </xdr:to>
        <xdr:sp macro="" textlink="">
          <xdr:nvSpPr>
            <xdr:cNvPr id="2120" name="Drop Down 72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2120"/>
                </a:ext>
                <a:ext uri="{FF2B5EF4-FFF2-40B4-BE49-F238E27FC236}">
                  <a16:creationId xmlns:a16="http://schemas.microsoft.com/office/drawing/2014/main" id="{00000000-0008-0000-0100-00004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141</xdr:row>
          <xdr:rowOff>0</xdr:rowOff>
        </xdr:from>
        <xdr:to>
          <xdr:col>5</xdr:col>
          <xdr:colOff>0</xdr:colOff>
          <xdr:row>142</xdr:row>
          <xdr:rowOff>0</xdr:rowOff>
        </xdr:to>
        <xdr:sp macro="" textlink="">
          <xdr:nvSpPr>
            <xdr:cNvPr id="2121" name="Drop Down 73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2121"/>
                </a:ext>
                <a:ext uri="{FF2B5EF4-FFF2-40B4-BE49-F238E27FC236}">
                  <a16:creationId xmlns:a16="http://schemas.microsoft.com/office/drawing/2014/main" id="{00000000-0008-0000-0100-00004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147</xdr:row>
          <xdr:rowOff>0</xdr:rowOff>
        </xdr:from>
        <xdr:to>
          <xdr:col>5</xdr:col>
          <xdr:colOff>0</xdr:colOff>
          <xdr:row>148</xdr:row>
          <xdr:rowOff>0</xdr:rowOff>
        </xdr:to>
        <xdr:sp macro="" textlink="">
          <xdr:nvSpPr>
            <xdr:cNvPr id="2123" name="Drop Down 75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2123"/>
                </a:ext>
                <a:ext uri="{FF2B5EF4-FFF2-40B4-BE49-F238E27FC236}">
                  <a16:creationId xmlns:a16="http://schemas.microsoft.com/office/drawing/2014/main" id="{00000000-0008-0000-0100-00004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148</xdr:row>
          <xdr:rowOff>0</xdr:rowOff>
        </xdr:from>
        <xdr:to>
          <xdr:col>5</xdr:col>
          <xdr:colOff>0</xdr:colOff>
          <xdr:row>149</xdr:row>
          <xdr:rowOff>0</xdr:rowOff>
        </xdr:to>
        <xdr:sp macro="" textlink="">
          <xdr:nvSpPr>
            <xdr:cNvPr id="2124" name="Drop Down 76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2124"/>
                </a:ext>
                <a:ext uri="{FF2B5EF4-FFF2-40B4-BE49-F238E27FC236}">
                  <a16:creationId xmlns:a16="http://schemas.microsoft.com/office/drawing/2014/main" id="{00000000-0008-0000-0100-00004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151</xdr:row>
          <xdr:rowOff>0</xdr:rowOff>
        </xdr:from>
        <xdr:to>
          <xdr:col>5</xdr:col>
          <xdr:colOff>0</xdr:colOff>
          <xdr:row>152</xdr:row>
          <xdr:rowOff>0</xdr:rowOff>
        </xdr:to>
        <xdr:sp macro="" textlink="">
          <xdr:nvSpPr>
            <xdr:cNvPr id="2125" name="Drop Down 77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2125"/>
                </a:ext>
                <a:ext uri="{FF2B5EF4-FFF2-40B4-BE49-F238E27FC236}">
                  <a16:creationId xmlns:a16="http://schemas.microsoft.com/office/drawing/2014/main" id="{00000000-0008-0000-0100-00004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157</xdr:row>
          <xdr:rowOff>0</xdr:rowOff>
        </xdr:from>
        <xdr:to>
          <xdr:col>5</xdr:col>
          <xdr:colOff>0</xdr:colOff>
          <xdr:row>158</xdr:row>
          <xdr:rowOff>0</xdr:rowOff>
        </xdr:to>
        <xdr:sp macro="" textlink="">
          <xdr:nvSpPr>
            <xdr:cNvPr id="2128" name="Drop Down 80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2128"/>
                </a:ext>
                <a:ext uri="{FF2B5EF4-FFF2-40B4-BE49-F238E27FC236}">
                  <a16:creationId xmlns:a16="http://schemas.microsoft.com/office/drawing/2014/main" id="{00000000-0008-0000-0100-00005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160</xdr:row>
          <xdr:rowOff>0</xdr:rowOff>
        </xdr:from>
        <xdr:to>
          <xdr:col>5</xdr:col>
          <xdr:colOff>0</xdr:colOff>
          <xdr:row>161</xdr:row>
          <xdr:rowOff>0</xdr:rowOff>
        </xdr:to>
        <xdr:sp macro="" textlink="">
          <xdr:nvSpPr>
            <xdr:cNvPr id="2129" name="Drop Down 81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2129"/>
                </a:ext>
                <a:ext uri="{FF2B5EF4-FFF2-40B4-BE49-F238E27FC236}">
                  <a16:creationId xmlns:a16="http://schemas.microsoft.com/office/drawing/2014/main" id="{00000000-0008-0000-0100-00005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161</xdr:row>
          <xdr:rowOff>0</xdr:rowOff>
        </xdr:from>
        <xdr:to>
          <xdr:col>5</xdr:col>
          <xdr:colOff>0</xdr:colOff>
          <xdr:row>162</xdr:row>
          <xdr:rowOff>0</xdr:rowOff>
        </xdr:to>
        <xdr:sp macro="" textlink="">
          <xdr:nvSpPr>
            <xdr:cNvPr id="2130" name="Drop Down 82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2130"/>
                </a:ext>
                <a:ext uri="{FF2B5EF4-FFF2-40B4-BE49-F238E27FC236}">
                  <a16:creationId xmlns:a16="http://schemas.microsoft.com/office/drawing/2014/main" id="{00000000-0008-0000-0100-00005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162</xdr:row>
          <xdr:rowOff>0</xdr:rowOff>
        </xdr:from>
        <xdr:to>
          <xdr:col>5</xdr:col>
          <xdr:colOff>0</xdr:colOff>
          <xdr:row>163</xdr:row>
          <xdr:rowOff>0</xdr:rowOff>
        </xdr:to>
        <xdr:sp macro="" textlink="">
          <xdr:nvSpPr>
            <xdr:cNvPr id="2131" name="Drop Down 83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2131"/>
                </a:ext>
                <a:ext uri="{FF2B5EF4-FFF2-40B4-BE49-F238E27FC236}">
                  <a16:creationId xmlns:a16="http://schemas.microsoft.com/office/drawing/2014/main" id="{00000000-0008-0000-0100-00005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163</xdr:row>
          <xdr:rowOff>0</xdr:rowOff>
        </xdr:from>
        <xdr:to>
          <xdr:col>5</xdr:col>
          <xdr:colOff>0</xdr:colOff>
          <xdr:row>164</xdr:row>
          <xdr:rowOff>0</xdr:rowOff>
        </xdr:to>
        <xdr:sp macro="" textlink="">
          <xdr:nvSpPr>
            <xdr:cNvPr id="2132" name="Drop Down 84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2132"/>
                </a:ext>
                <a:ext uri="{FF2B5EF4-FFF2-40B4-BE49-F238E27FC236}">
                  <a16:creationId xmlns:a16="http://schemas.microsoft.com/office/drawing/2014/main" id="{00000000-0008-0000-0100-00005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165</xdr:row>
          <xdr:rowOff>0</xdr:rowOff>
        </xdr:from>
        <xdr:to>
          <xdr:col>5</xdr:col>
          <xdr:colOff>0</xdr:colOff>
          <xdr:row>166</xdr:row>
          <xdr:rowOff>0</xdr:rowOff>
        </xdr:to>
        <xdr:sp macro="" textlink="">
          <xdr:nvSpPr>
            <xdr:cNvPr id="2133" name="Drop Down 85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2133"/>
                </a:ext>
                <a:ext uri="{FF2B5EF4-FFF2-40B4-BE49-F238E27FC236}">
                  <a16:creationId xmlns:a16="http://schemas.microsoft.com/office/drawing/2014/main" id="{00000000-0008-0000-0100-00005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169</xdr:row>
          <xdr:rowOff>0</xdr:rowOff>
        </xdr:from>
        <xdr:to>
          <xdr:col>5</xdr:col>
          <xdr:colOff>0</xdr:colOff>
          <xdr:row>170</xdr:row>
          <xdr:rowOff>0</xdr:rowOff>
        </xdr:to>
        <xdr:sp macro="" textlink="">
          <xdr:nvSpPr>
            <xdr:cNvPr id="2136" name="Drop Down 88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2136"/>
                </a:ext>
                <a:ext uri="{FF2B5EF4-FFF2-40B4-BE49-F238E27FC236}">
                  <a16:creationId xmlns:a16="http://schemas.microsoft.com/office/drawing/2014/main" id="{00000000-0008-0000-0100-00005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173</xdr:row>
          <xdr:rowOff>0</xdr:rowOff>
        </xdr:from>
        <xdr:to>
          <xdr:col>5</xdr:col>
          <xdr:colOff>0</xdr:colOff>
          <xdr:row>174</xdr:row>
          <xdr:rowOff>0</xdr:rowOff>
        </xdr:to>
        <xdr:sp macro="" textlink="">
          <xdr:nvSpPr>
            <xdr:cNvPr id="2137" name="Drop Down 89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2137"/>
                </a:ext>
                <a:ext uri="{FF2B5EF4-FFF2-40B4-BE49-F238E27FC236}">
                  <a16:creationId xmlns:a16="http://schemas.microsoft.com/office/drawing/2014/main" id="{00000000-0008-0000-0100-00005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175</xdr:row>
          <xdr:rowOff>0</xdr:rowOff>
        </xdr:from>
        <xdr:to>
          <xdr:col>5</xdr:col>
          <xdr:colOff>0</xdr:colOff>
          <xdr:row>176</xdr:row>
          <xdr:rowOff>0</xdr:rowOff>
        </xdr:to>
        <xdr:sp macro="" textlink="">
          <xdr:nvSpPr>
            <xdr:cNvPr id="2138" name="Drop Down 90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2138"/>
                </a:ext>
                <a:ext uri="{FF2B5EF4-FFF2-40B4-BE49-F238E27FC236}">
                  <a16:creationId xmlns:a16="http://schemas.microsoft.com/office/drawing/2014/main" id="{00000000-0008-0000-0100-00005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178</xdr:row>
          <xdr:rowOff>0</xdr:rowOff>
        </xdr:from>
        <xdr:to>
          <xdr:col>5</xdr:col>
          <xdr:colOff>0</xdr:colOff>
          <xdr:row>179</xdr:row>
          <xdr:rowOff>0</xdr:rowOff>
        </xdr:to>
        <xdr:sp macro="" textlink="">
          <xdr:nvSpPr>
            <xdr:cNvPr id="2139" name="Drop Down 91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2139"/>
                </a:ext>
                <a:ext uri="{FF2B5EF4-FFF2-40B4-BE49-F238E27FC236}">
                  <a16:creationId xmlns:a16="http://schemas.microsoft.com/office/drawing/2014/main" id="{00000000-0008-0000-0100-00005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180</xdr:row>
          <xdr:rowOff>0</xdr:rowOff>
        </xdr:from>
        <xdr:to>
          <xdr:col>5</xdr:col>
          <xdr:colOff>0</xdr:colOff>
          <xdr:row>181</xdr:row>
          <xdr:rowOff>0</xdr:rowOff>
        </xdr:to>
        <xdr:sp macro="" textlink="">
          <xdr:nvSpPr>
            <xdr:cNvPr id="2140" name="Drop Down 92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2140"/>
                </a:ext>
                <a:ext uri="{FF2B5EF4-FFF2-40B4-BE49-F238E27FC236}">
                  <a16:creationId xmlns:a16="http://schemas.microsoft.com/office/drawing/2014/main" id="{00000000-0008-0000-0100-00005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185</xdr:row>
          <xdr:rowOff>0</xdr:rowOff>
        </xdr:from>
        <xdr:to>
          <xdr:col>5</xdr:col>
          <xdr:colOff>0</xdr:colOff>
          <xdr:row>186</xdr:row>
          <xdr:rowOff>0</xdr:rowOff>
        </xdr:to>
        <xdr:sp macro="" textlink="">
          <xdr:nvSpPr>
            <xdr:cNvPr id="2143" name="Drop Down 95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2143"/>
                </a:ext>
                <a:ext uri="{FF2B5EF4-FFF2-40B4-BE49-F238E27FC236}">
                  <a16:creationId xmlns:a16="http://schemas.microsoft.com/office/drawing/2014/main" id="{00000000-0008-0000-0100-00005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188</xdr:row>
          <xdr:rowOff>0</xdr:rowOff>
        </xdr:from>
        <xdr:to>
          <xdr:col>5</xdr:col>
          <xdr:colOff>0</xdr:colOff>
          <xdr:row>189</xdr:row>
          <xdr:rowOff>0</xdr:rowOff>
        </xdr:to>
        <xdr:sp macro="" textlink="">
          <xdr:nvSpPr>
            <xdr:cNvPr id="2144" name="Drop Down 96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2144"/>
                </a:ext>
                <a:ext uri="{FF2B5EF4-FFF2-40B4-BE49-F238E27FC236}">
                  <a16:creationId xmlns:a16="http://schemas.microsoft.com/office/drawing/2014/main" id="{00000000-0008-0000-0100-00006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190</xdr:row>
          <xdr:rowOff>0</xdr:rowOff>
        </xdr:from>
        <xdr:to>
          <xdr:col>5</xdr:col>
          <xdr:colOff>0</xdr:colOff>
          <xdr:row>191</xdr:row>
          <xdr:rowOff>0</xdr:rowOff>
        </xdr:to>
        <xdr:sp macro="" textlink="">
          <xdr:nvSpPr>
            <xdr:cNvPr id="2145" name="Drop Down 97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2145"/>
                </a:ext>
                <a:ext uri="{FF2B5EF4-FFF2-40B4-BE49-F238E27FC236}">
                  <a16:creationId xmlns:a16="http://schemas.microsoft.com/office/drawing/2014/main" id="{00000000-0008-0000-0100-00006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195</xdr:row>
          <xdr:rowOff>0</xdr:rowOff>
        </xdr:from>
        <xdr:to>
          <xdr:col>5</xdr:col>
          <xdr:colOff>0</xdr:colOff>
          <xdr:row>196</xdr:row>
          <xdr:rowOff>0</xdr:rowOff>
        </xdr:to>
        <xdr:sp macro="" textlink="">
          <xdr:nvSpPr>
            <xdr:cNvPr id="2148" name="Drop Down 100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2148"/>
                </a:ext>
                <a:ext uri="{FF2B5EF4-FFF2-40B4-BE49-F238E27FC236}">
                  <a16:creationId xmlns:a16="http://schemas.microsoft.com/office/drawing/2014/main" id="{00000000-0008-0000-0100-00006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199</xdr:row>
          <xdr:rowOff>0</xdr:rowOff>
        </xdr:from>
        <xdr:to>
          <xdr:col>5</xdr:col>
          <xdr:colOff>0</xdr:colOff>
          <xdr:row>200</xdr:row>
          <xdr:rowOff>0</xdr:rowOff>
        </xdr:to>
        <xdr:sp macro="" textlink="">
          <xdr:nvSpPr>
            <xdr:cNvPr id="2149" name="Drop Down 101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2149"/>
                </a:ext>
                <a:ext uri="{FF2B5EF4-FFF2-40B4-BE49-F238E27FC236}">
                  <a16:creationId xmlns:a16="http://schemas.microsoft.com/office/drawing/2014/main" id="{00000000-0008-0000-0100-00006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201</xdr:row>
          <xdr:rowOff>0</xdr:rowOff>
        </xdr:from>
        <xdr:to>
          <xdr:col>5</xdr:col>
          <xdr:colOff>0</xdr:colOff>
          <xdr:row>202</xdr:row>
          <xdr:rowOff>0</xdr:rowOff>
        </xdr:to>
        <xdr:sp macro="" textlink="">
          <xdr:nvSpPr>
            <xdr:cNvPr id="2150" name="Drop Down 102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2150"/>
                </a:ext>
                <a:ext uri="{FF2B5EF4-FFF2-40B4-BE49-F238E27FC236}">
                  <a16:creationId xmlns:a16="http://schemas.microsoft.com/office/drawing/2014/main" id="{00000000-0008-0000-0100-00006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204</xdr:row>
          <xdr:rowOff>0</xdr:rowOff>
        </xdr:from>
        <xdr:to>
          <xdr:col>5</xdr:col>
          <xdr:colOff>0</xdr:colOff>
          <xdr:row>205</xdr:row>
          <xdr:rowOff>0</xdr:rowOff>
        </xdr:to>
        <xdr:sp macro="" textlink="">
          <xdr:nvSpPr>
            <xdr:cNvPr id="2153" name="Drop Down 105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2153"/>
                </a:ext>
                <a:ext uri="{FF2B5EF4-FFF2-40B4-BE49-F238E27FC236}">
                  <a16:creationId xmlns:a16="http://schemas.microsoft.com/office/drawing/2014/main" id="{00000000-0008-0000-0100-00006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205</xdr:row>
          <xdr:rowOff>0</xdr:rowOff>
        </xdr:from>
        <xdr:to>
          <xdr:col>5</xdr:col>
          <xdr:colOff>0</xdr:colOff>
          <xdr:row>206</xdr:row>
          <xdr:rowOff>0</xdr:rowOff>
        </xdr:to>
        <xdr:sp macro="" textlink="">
          <xdr:nvSpPr>
            <xdr:cNvPr id="2154" name="Drop Down 106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2154"/>
                </a:ext>
                <a:ext uri="{FF2B5EF4-FFF2-40B4-BE49-F238E27FC236}">
                  <a16:creationId xmlns:a16="http://schemas.microsoft.com/office/drawing/2014/main" id="{00000000-0008-0000-0100-00006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210</xdr:row>
          <xdr:rowOff>0</xdr:rowOff>
        </xdr:from>
        <xdr:to>
          <xdr:col>5</xdr:col>
          <xdr:colOff>0</xdr:colOff>
          <xdr:row>211</xdr:row>
          <xdr:rowOff>0</xdr:rowOff>
        </xdr:to>
        <xdr:sp macro="" textlink="">
          <xdr:nvSpPr>
            <xdr:cNvPr id="2157" name="Drop Down 109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2157"/>
                </a:ext>
                <a:ext uri="{FF2B5EF4-FFF2-40B4-BE49-F238E27FC236}">
                  <a16:creationId xmlns:a16="http://schemas.microsoft.com/office/drawing/2014/main" id="{00000000-0008-0000-0100-00006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211</xdr:row>
          <xdr:rowOff>0</xdr:rowOff>
        </xdr:from>
        <xdr:to>
          <xdr:col>5</xdr:col>
          <xdr:colOff>0</xdr:colOff>
          <xdr:row>212</xdr:row>
          <xdr:rowOff>0</xdr:rowOff>
        </xdr:to>
        <xdr:sp macro="" textlink="">
          <xdr:nvSpPr>
            <xdr:cNvPr id="2158" name="Drop Down 110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2158"/>
                </a:ext>
                <a:ext uri="{FF2B5EF4-FFF2-40B4-BE49-F238E27FC236}">
                  <a16:creationId xmlns:a16="http://schemas.microsoft.com/office/drawing/2014/main" id="{00000000-0008-0000-0100-00006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216</xdr:row>
          <xdr:rowOff>0</xdr:rowOff>
        </xdr:from>
        <xdr:to>
          <xdr:col>5</xdr:col>
          <xdr:colOff>0</xdr:colOff>
          <xdr:row>217</xdr:row>
          <xdr:rowOff>0</xdr:rowOff>
        </xdr:to>
        <xdr:sp macro="" textlink="">
          <xdr:nvSpPr>
            <xdr:cNvPr id="2161" name="Drop Down 113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2161"/>
                </a:ext>
                <a:ext uri="{FF2B5EF4-FFF2-40B4-BE49-F238E27FC236}">
                  <a16:creationId xmlns:a16="http://schemas.microsoft.com/office/drawing/2014/main" id="{00000000-0008-0000-0100-00007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217</xdr:row>
          <xdr:rowOff>0</xdr:rowOff>
        </xdr:from>
        <xdr:to>
          <xdr:col>5</xdr:col>
          <xdr:colOff>0</xdr:colOff>
          <xdr:row>218</xdr:row>
          <xdr:rowOff>0</xdr:rowOff>
        </xdr:to>
        <xdr:sp macro="" textlink="">
          <xdr:nvSpPr>
            <xdr:cNvPr id="2162" name="Drop Down 114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2162"/>
                </a:ext>
                <a:ext uri="{FF2B5EF4-FFF2-40B4-BE49-F238E27FC236}">
                  <a16:creationId xmlns:a16="http://schemas.microsoft.com/office/drawing/2014/main" id="{00000000-0008-0000-0100-00007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220</xdr:row>
          <xdr:rowOff>0</xdr:rowOff>
        </xdr:from>
        <xdr:to>
          <xdr:col>5</xdr:col>
          <xdr:colOff>0</xdr:colOff>
          <xdr:row>221</xdr:row>
          <xdr:rowOff>0</xdr:rowOff>
        </xdr:to>
        <xdr:sp macro="" textlink="">
          <xdr:nvSpPr>
            <xdr:cNvPr id="2165" name="Drop Down 117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2165"/>
                </a:ext>
                <a:ext uri="{FF2B5EF4-FFF2-40B4-BE49-F238E27FC236}">
                  <a16:creationId xmlns:a16="http://schemas.microsoft.com/office/drawing/2014/main" id="{00000000-0008-0000-0100-00007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224</xdr:row>
          <xdr:rowOff>0</xdr:rowOff>
        </xdr:from>
        <xdr:to>
          <xdr:col>5</xdr:col>
          <xdr:colOff>0</xdr:colOff>
          <xdr:row>225</xdr:row>
          <xdr:rowOff>0</xdr:rowOff>
        </xdr:to>
        <xdr:sp macro="" textlink="">
          <xdr:nvSpPr>
            <xdr:cNvPr id="2168" name="Drop Down 120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2168"/>
                </a:ext>
                <a:ext uri="{FF2B5EF4-FFF2-40B4-BE49-F238E27FC236}">
                  <a16:creationId xmlns:a16="http://schemas.microsoft.com/office/drawing/2014/main" id="{00000000-0008-0000-0100-00007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225</xdr:row>
          <xdr:rowOff>0</xdr:rowOff>
        </xdr:from>
        <xdr:to>
          <xdr:col>5</xdr:col>
          <xdr:colOff>0</xdr:colOff>
          <xdr:row>226</xdr:row>
          <xdr:rowOff>0</xdr:rowOff>
        </xdr:to>
        <xdr:sp macro="" textlink="">
          <xdr:nvSpPr>
            <xdr:cNvPr id="2169" name="Drop Down 121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2169"/>
                </a:ext>
                <a:ext uri="{FF2B5EF4-FFF2-40B4-BE49-F238E27FC236}">
                  <a16:creationId xmlns:a16="http://schemas.microsoft.com/office/drawing/2014/main" id="{00000000-0008-0000-0100-00007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226</xdr:row>
          <xdr:rowOff>0</xdr:rowOff>
        </xdr:from>
        <xdr:to>
          <xdr:col>5</xdr:col>
          <xdr:colOff>0</xdr:colOff>
          <xdr:row>227</xdr:row>
          <xdr:rowOff>0</xdr:rowOff>
        </xdr:to>
        <xdr:sp macro="" textlink="">
          <xdr:nvSpPr>
            <xdr:cNvPr id="2170" name="Drop Down 122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2170"/>
                </a:ext>
                <a:ext uri="{FF2B5EF4-FFF2-40B4-BE49-F238E27FC236}">
                  <a16:creationId xmlns:a16="http://schemas.microsoft.com/office/drawing/2014/main" id="{00000000-0008-0000-0100-00007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229</xdr:row>
          <xdr:rowOff>0</xdr:rowOff>
        </xdr:from>
        <xdr:to>
          <xdr:col>5</xdr:col>
          <xdr:colOff>0</xdr:colOff>
          <xdr:row>230</xdr:row>
          <xdr:rowOff>0</xdr:rowOff>
        </xdr:to>
        <xdr:sp macro="" textlink="">
          <xdr:nvSpPr>
            <xdr:cNvPr id="2173" name="Drop Down 125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2173"/>
                </a:ext>
                <a:ext uri="{FF2B5EF4-FFF2-40B4-BE49-F238E27FC236}">
                  <a16:creationId xmlns:a16="http://schemas.microsoft.com/office/drawing/2014/main" id="{00000000-0008-0000-0100-00007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232</xdr:row>
          <xdr:rowOff>0</xdr:rowOff>
        </xdr:from>
        <xdr:to>
          <xdr:col>5</xdr:col>
          <xdr:colOff>0</xdr:colOff>
          <xdr:row>233</xdr:row>
          <xdr:rowOff>0</xdr:rowOff>
        </xdr:to>
        <xdr:sp macro="" textlink="">
          <xdr:nvSpPr>
            <xdr:cNvPr id="2174" name="Drop Down 126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2174"/>
                </a:ext>
                <a:ext uri="{FF2B5EF4-FFF2-40B4-BE49-F238E27FC236}">
                  <a16:creationId xmlns:a16="http://schemas.microsoft.com/office/drawing/2014/main" id="{00000000-0008-0000-0100-00007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233</xdr:row>
          <xdr:rowOff>0</xdr:rowOff>
        </xdr:from>
        <xdr:to>
          <xdr:col>5</xdr:col>
          <xdr:colOff>0</xdr:colOff>
          <xdr:row>234</xdr:row>
          <xdr:rowOff>0</xdr:rowOff>
        </xdr:to>
        <xdr:sp macro="" textlink="">
          <xdr:nvSpPr>
            <xdr:cNvPr id="2175" name="Drop Down 127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2175"/>
                </a:ext>
                <a:ext uri="{FF2B5EF4-FFF2-40B4-BE49-F238E27FC236}">
                  <a16:creationId xmlns:a16="http://schemas.microsoft.com/office/drawing/2014/main" id="{00000000-0008-0000-0100-00007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234</xdr:row>
          <xdr:rowOff>0</xdr:rowOff>
        </xdr:from>
        <xdr:to>
          <xdr:col>5</xdr:col>
          <xdr:colOff>0</xdr:colOff>
          <xdr:row>235</xdr:row>
          <xdr:rowOff>0</xdr:rowOff>
        </xdr:to>
        <xdr:sp macro="" textlink="">
          <xdr:nvSpPr>
            <xdr:cNvPr id="2176" name="Drop Down 128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2176"/>
                </a:ext>
                <a:ext uri="{FF2B5EF4-FFF2-40B4-BE49-F238E27FC236}">
                  <a16:creationId xmlns:a16="http://schemas.microsoft.com/office/drawing/2014/main" id="{00000000-0008-0000-0100-00008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235</xdr:row>
          <xdr:rowOff>0</xdr:rowOff>
        </xdr:from>
        <xdr:to>
          <xdr:col>5</xdr:col>
          <xdr:colOff>0</xdr:colOff>
          <xdr:row>236</xdr:row>
          <xdr:rowOff>0</xdr:rowOff>
        </xdr:to>
        <xdr:sp macro="" textlink="">
          <xdr:nvSpPr>
            <xdr:cNvPr id="2177" name="Drop Down 129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2177"/>
                </a:ext>
                <a:ext uri="{FF2B5EF4-FFF2-40B4-BE49-F238E27FC236}">
                  <a16:creationId xmlns:a16="http://schemas.microsoft.com/office/drawing/2014/main" id="{00000000-0008-0000-0100-00008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237</xdr:row>
          <xdr:rowOff>0</xdr:rowOff>
        </xdr:from>
        <xdr:to>
          <xdr:col>5</xdr:col>
          <xdr:colOff>0</xdr:colOff>
          <xdr:row>238</xdr:row>
          <xdr:rowOff>0</xdr:rowOff>
        </xdr:to>
        <xdr:sp macro="" textlink="">
          <xdr:nvSpPr>
            <xdr:cNvPr id="2178" name="Drop Down 130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2178"/>
                </a:ext>
                <a:ext uri="{FF2B5EF4-FFF2-40B4-BE49-F238E27FC236}">
                  <a16:creationId xmlns:a16="http://schemas.microsoft.com/office/drawing/2014/main" id="{00000000-0008-0000-0100-00008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243</xdr:row>
          <xdr:rowOff>0</xdr:rowOff>
        </xdr:from>
        <xdr:to>
          <xdr:col>5</xdr:col>
          <xdr:colOff>0</xdr:colOff>
          <xdr:row>244</xdr:row>
          <xdr:rowOff>0</xdr:rowOff>
        </xdr:to>
        <xdr:sp macro="" textlink="">
          <xdr:nvSpPr>
            <xdr:cNvPr id="2181" name="Drop Down 133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2181"/>
                </a:ext>
                <a:ext uri="{FF2B5EF4-FFF2-40B4-BE49-F238E27FC236}">
                  <a16:creationId xmlns:a16="http://schemas.microsoft.com/office/drawing/2014/main" id="{00000000-0008-0000-0100-00008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246</xdr:row>
          <xdr:rowOff>0</xdr:rowOff>
        </xdr:from>
        <xdr:to>
          <xdr:col>5</xdr:col>
          <xdr:colOff>0</xdr:colOff>
          <xdr:row>247</xdr:row>
          <xdr:rowOff>0</xdr:rowOff>
        </xdr:to>
        <xdr:sp macro="" textlink="">
          <xdr:nvSpPr>
            <xdr:cNvPr id="2182" name="Drop Down 134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2182"/>
                </a:ext>
                <a:ext uri="{FF2B5EF4-FFF2-40B4-BE49-F238E27FC236}">
                  <a16:creationId xmlns:a16="http://schemas.microsoft.com/office/drawing/2014/main" id="{00000000-0008-0000-0100-00008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251</xdr:row>
          <xdr:rowOff>0</xdr:rowOff>
        </xdr:from>
        <xdr:to>
          <xdr:col>5</xdr:col>
          <xdr:colOff>0</xdr:colOff>
          <xdr:row>252</xdr:row>
          <xdr:rowOff>0</xdr:rowOff>
        </xdr:to>
        <xdr:sp macro="" textlink="">
          <xdr:nvSpPr>
            <xdr:cNvPr id="2185" name="Drop Down 137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2185"/>
                </a:ext>
                <a:ext uri="{FF2B5EF4-FFF2-40B4-BE49-F238E27FC236}">
                  <a16:creationId xmlns:a16="http://schemas.microsoft.com/office/drawing/2014/main" id="{00000000-0008-0000-0100-00008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253</xdr:row>
          <xdr:rowOff>0</xdr:rowOff>
        </xdr:from>
        <xdr:to>
          <xdr:col>5</xdr:col>
          <xdr:colOff>0</xdr:colOff>
          <xdr:row>254</xdr:row>
          <xdr:rowOff>0</xdr:rowOff>
        </xdr:to>
        <xdr:sp macro="" textlink="">
          <xdr:nvSpPr>
            <xdr:cNvPr id="2186" name="Drop Down 138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2186"/>
                </a:ext>
                <a:ext uri="{FF2B5EF4-FFF2-40B4-BE49-F238E27FC236}">
                  <a16:creationId xmlns:a16="http://schemas.microsoft.com/office/drawing/2014/main" id="{00000000-0008-0000-0100-00008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254</xdr:row>
          <xdr:rowOff>0</xdr:rowOff>
        </xdr:from>
        <xdr:to>
          <xdr:col>5</xdr:col>
          <xdr:colOff>0</xdr:colOff>
          <xdr:row>255</xdr:row>
          <xdr:rowOff>0</xdr:rowOff>
        </xdr:to>
        <xdr:sp macro="" textlink="">
          <xdr:nvSpPr>
            <xdr:cNvPr id="2187" name="Drop Down 139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2187"/>
                </a:ext>
                <a:ext uri="{FF2B5EF4-FFF2-40B4-BE49-F238E27FC236}">
                  <a16:creationId xmlns:a16="http://schemas.microsoft.com/office/drawing/2014/main" id="{00000000-0008-0000-0100-00008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257</xdr:row>
          <xdr:rowOff>0</xdr:rowOff>
        </xdr:from>
        <xdr:to>
          <xdr:col>5</xdr:col>
          <xdr:colOff>0</xdr:colOff>
          <xdr:row>258</xdr:row>
          <xdr:rowOff>0</xdr:rowOff>
        </xdr:to>
        <xdr:sp macro="" textlink="">
          <xdr:nvSpPr>
            <xdr:cNvPr id="2188" name="Drop Down 140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2188"/>
                </a:ext>
                <a:ext uri="{FF2B5EF4-FFF2-40B4-BE49-F238E27FC236}">
                  <a16:creationId xmlns:a16="http://schemas.microsoft.com/office/drawing/2014/main" id="{00000000-0008-0000-0100-00008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261</xdr:row>
          <xdr:rowOff>0</xdr:rowOff>
        </xdr:from>
        <xdr:to>
          <xdr:col>5</xdr:col>
          <xdr:colOff>0</xdr:colOff>
          <xdr:row>262</xdr:row>
          <xdr:rowOff>0</xdr:rowOff>
        </xdr:to>
        <xdr:sp macro="" textlink="">
          <xdr:nvSpPr>
            <xdr:cNvPr id="2191" name="Drop Down 143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2191"/>
                </a:ext>
                <a:ext uri="{FF2B5EF4-FFF2-40B4-BE49-F238E27FC236}">
                  <a16:creationId xmlns:a16="http://schemas.microsoft.com/office/drawing/2014/main" id="{00000000-0008-0000-0100-00008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264</xdr:row>
          <xdr:rowOff>0</xdr:rowOff>
        </xdr:from>
        <xdr:to>
          <xdr:col>5</xdr:col>
          <xdr:colOff>0</xdr:colOff>
          <xdr:row>265</xdr:row>
          <xdr:rowOff>0</xdr:rowOff>
        </xdr:to>
        <xdr:sp macro="" textlink="">
          <xdr:nvSpPr>
            <xdr:cNvPr id="2192" name="Drop Down 144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2192"/>
                </a:ext>
                <a:ext uri="{FF2B5EF4-FFF2-40B4-BE49-F238E27FC236}">
                  <a16:creationId xmlns:a16="http://schemas.microsoft.com/office/drawing/2014/main" id="{00000000-0008-0000-0100-00009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271</xdr:row>
          <xdr:rowOff>0</xdr:rowOff>
        </xdr:from>
        <xdr:to>
          <xdr:col>5</xdr:col>
          <xdr:colOff>0</xdr:colOff>
          <xdr:row>272</xdr:row>
          <xdr:rowOff>0</xdr:rowOff>
        </xdr:to>
        <xdr:sp macro="" textlink="">
          <xdr:nvSpPr>
            <xdr:cNvPr id="2199" name="Drop Down 151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2199"/>
                </a:ext>
                <a:ext uri="{FF2B5EF4-FFF2-40B4-BE49-F238E27FC236}">
                  <a16:creationId xmlns:a16="http://schemas.microsoft.com/office/drawing/2014/main" id="{00000000-0008-0000-0100-00009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272</xdr:row>
          <xdr:rowOff>0</xdr:rowOff>
        </xdr:from>
        <xdr:to>
          <xdr:col>5</xdr:col>
          <xdr:colOff>0</xdr:colOff>
          <xdr:row>273</xdr:row>
          <xdr:rowOff>0</xdr:rowOff>
        </xdr:to>
        <xdr:sp macro="" textlink="">
          <xdr:nvSpPr>
            <xdr:cNvPr id="2200" name="Drop Down 152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2200"/>
                </a:ext>
                <a:ext uri="{FF2B5EF4-FFF2-40B4-BE49-F238E27FC236}">
                  <a16:creationId xmlns:a16="http://schemas.microsoft.com/office/drawing/2014/main" id="{00000000-0008-0000-0100-00009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273</xdr:row>
          <xdr:rowOff>0</xdr:rowOff>
        </xdr:from>
        <xdr:to>
          <xdr:col>5</xdr:col>
          <xdr:colOff>0</xdr:colOff>
          <xdr:row>274</xdr:row>
          <xdr:rowOff>0</xdr:rowOff>
        </xdr:to>
        <xdr:sp macro="" textlink="">
          <xdr:nvSpPr>
            <xdr:cNvPr id="2201" name="Drop Down 153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2201"/>
                </a:ext>
                <a:ext uri="{FF2B5EF4-FFF2-40B4-BE49-F238E27FC236}">
                  <a16:creationId xmlns:a16="http://schemas.microsoft.com/office/drawing/2014/main" id="{00000000-0008-0000-0100-00009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274</xdr:row>
          <xdr:rowOff>0</xdr:rowOff>
        </xdr:from>
        <xdr:to>
          <xdr:col>5</xdr:col>
          <xdr:colOff>0</xdr:colOff>
          <xdr:row>275</xdr:row>
          <xdr:rowOff>0</xdr:rowOff>
        </xdr:to>
        <xdr:sp macro="" textlink="">
          <xdr:nvSpPr>
            <xdr:cNvPr id="2202" name="Drop Down 154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2202"/>
                </a:ext>
                <a:ext uri="{FF2B5EF4-FFF2-40B4-BE49-F238E27FC236}">
                  <a16:creationId xmlns:a16="http://schemas.microsoft.com/office/drawing/2014/main" id="{00000000-0008-0000-0100-00009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275</xdr:row>
          <xdr:rowOff>0</xdr:rowOff>
        </xdr:from>
        <xdr:to>
          <xdr:col>5</xdr:col>
          <xdr:colOff>0</xdr:colOff>
          <xdr:row>276</xdr:row>
          <xdr:rowOff>0</xdr:rowOff>
        </xdr:to>
        <xdr:sp macro="" textlink="">
          <xdr:nvSpPr>
            <xdr:cNvPr id="2203" name="Drop Down 155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2203"/>
                </a:ext>
                <a:ext uri="{FF2B5EF4-FFF2-40B4-BE49-F238E27FC236}">
                  <a16:creationId xmlns:a16="http://schemas.microsoft.com/office/drawing/2014/main" id="{00000000-0008-0000-0100-00009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276</xdr:row>
          <xdr:rowOff>0</xdr:rowOff>
        </xdr:from>
        <xdr:to>
          <xdr:col>5</xdr:col>
          <xdr:colOff>0</xdr:colOff>
          <xdr:row>277</xdr:row>
          <xdr:rowOff>0</xdr:rowOff>
        </xdr:to>
        <xdr:sp macro="" textlink="">
          <xdr:nvSpPr>
            <xdr:cNvPr id="2204" name="Drop Down 156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2204"/>
                </a:ext>
                <a:ext uri="{FF2B5EF4-FFF2-40B4-BE49-F238E27FC236}">
                  <a16:creationId xmlns:a16="http://schemas.microsoft.com/office/drawing/2014/main" id="{00000000-0008-0000-0100-00009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277</xdr:row>
          <xdr:rowOff>0</xdr:rowOff>
        </xdr:from>
        <xdr:to>
          <xdr:col>5</xdr:col>
          <xdr:colOff>0</xdr:colOff>
          <xdr:row>278</xdr:row>
          <xdr:rowOff>0</xdr:rowOff>
        </xdr:to>
        <xdr:sp macro="" textlink="">
          <xdr:nvSpPr>
            <xdr:cNvPr id="2205" name="Drop Down 157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2205"/>
                </a:ext>
                <a:ext uri="{FF2B5EF4-FFF2-40B4-BE49-F238E27FC236}">
                  <a16:creationId xmlns:a16="http://schemas.microsoft.com/office/drawing/2014/main" id="{00000000-0008-0000-0100-00009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278</xdr:row>
          <xdr:rowOff>0</xdr:rowOff>
        </xdr:from>
        <xdr:to>
          <xdr:col>5</xdr:col>
          <xdr:colOff>0</xdr:colOff>
          <xdr:row>279</xdr:row>
          <xdr:rowOff>0</xdr:rowOff>
        </xdr:to>
        <xdr:sp macro="" textlink="">
          <xdr:nvSpPr>
            <xdr:cNvPr id="2206" name="Drop Down 158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2206"/>
                </a:ext>
                <a:ext uri="{FF2B5EF4-FFF2-40B4-BE49-F238E27FC236}">
                  <a16:creationId xmlns:a16="http://schemas.microsoft.com/office/drawing/2014/main" id="{00000000-0008-0000-0100-00009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279</xdr:row>
          <xdr:rowOff>0</xdr:rowOff>
        </xdr:from>
        <xdr:to>
          <xdr:col>5</xdr:col>
          <xdr:colOff>0</xdr:colOff>
          <xdr:row>280</xdr:row>
          <xdr:rowOff>0</xdr:rowOff>
        </xdr:to>
        <xdr:sp macro="" textlink="">
          <xdr:nvSpPr>
            <xdr:cNvPr id="2207" name="Drop Down 159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2207"/>
                </a:ext>
                <a:ext uri="{FF2B5EF4-FFF2-40B4-BE49-F238E27FC236}">
                  <a16:creationId xmlns:a16="http://schemas.microsoft.com/office/drawing/2014/main" id="{00000000-0008-0000-0100-00009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280</xdr:row>
          <xdr:rowOff>0</xdr:rowOff>
        </xdr:from>
        <xdr:to>
          <xdr:col>5</xdr:col>
          <xdr:colOff>0</xdr:colOff>
          <xdr:row>281</xdr:row>
          <xdr:rowOff>0</xdr:rowOff>
        </xdr:to>
        <xdr:sp macro="" textlink="">
          <xdr:nvSpPr>
            <xdr:cNvPr id="2208" name="Drop Down 160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2208"/>
                </a:ext>
                <a:ext uri="{FF2B5EF4-FFF2-40B4-BE49-F238E27FC236}">
                  <a16:creationId xmlns:a16="http://schemas.microsoft.com/office/drawing/2014/main" id="{00000000-0008-0000-0100-0000A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281</xdr:row>
          <xdr:rowOff>0</xdr:rowOff>
        </xdr:from>
        <xdr:to>
          <xdr:col>5</xdr:col>
          <xdr:colOff>0</xdr:colOff>
          <xdr:row>282</xdr:row>
          <xdr:rowOff>0</xdr:rowOff>
        </xdr:to>
        <xdr:sp macro="" textlink="">
          <xdr:nvSpPr>
            <xdr:cNvPr id="2209" name="Drop Down 161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2209"/>
                </a:ext>
                <a:ext uri="{FF2B5EF4-FFF2-40B4-BE49-F238E27FC236}">
                  <a16:creationId xmlns:a16="http://schemas.microsoft.com/office/drawing/2014/main" id="{00000000-0008-0000-0100-0000A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282</xdr:row>
          <xdr:rowOff>0</xdr:rowOff>
        </xdr:from>
        <xdr:to>
          <xdr:col>5</xdr:col>
          <xdr:colOff>0</xdr:colOff>
          <xdr:row>283</xdr:row>
          <xdr:rowOff>0</xdr:rowOff>
        </xdr:to>
        <xdr:sp macro="" textlink="">
          <xdr:nvSpPr>
            <xdr:cNvPr id="2210" name="Drop Down 162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2210"/>
                </a:ext>
                <a:ext uri="{FF2B5EF4-FFF2-40B4-BE49-F238E27FC236}">
                  <a16:creationId xmlns:a16="http://schemas.microsoft.com/office/drawing/2014/main" id="{00000000-0008-0000-0100-0000A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283</xdr:row>
          <xdr:rowOff>0</xdr:rowOff>
        </xdr:from>
        <xdr:to>
          <xdr:col>5</xdr:col>
          <xdr:colOff>0</xdr:colOff>
          <xdr:row>284</xdr:row>
          <xdr:rowOff>0</xdr:rowOff>
        </xdr:to>
        <xdr:sp macro="" textlink="">
          <xdr:nvSpPr>
            <xdr:cNvPr id="2211" name="Drop Down 163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2211"/>
                </a:ext>
                <a:ext uri="{FF2B5EF4-FFF2-40B4-BE49-F238E27FC236}">
                  <a16:creationId xmlns:a16="http://schemas.microsoft.com/office/drawing/2014/main" id="{00000000-0008-0000-0100-0000A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284</xdr:row>
          <xdr:rowOff>0</xdr:rowOff>
        </xdr:from>
        <xdr:to>
          <xdr:col>5</xdr:col>
          <xdr:colOff>0</xdr:colOff>
          <xdr:row>285</xdr:row>
          <xdr:rowOff>0</xdr:rowOff>
        </xdr:to>
        <xdr:sp macro="" textlink="">
          <xdr:nvSpPr>
            <xdr:cNvPr id="2212" name="Drop Down 164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2212"/>
                </a:ext>
                <a:ext uri="{FF2B5EF4-FFF2-40B4-BE49-F238E27FC236}">
                  <a16:creationId xmlns:a16="http://schemas.microsoft.com/office/drawing/2014/main" id="{00000000-0008-0000-0100-0000A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285</xdr:row>
          <xdr:rowOff>0</xdr:rowOff>
        </xdr:from>
        <xdr:to>
          <xdr:col>5</xdr:col>
          <xdr:colOff>0</xdr:colOff>
          <xdr:row>286</xdr:row>
          <xdr:rowOff>0</xdr:rowOff>
        </xdr:to>
        <xdr:sp macro="" textlink="">
          <xdr:nvSpPr>
            <xdr:cNvPr id="2213" name="Drop Down 165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2213"/>
                </a:ext>
                <a:ext uri="{FF2B5EF4-FFF2-40B4-BE49-F238E27FC236}">
                  <a16:creationId xmlns:a16="http://schemas.microsoft.com/office/drawing/2014/main" id="{00000000-0008-0000-0100-0000A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286</xdr:row>
          <xdr:rowOff>0</xdr:rowOff>
        </xdr:from>
        <xdr:to>
          <xdr:col>5</xdr:col>
          <xdr:colOff>0</xdr:colOff>
          <xdr:row>287</xdr:row>
          <xdr:rowOff>0</xdr:rowOff>
        </xdr:to>
        <xdr:sp macro="" textlink="">
          <xdr:nvSpPr>
            <xdr:cNvPr id="2214" name="Drop Down 166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2214"/>
                </a:ext>
                <a:ext uri="{FF2B5EF4-FFF2-40B4-BE49-F238E27FC236}">
                  <a16:creationId xmlns:a16="http://schemas.microsoft.com/office/drawing/2014/main" id="{00000000-0008-0000-0100-0000A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287</xdr:row>
          <xdr:rowOff>0</xdr:rowOff>
        </xdr:from>
        <xdr:to>
          <xdr:col>5</xdr:col>
          <xdr:colOff>0</xdr:colOff>
          <xdr:row>288</xdr:row>
          <xdr:rowOff>0</xdr:rowOff>
        </xdr:to>
        <xdr:sp macro="" textlink="">
          <xdr:nvSpPr>
            <xdr:cNvPr id="2215" name="Drop Down 167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2215"/>
                </a:ext>
                <a:ext uri="{FF2B5EF4-FFF2-40B4-BE49-F238E27FC236}">
                  <a16:creationId xmlns:a16="http://schemas.microsoft.com/office/drawing/2014/main" id="{00000000-0008-0000-0100-0000A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288</xdr:row>
          <xdr:rowOff>0</xdr:rowOff>
        </xdr:from>
        <xdr:to>
          <xdr:col>5</xdr:col>
          <xdr:colOff>0</xdr:colOff>
          <xdr:row>289</xdr:row>
          <xdr:rowOff>0</xdr:rowOff>
        </xdr:to>
        <xdr:sp macro="" textlink="">
          <xdr:nvSpPr>
            <xdr:cNvPr id="2216" name="Drop Down 168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2216"/>
                </a:ext>
                <a:ext uri="{FF2B5EF4-FFF2-40B4-BE49-F238E27FC236}">
                  <a16:creationId xmlns:a16="http://schemas.microsoft.com/office/drawing/2014/main" id="{00000000-0008-0000-0100-0000A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289</xdr:row>
          <xdr:rowOff>0</xdr:rowOff>
        </xdr:from>
        <xdr:to>
          <xdr:col>5</xdr:col>
          <xdr:colOff>0</xdr:colOff>
          <xdr:row>290</xdr:row>
          <xdr:rowOff>0</xdr:rowOff>
        </xdr:to>
        <xdr:sp macro="" textlink="">
          <xdr:nvSpPr>
            <xdr:cNvPr id="2217" name="Drop Down 169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2217"/>
                </a:ext>
                <a:ext uri="{FF2B5EF4-FFF2-40B4-BE49-F238E27FC236}">
                  <a16:creationId xmlns:a16="http://schemas.microsoft.com/office/drawing/2014/main" id="{00000000-0008-0000-0100-0000A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290</xdr:row>
          <xdr:rowOff>0</xdr:rowOff>
        </xdr:from>
        <xdr:to>
          <xdr:col>5</xdr:col>
          <xdr:colOff>0</xdr:colOff>
          <xdr:row>291</xdr:row>
          <xdr:rowOff>0</xdr:rowOff>
        </xdr:to>
        <xdr:sp macro="" textlink="">
          <xdr:nvSpPr>
            <xdr:cNvPr id="2218" name="Drop Down 170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2218"/>
                </a:ext>
                <a:ext uri="{FF2B5EF4-FFF2-40B4-BE49-F238E27FC236}">
                  <a16:creationId xmlns:a16="http://schemas.microsoft.com/office/drawing/2014/main" id="{00000000-0008-0000-0100-0000A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291</xdr:row>
          <xdr:rowOff>0</xdr:rowOff>
        </xdr:from>
        <xdr:to>
          <xdr:col>5</xdr:col>
          <xdr:colOff>0</xdr:colOff>
          <xdr:row>292</xdr:row>
          <xdr:rowOff>0</xdr:rowOff>
        </xdr:to>
        <xdr:sp macro="" textlink="">
          <xdr:nvSpPr>
            <xdr:cNvPr id="2219" name="Drop Down 171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2219"/>
                </a:ext>
                <a:ext uri="{FF2B5EF4-FFF2-40B4-BE49-F238E27FC236}">
                  <a16:creationId xmlns:a16="http://schemas.microsoft.com/office/drawing/2014/main" id="{00000000-0008-0000-0100-0000A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292</xdr:row>
          <xdr:rowOff>0</xdr:rowOff>
        </xdr:from>
        <xdr:to>
          <xdr:col>5</xdr:col>
          <xdr:colOff>0</xdr:colOff>
          <xdr:row>293</xdr:row>
          <xdr:rowOff>0</xdr:rowOff>
        </xdr:to>
        <xdr:sp macro="" textlink="">
          <xdr:nvSpPr>
            <xdr:cNvPr id="2220" name="Drop Down 172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2220"/>
                </a:ext>
                <a:ext uri="{FF2B5EF4-FFF2-40B4-BE49-F238E27FC236}">
                  <a16:creationId xmlns:a16="http://schemas.microsoft.com/office/drawing/2014/main" id="{00000000-0008-0000-0100-0000A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293</xdr:row>
          <xdr:rowOff>0</xdr:rowOff>
        </xdr:from>
        <xdr:to>
          <xdr:col>5</xdr:col>
          <xdr:colOff>0</xdr:colOff>
          <xdr:row>294</xdr:row>
          <xdr:rowOff>0</xdr:rowOff>
        </xdr:to>
        <xdr:sp macro="" textlink="">
          <xdr:nvSpPr>
            <xdr:cNvPr id="2221" name="Drop Down 173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2221"/>
                </a:ext>
                <a:ext uri="{FF2B5EF4-FFF2-40B4-BE49-F238E27FC236}">
                  <a16:creationId xmlns:a16="http://schemas.microsoft.com/office/drawing/2014/main" id="{00000000-0008-0000-0100-0000A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294</xdr:row>
          <xdr:rowOff>0</xdr:rowOff>
        </xdr:from>
        <xdr:to>
          <xdr:col>5</xdr:col>
          <xdr:colOff>0</xdr:colOff>
          <xdr:row>295</xdr:row>
          <xdr:rowOff>0</xdr:rowOff>
        </xdr:to>
        <xdr:sp macro="" textlink="">
          <xdr:nvSpPr>
            <xdr:cNvPr id="2222" name="Drop Down 174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2222"/>
                </a:ext>
                <a:ext uri="{FF2B5EF4-FFF2-40B4-BE49-F238E27FC236}">
                  <a16:creationId xmlns:a16="http://schemas.microsoft.com/office/drawing/2014/main" id="{00000000-0008-0000-0100-0000A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295</xdr:row>
          <xdr:rowOff>0</xdr:rowOff>
        </xdr:from>
        <xdr:to>
          <xdr:col>5</xdr:col>
          <xdr:colOff>0</xdr:colOff>
          <xdr:row>296</xdr:row>
          <xdr:rowOff>0</xdr:rowOff>
        </xdr:to>
        <xdr:sp macro="" textlink="">
          <xdr:nvSpPr>
            <xdr:cNvPr id="2223" name="Drop Down 175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2223"/>
                </a:ext>
                <a:ext uri="{FF2B5EF4-FFF2-40B4-BE49-F238E27FC236}">
                  <a16:creationId xmlns:a16="http://schemas.microsoft.com/office/drawing/2014/main" id="{00000000-0008-0000-0100-0000A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296</xdr:row>
          <xdr:rowOff>0</xdr:rowOff>
        </xdr:from>
        <xdr:to>
          <xdr:col>5</xdr:col>
          <xdr:colOff>0</xdr:colOff>
          <xdr:row>297</xdr:row>
          <xdr:rowOff>0</xdr:rowOff>
        </xdr:to>
        <xdr:sp macro="" textlink="">
          <xdr:nvSpPr>
            <xdr:cNvPr id="2224" name="Drop Down 176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2224"/>
                </a:ext>
                <a:ext uri="{FF2B5EF4-FFF2-40B4-BE49-F238E27FC236}">
                  <a16:creationId xmlns:a16="http://schemas.microsoft.com/office/drawing/2014/main" id="{00000000-0008-0000-0100-0000B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297</xdr:row>
          <xdr:rowOff>0</xdr:rowOff>
        </xdr:from>
        <xdr:to>
          <xdr:col>5</xdr:col>
          <xdr:colOff>0</xdr:colOff>
          <xdr:row>298</xdr:row>
          <xdr:rowOff>0</xdr:rowOff>
        </xdr:to>
        <xdr:sp macro="" textlink="">
          <xdr:nvSpPr>
            <xdr:cNvPr id="2225" name="Drop Down 177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2225"/>
                </a:ext>
                <a:ext uri="{FF2B5EF4-FFF2-40B4-BE49-F238E27FC236}">
                  <a16:creationId xmlns:a16="http://schemas.microsoft.com/office/drawing/2014/main" id="{00000000-0008-0000-0100-0000B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298</xdr:row>
          <xdr:rowOff>0</xdr:rowOff>
        </xdr:from>
        <xdr:to>
          <xdr:col>5</xdr:col>
          <xdr:colOff>0</xdr:colOff>
          <xdr:row>299</xdr:row>
          <xdr:rowOff>0</xdr:rowOff>
        </xdr:to>
        <xdr:sp macro="" textlink="">
          <xdr:nvSpPr>
            <xdr:cNvPr id="2226" name="Drop Down 178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2226"/>
                </a:ext>
                <a:ext uri="{FF2B5EF4-FFF2-40B4-BE49-F238E27FC236}">
                  <a16:creationId xmlns:a16="http://schemas.microsoft.com/office/drawing/2014/main" id="{00000000-0008-0000-0100-0000B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299</xdr:row>
          <xdr:rowOff>0</xdr:rowOff>
        </xdr:from>
        <xdr:to>
          <xdr:col>5</xdr:col>
          <xdr:colOff>0</xdr:colOff>
          <xdr:row>300</xdr:row>
          <xdr:rowOff>0</xdr:rowOff>
        </xdr:to>
        <xdr:sp macro="" textlink="">
          <xdr:nvSpPr>
            <xdr:cNvPr id="2227" name="Drop Down 179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2227"/>
                </a:ext>
                <a:ext uri="{FF2B5EF4-FFF2-40B4-BE49-F238E27FC236}">
                  <a16:creationId xmlns:a16="http://schemas.microsoft.com/office/drawing/2014/main" id="{00000000-0008-0000-0100-0000B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300</xdr:row>
          <xdr:rowOff>0</xdr:rowOff>
        </xdr:from>
        <xdr:to>
          <xdr:col>5</xdr:col>
          <xdr:colOff>0</xdr:colOff>
          <xdr:row>301</xdr:row>
          <xdr:rowOff>0</xdr:rowOff>
        </xdr:to>
        <xdr:sp macro="" textlink="">
          <xdr:nvSpPr>
            <xdr:cNvPr id="2228" name="Drop Down 180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2228"/>
                </a:ext>
                <a:ext uri="{FF2B5EF4-FFF2-40B4-BE49-F238E27FC236}">
                  <a16:creationId xmlns:a16="http://schemas.microsoft.com/office/drawing/2014/main" id="{00000000-0008-0000-0100-0000B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301</xdr:row>
          <xdr:rowOff>0</xdr:rowOff>
        </xdr:from>
        <xdr:to>
          <xdr:col>5</xdr:col>
          <xdr:colOff>0</xdr:colOff>
          <xdr:row>302</xdr:row>
          <xdr:rowOff>0</xdr:rowOff>
        </xdr:to>
        <xdr:sp macro="" textlink="">
          <xdr:nvSpPr>
            <xdr:cNvPr id="2229" name="Drop Down 181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2229"/>
                </a:ext>
                <a:ext uri="{FF2B5EF4-FFF2-40B4-BE49-F238E27FC236}">
                  <a16:creationId xmlns:a16="http://schemas.microsoft.com/office/drawing/2014/main" id="{00000000-0008-0000-0100-0000B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302</xdr:row>
          <xdr:rowOff>0</xdr:rowOff>
        </xdr:from>
        <xdr:to>
          <xdr:col>5</xdr:col>
          <xdr:colOff>0</xdr:colOff>
          <xdr:row>303</xdr:row>
          <xdr:rowOff>0</xdr:rowOff>
        </xdr:to>
        <xdr:sp macro="" textlink="">
          <xdr:nvSpPr>
            <xdr:cNvPr id="2230" name="Drop Down 182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2230"/>
                </a:ext>
                <a:ext uri="{FF2B5EF4-FFF2-40B4-BE49-F238E27FC236}">
                  <a16:creationId xmlns:a16="http://schemas.microsoft.com/office/drawing/2014/main" id="{00000000-0008-0000-0100-0000B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303</xdr:row>
          <xdr:rowOff>0</xdr:rowOff>
        </xdr:from>
        <xdr:to>
          <xdr:col>5</xdr:col>
          <xdr:colOff>0</xdr:colOff>
          <xdr:row>304</xdr:row>
          <xdr:rowOff>0</xdr:rowOff>
        </xdr:to>
        <xdr:sp macro="" textlink="">
          <xdr:nvSpPr>
            <xdr:cNvPr id="2231" name="Drop Down 183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2231"/>
                </a:ext>
                <a:ext uri="{FF2B5EF4-FFF2-40B4-BE49-F238E27FC236}">
                  <a16:creationId xmlns:a16="http://schemas.microsoft.com/office/drawing/2014/main" id="{00000000-0008-0000-0100-0000B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304</xdr:row>
          <xdr:rowOff>0</xdr:rowOff>
        </xdr:from>
        <xdr:to>
          <xdr:col>5</xdr:col>
          <xdr:colOff>0</xdr:colOff>
          <xdr:row>305</xdr:row>
          <xdr:rowOff>0</xdr:rowOff>
        </xdr:to>
        <xdr:sp macro="" textlink="">
          <xdr:nvSpPr>
            <xdr:cNvPr id="2232" name="Drop Down 184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2232"/>
                </a:ext>
                <a:ext uri="{FF2B5EF4-FFF2-40B4-BE49-F238E27FC236}">
                  <a16:creationId xmlns:a16="http://schemas.microsoft.com/office/drawing/2014/main" id="{00000000-0008-0000-0100-0000B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305</xdr:row>
          <xdr:rowOff>0</xdr:rowOff>
        </xdr:from>
        <xdr:to>
          <xdr:col>5</xdr:col>
          <xdr:colOff>0</xdr:colOff>
          <xdr:row>306</xdr:row>
          <xdr:rowOff>0</xdr:rowOff>
        </xdr:to>
        <xdr:sp macro="" textlink="">
          <xdr:nvSpPr>
            <xdr:cNvPr id="2233" name="Drop Down 185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2233"/>
                </a:ext>
                <a:ext uri="{FF2B5EF4-FFF2-40B4-BE49-F238E27FC236}">
                  <a16:creationId xmlns:a16="http://schemas.microsoft.com/office/drawing/2014/main" id="{00000000-0008-0000-0100-0000B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306</xdr:row>
          <xdr:rowOff>0</xdr:rowOff>
        </xdr:from>
        <xdr:to>
          <xdr:col>5</xdr:col>
          <xdr:colOff>0</xdr:colOff>
          <xdr:row>307</xdr:row>
          <xdr:rowOff>0</xdr:rowOff>
        </xdr:to>
        <xdr:sp macro="" textlink="">
          <xdr:nvSpPr>
            <xdr:cNvPr id="2234" name="Drop Down 186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2234"/>
                </a:ext>
                <a:ext uri="{FF2B5EF4-FFF2-40B4-BE49-F238E27FC236}">
                  <a16:creationId xmlns:a16="http://schemas.microsoft.com/office/drawing/2014/main" id="{00000000-0008-0000-0100-0000B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307</xdr:row>
          <xdr:rowOff>0</xdr:rowOff>
        </xdr:from>
        <xdr:to>
          <xdr:col>5</xdr:col>
          <xdr:colOff>0</xdr:colOff>
          <xdr:row>308</xdr:row>
          <xdr:rowOff>0</xdr:rowOff>
        </xdr:to>
        <xdr:sp macro="" textlink="">
          <xdr:nvSpPr>
            <xdr:cNvPr id="2235" name="Drop Down 187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2235"/>
                </a:ext>
                <a:ext uri="{FF2B5EF4-FFF2-40B4-BE49-F238E27FC236}">
                  <a16:creationId xmlns:a16="http://schemas.microsoft.com/office/drawing/2014/main" id="{00000000-0008-0000-0100-0000B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308</xdr:row>
          <xdr:rowOff>0</xdr:rowOff>
        </xdr:from>
        <xdr:to>
          <xdr:col>5</xdr:col>
          <xdr:colOff>0</xdr:colOff>
          <xdr:row>309</xdr:row>
          <xdr:rowOff>0</xdr:rowOff>
        </xdr:to>
        <xdr:sp macro="" textlink="">
          <xdr:nvSpPr>
            <xdr:cNvPr id="2236" name="Drop Down 188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2236"/>
                </a:ext>
                <a:ext uri="{FF2B5EF4-FFF2-40B4-BE49-F238E27FC236}">
                  <a16:creationId xmlns:a16="http://schemas.microsoft.com/office/drawing/2014/main" id="{00000000-0008-0000-0100-0000B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309</xdr:row>
          <xdr:rowOff>0</xdr:rowOff>
        </xdr:from>
        <xdr:to>
          <xdr:col>5</xdr:col>
          <xdr:colOff>0</xdr:colOff>
          <xdr:row>310</xdr:row>
          <xdr:rowOff>0</xdr:rowOff>
        </xdr:to>
        <xdr:sp macro="" textlink="">
          <xdr:nvSpPr>
            <xdr:cNvPr id="2237" name="Drop Down 189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2237"/>
                </a:ext>
                <a:ext uri="{FF2B5EF4-FFF2-40B4-BE49-F238E27FC236}">
                  <a16:creationId xmlns:a16="http://schemas.microsoft.com/office/drawing/2014/main" id="{00000000-0008-0000-0100-0000B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310</xdr:row>
          <xdr:rowOff>0</xdr:rowOff>
        </xdr:from>
        <xdr:to>
          <xdr:col>5</xdr:col>
          <xdr:colOff>0</xdr:colOff>
          <xdr:row>311</xdr:row>
          <xdr:rowOff>0</xdr:rowOff>
        </xdr:to>
        <xdr:sp macro="" textlink="">
          <xdr:nvSpPr>
            <xdr:cNvPr id="2238" name="Drop Down 190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2238"/>
                </a:ext>
                <a:ext uri="{FF2B5EF4-FFF2-40B4-BE49-F238E27FC236}">
                  <a16:creationId xmlns:a16="http://schemas.microsoft.com/office/drawing/2014/main" id="{00000000-0008-0000-0100-0000B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311</xdr:row>
          <xdr:rowOff>0</xdr:rowOff>
        </xdr:from>
        <xdr:to>
          <xdr:col>5</xdr:col>
          <xdr:colOff>0</xdr:colOff>
          <xdr:row>312</xdr:row>
          <xdr:rowOff>0</xdr:rowOff>
        </xdr:to>
        <xdr:sp macro="" textlink="">
          <xdr:nvSpPr>
            <xdr:cNvPr id="2239" name="Drop Down 191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2239"/>
                </a:ext>
                <a:ext uri="{FF2B5EF4-FFF2-40B4-BE49-F238E27FC236}">
                  <a16:creationId xmlns:a16="http://schemas.microsoft.com/office/drawing/2014/main" id="{00000000-0008-0000-0100-0000B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312</xdr:row>
          <xdr:rowOff>0</xdr:rowOff>
        </xdr:from>
        <xdr:to>
          <xdr:col>5</xdr:col>
          <xdr:colOff>0</xdr:colOff>
          <xdr:row>313</xdr:row>
          <xdr:rowOff>0</xdr:rowOff>
        </xdr:to>
        <xdr:sp macro="" textlink="">
          <xdr:nvSpPr>
            <xdr:cNvPr id="2240" name="Drop Down 192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2240"/>
                </a:ext>
                <a:ext uri="{FF2B5EF4-FFF2-40B4-BE49-F238E27FC236}">
                  <a16:creationId xmlns:a16="http://schemas.microsoft.com/office/drawing/2014/main" id="{00000000-0008-0000-0100-0000C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313</xdr:row>
          <xdr:rowOff>0</xdr:rowOff>
        </xdr:from>
        <xdr:to>
          <xdr:col>5</xdr:col>
          <xdr:colOff>0</xdr:colOff>
          <xdr:row>314</xdr:row>
          <xdr:rowOff>0</xdr:rowOff>
        </xdr:to>
        <xdr:sp macro="" textlink="">
          <xdr:nvSpPr>
            <xdr:cNvPr id="2241" name="Drop Down 193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2241"/>
                </a:ext>
                <a:ext uri="{FF2B5EF4-FFF2-40B4-BE49-F238E27FC236}">
                  <a16:creationId xmlns:a16="http://schemas.microsoft.com/office/drawing/2014/main" id="{00000000-0008-0000-0100-0000C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314</xdr:row>
          <xdr:rowOff>0</xdr:rowOff>
        </xdr:from>
        <xdr:to>
          <xdr:col>5</xdr:col>
          <xdr:colOff>0</xdr:colOff>
          <xdr:row>315</xdr:row>
          <xdr:rowOff>0</xdr:rowOff>
        </xdr:to>
        <xdr:sp macro="" textlink="">
          <xdr:nvSpPr>
            <xdr:cNvPr id="2242" name="Drop Down 194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2242"/>
                </a:ext>
                <a:ext uri="{FF2B5EF4-FFF2-40B4-BE49-F238E27FC236}">
                  <a16:creationId xmlns:a16="http://schemas.microsoft.com/office/drawing/2014/main" id="{00000000-0008-0000-0100-0000C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315</xdr:row>
          <xdr:rowOff>0</xdr:rowOff>
        </xdr:from>
        <xdr:to>
          <xdr:col>5</xdr:col>
          <xdr:colOff>0</xdr:colOff>
          <xdr:row>316</xdr:row>
          <xdr:rowOff>0</xdr:rowOff>
        </xdr:to>
        <xdr:sp macro="" textlink="">
          <xdr:nvSpPr>
            <xdr:cNvPr id="2243" name="Drop Down 195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2243"/>
                </a:ext>
                <a:ext uri="{FF2B5EF4-FFF2-40B4-BE49-F238E27FC236}">
                  <a16:creationId xmlns:a16="http://schemas.microsoft.com/office/drawing/2014/main" id="{00000000-0008-0000-0100-0000C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316</xdr:row>
          <xdr:rowOff>0</xdr:rowOff>
        </xdr:from>
        <xdr:to>
          <xdr:col>5</xdr:col>
          <xdr:colOff>0</xdr:colOff>
          <xdr:row>317</xdr:row>
          <xdr:rowOff>0</xdr:rowOff>
        </xdr:to>
        <xdr:sp macro="" textlink="">
          <xdr:nvSpPr>
            <xdr:cNvPr id="2244" name="Drop Down 196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2244"/>
                </a:ext>
                <a:ext uri="{FF2B5EF4-FFF2-40B4-BE49-F238E27FC236}">
                  <a16:creationId xmlns:a16="http://schemas.microsoft.com/office/drawing/2014/main" id="{00000000-0008-0000-0100-0000C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317</xdr:row>
          <xdr:rowOff>0</xdr:rowOff>
        </xdr:from>
        <xdr:to>
          <xdr:col>5</xdr:col>
          <xdr:colOff>0</xdr:colOff>
          <xdr:row>318</xdr:row>
          <xdr:rowOff>0</xdr:rowOff>
        </xdr:to>
        <xdr:sp macro="" textlink="">
          <xdr:nvSpPr>
            <xdr:cNvPr id="2245" name="Drop Down 197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2245"/>
                </a:ext>
                <a:ext uri="{FF2B5EF4-FFF2-40B4-BE49-F238E27FC236}">
                  <a16:creationId xmlns:a16="http://schemas.microsoft.com/office/drawing/2014/main" id="{00000000-0008-0000-0100-0000C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318</xdr:row>
          <xdr:rowOff>0</xdr:rowOff>
        </xdr:from>
        <xdr:to>
          <xdr:col>5</xdr:col>
          <xdr:colOff>0</xdr:colOff>
          <xdr:row>319</xdr:row>
          <xdr:rowOff>0</xdr:rowOff>
        </xdr:to>
        <xdr:sp macro="" textlink="">
          <xdr:nvSpPr>
            <xdr:cNvPr id="2246" name="Drop Down 198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2246"/>
                </a:ext>
                <a:ext uri="{FF2B5EF4-FFF2-40B4-BE49-F238E27FC236}">
                  <a16:creationId xmlns:a16="http://schemas.microsoft.com/office/drawing/2014/main" id="{00000000-0008-0000-0100-0000C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319</xdr:row>
          <xdr:rowOff>0</xdr:rowOff>
        </xdr:from>
        <xdr:to>
          <xdr:col>5</xdr:col>
          <xdr:colOff>0</xdr:colOff>
          <xdr:row>320</xdr:row>
          <xdr:rowOff>0</xdr:rowOff>
        </xdr:to>
        <xdr:sp macro="" textlink="">
          <xdr:nvSpPr>
            <xdr:cNvPr id="2247" name="Drop Down 199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2247"/>
                </a:ext>
                <a:ext uri="{FF2B5EF4-FFF2-40B4-BE49-F238E27FC236}">
                  <a16:creationId xmlns:a16="http://schemas.microsoft.com/office/drawing/2014/main" id="{00000000-0008-0000-0100-0000C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320</xdr:row>
          <xdr:rowOff>0</xdr:rowOff>
        </xdr:from>
        <xdr:to>
          <xdr:col>5</xdr:col>
          <xdr:colOff>0</xdr:colOff>
          <xdr:row>321</xdr:row>
          <xdr:rowOff>0</xdr:rowOff>
        </xdr:to>
        <xdr:sp macro="" textlink="">
          <xdr:nvSpPr>
            <xdr:cNvPr id="2248" name="Drop Down 200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2248"/>
                </a:ext>
                <a:ext uri="{FF2B5EF4-FFF2-40B4-BE49-F238E27FC236}">
                  <a16:creationId xmlns:a16="http://schemas.microsoft.com/office/drawing/2014/main" id="{00000000-0008-0000-0100-0000C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321</xdr:row>
          <xdr:rowOff>0</xdr:rowOff>
        </xdr:from>
        <xdr:to>
          <xdr:col>5</xdr:col>
          <xdr:colOff>0</xdr:colOff>
          <xdr:row>322</xdr:row>
          <xdr:rowOff>0</xdr:rowOff>
        </xdr:to>
        <xdr:sp macro="" textlink="">
          <xdr:nvSpPr>
            <xdr:cNvPr id="2249" name="Drop Down 201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2249"/>
                </a:ext>
                <a:ext uri="{FF2B5EF4-FFF2-40B4-BE49-F238E27FC236}">
                  <a16:creationId xmlns:a16="http://schemas.microsoft.com/office/drawing/2014/main" id="{00000000-0008-0000-0100-0000C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322</xdr:row>
          <xdr:rowOff>0</xdr:rowOff>
        </xdr:from>
        <xdr:to>
          <xdr:col>5</xdr:col>
          <xdr:colOff>0</xdr:colOff>
          <xdr:row>323</xdr:row>
          <xdr:rowOff>0</xdr:rowOff>
        </xdr:to>
        <xdr:sp macro="" textlink="">
          <xdr:nvSpPr>
            <xdr:cNvPr id="2250" name="Drop Down 202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2250"/>
                </a:ext>
                <a:ext uri="{FF2B5EF4-FFF2-40B4-BE49-F238E27FC236}">
                  <a16:creationId xmlns:a16="http://schemas.microsoft.com/office/drawing/2014/main" id="{00000000-0008-0000-0100-0000C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323</xdr:row>
          <xdr:rowOff>0</xdr:rowOff>
        </xdr:from>
        <xdr:to>
          <xdr:col>5</xdr:col>
          <xdr:colOff>0</xdr:colOff>
          <xdr:row>324</xdr:row>
          <xdr:rowOff>0</xdr:rowOff>
        </xdr:to>
        <xdr:sp macro="" textlink="">
          <xdr:nvSpPr>
            <xdr:cNvPr id="2251" name="Drop Down 203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2251"/>
                </a:ext>
                <a:ext uri="{FF2B5EF4-FFF2-40B4-BE49-F238E27FC236}">
                  <a16:creationId xmlns:a16="http://schemas.microsoft.com/office/drawing/2014/main" id="{00000000-0008-0000-0100-0000C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324</xdr:row>
          <xdr:rowOff>0</xdr:rowOff>
        </xdr:from>
        <xdr:to>
          <xdr:col>5</xdr:col>
          <xdr:colOff>0</xdr:colOff>
          <xdr:row>325</xdr:row>
          <xdr:rowOff>0</xdr:rowOff>
        </xdr:to>
        <xdr:sp macro="" textlink="">
          <xdr:nvSpPr>
            <xdr:cNvPr id="2252" name="Drop Down 204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2252"/>
                </a:ext>
                <a:ext uri="{FF2B5EF4-FFF2-40B4-BE49-F238E27FC236}">
                  <a16:creationId xmlns:a16="http://schemas.microsoft.com/office/drawing/2014/main" id="{00000000-0008-0000-0100-0000C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325</xdr:row>
          <xdr:rowOff>0</xdr:rowOff>
        </xdr:from>
        <xdr:to>
          <xdr:col>5</xdr:col>
          <xdr:colOff>0</xdr:colOff>
          <xdr:row>326</xdr:row>
          <xdr:rowOff>0</xdr:rowOff>
        </xdr:to>
        <xdr:sp macro="" textlink="">
          <xdr:nvSpPr>
            <xdr:cNvPr id="2253" name="Drop Down 205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2253"/>
                </a:ext>
                <a:ext uri="{FF2B5EF4-FFF2-40B4-BE49-F238E27FC236}">
                  <a16:creationId xmlns:a16="http://schemas.microsoft.com/office/drawing/2014/main" id="{00000000-0008-0000-0100-0000C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326</xdr:row>
          <xdr:rowOff>0</xdr:rowOff>
        </xdr:from>
        <xdr:to>
          <xdr:col>5</xdr:col>
          <xdr:colOff>0</xdr:colOff>
          <xdr:row>327</xdr:row>
          <xdr:rowOff>0</xdr:rowOff>
        </xdr:to>
        <xdr:sp macro="" textlink="">
          <xdr:nvSpPr>
            <xdr:cNvPr id="2254" name="Drop Down 206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2254"/>
                </a:ext>
                <a:ext uri="{FF2B5EF4-FFF2-40B4-BE49-F238E27FC236}">
                  <a16:creationId xmlns:a16="http://schemas.microsoft.com/office/drawing/2014/main" id="{00000000-0008-0000-0100-0000C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327</xdr:row>
          <xdr:rowOff>0</xdr:rowOff>
        </xdr:from>
        <xdr:to>
          <xdr:col>5</xdr:col>
          <xdr:colOff>0</xdr:colOff>
          <xdr:row>328</xdr:row>
          <xdr:rowOff>0</xdr:rowOff>
        </xdr:to>
        <xdr:sp macro="" textlink="">
          <xdr:nvSpPr>
            <xdr:cNvPr id="2255" name="Drop Down 207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2255"/>
                </a:ext>
                <a:ext uri="{FF2B5EF4-FFF2-40B4-BE49-F238E27FC236}">
                  <a16:creationId xmlns:a16="http://schemas.microsoft.com/office/drawing/2014/main" id="{00000000-0008-0000-0100-0000C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328</xdr:row>
          <xdr:rowOff>0</xdr:rowOff>
        </xdr:from>
        <xdr:to>
          <xdr:col>5</xdr:col>
          <xdr:colOff>0</xdr:colOff>
          <xdr:row>329</xdr:row>
          <xdr:rowOff>0</xdr:rowOff>
        </xdr:to>
        <xdr:sp macro="" textlink="">
          <xdr:nvSpPr>
            <xdr:cNvPr id="2256" name="Drop Down 208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2256"/>
                </a:ext>
                <a:ext uri="{FF2B5EF4-FFF2-40B4-BE49-F238E27FC236}">
                  <a16:creationId xmlns:a16="http://schemas.microsoft.com/office/drawing/2014/main" id="{00000000-0008-0000-0100-0000D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329</xdr:row>
          <xdr:rowOff>0</xdr:rowOff>
        </xdr:from>
        <xdr:to>
          <xdr:col>5</xdr:col>
          <xdr:colOff>0</xdr:colOff>
          <xdr:row>330</xdr:row>
          <xdr:rowOff>0</xdr:rowOff>
        </xdr:to>
        <xdr:sp macro="" textlink="">
          <xdr:nvSpPr>
            <xdr:cNvPr id="2257" name="Drop Down 209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2257"/>
                </a:ext>
                <a:ext uri="{FF2B5EF4-FFF2-40B4-BE49-F238E27FC236}">
                  <a16:creationId xmlns:a16="http://schemas.microsoft.com/office/drawing/2014/main" id="{00000000-0008-0000-0100-0000D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330</xdr:row>
          <xdr:rowOff>0</xdr:rowOff>
        </xdr:from>
        <xdr:to>
          <xdr:col>5</xdr:col>
          <xdr:colOff>0</xdr:colOff>
          <xdr:row>331</xdr:row>
          <xdr:rowOff>0</xdr:rowOff>
        </xdr:to>
        <xdr:sp macro="" textlink="">
          <xdr:nvSpPr>
            <xdr:cNvPr id="2258" name="Drop Down 210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2258"/>
                </a:ext>
                <a:ext uri="{FF2B5EF4-FFF2-40B4-BE49-F238E27FC236}">
                  <a16:creationId xmlns:a16="http://schemas.microsoft.com/office/drawing/2014/main" id="{00000000-0008-0000-0100-0000D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331</xdr:row>
          <xdr:rowOff>0</xdr:rowOff>
        </xdr:from>
        <xdr:to>
          <xdr:col>5</xdr:col>
          <xdr:colOff>0</xdr:colOff>
          <xdr:row>332</xdr:row>
          <xdr:rowOff>0</xdr:rowOff>
        </xdr:to>
        <xdr:sp macro="" textlink="">
          <xdr:nvSpPr>
            <xdr:cNvPr id="2259" name="Drop Down 211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2259"/>
                </a:ext>
                <a:ext uri="{FF2B5EF4-FFF2-40B4-BE49-F238E27FC236}">
                  <a16:creationId xmlns:a16="http://schemas.microsoft.com/office/drawing/2014/main" id="{00000000-0008-0000-0100-0000D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332</xdr:row>
          <xdr:rowOff>0</xdr:rowOff>
        </xdr:from>
        <xdr:to>
          <xdr:col>5</xdr:col>
          <xdr:colOff>0</xdr:colOff>
          <xdr:row>333</xdr:row>
          <xdr:rowOff>0</xdr:rowOff>
        </xdr:to>
        <xdr:sp macro="" textlink="">
          <xdr:nvSpPr>
            <xdr:cNvPr id="2260" name="Drop Down 212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2260"/>
                </a:ext>
                <a:ext uri="{FF2B5EF4-FFF2-40B4-BE49-F238E27FC236}">
                  <a16:creationId xmlns:a16="http://schemas.microsoft.com/office/drawing/2014/main" id="{00000000-0008-0000-0100-0000D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333</xdr:row>
          <xdr:rowOff>0</xdr:rowOff>
        </xdr:from>
        <xdr:to>
          <xdr:col>5</xdr:col>
          <xdr:colOff>0</xdr:colOff>
          <xdr:row>334</xdr:row>
          <xdr:rowOff>0</xdr:rowOff>
        </xdr:to>
        <xdr:sp macro="" textlink="">
          <xdr:nvSpPr>
            <xdr:cNvPr id="2261" name="Drop Down 213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2261"/>
                </a:ext>
                <a:ext uri="{FF2B5EF4-FFF2-40B4-BE49-F238E27FC236}">
                  <a16:creationId xmlns:a16="http://schemas.microsoft.com/office/drawing/2014/main" id="{00000000-0008-0000-0100-0000D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334</xdr:row>
          <xdr:rowOff>0</xdr:rowOff>
        </xdr:from>
        <xdr:to>
          <xdr:col>5</xdr:col>
          <xdr:colOff>0</xdr:colOff>
          <xdr:row>335</xdr:row>
          <xdr:rowOff>0</xdr:rowOff>
        </xdr:to>
        <xdr:sp macro="" textlink="">
          <xdr:nvSpPr>
            <xdr:cNvPr id="2262" name="Drop Down 214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2262"/>
                </a:ext>
                <a:ext uri="{FF2B5EF4-FFF2-40B4-BE49-F238E27FC236}">
                  <a16:creationId xmlns:a16="http://schemas.microsoft.com/office/drawing/2014/main" id="{00000000-0008-0000-0100-0000D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335</xdr:row>
          <xdr:rowOff>0</xdr:rowOff>
        </xdr:from>
        <xdr:to>
          <xdr:col>5</xdr:col>
          <xdr:colOff>0</xdr:colOff>
          <xdr:row>336</xdr:row>
          <xdr:rowOff>0</xdr:rowOff>
        </xdr:to>
        <xdr:sp macro="" textlink="">
          <xdr:nvSpPr>
            <xdr:cNvPr id="2263" name="Drop Down 215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2263"/>
                </a:ext>
                <a:ext uri="{FF2B5EF4-FFF2-40B4-BE49-F238E27FC236}">
                  <a16:creationId xmlns:a16="http://schemas.microsoft.com/office/drawing/2014/main" id="{00000000-0008-0000-0100-0000D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336</xdr:row>
          <xdr:rowOff>0</xdr:rowOff>
        </xdr:from>
        <xdr:to>
          <xdr:col>5</xdr:col>
          <xdr:colOff>0</xdr:colOff>
          <xdr:row>337</xdr:row>
          <xdr:rowOff>0</xdr:rowOff>
        </xdr:to>
        <xdr:sp macro="" textlink="">
          <xdr:nvSpPr>
            <xdr:cNvPr id="2264" name="Drop Down 216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2264"/>
                </a:ext>
                <a:ext uri="{FF2B5EF4-FFF2-40B4-BE49-F238E27FC236}">
                  <a16:creationId xmlns:a16="http://schemas.microsoft.com/office/drawing/2014/main" id="{00000000-0008-0000-0100-0000D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337</xdr:row>
          <xdr:rowOff>0</xdr:rowOff>
        </xdr:from>
        <xdr:to>
          <xdr:col>5</xdr:col>
          <xdr:colOff>0</xdr:colOff>
          <xdr:row>338</xdr:row>
          <xdr:rowOff>0</xdr:rowOff>
        </xdr:to>
        <xdr:sp macro="" textlink="">
          <xdr:nvSpPr>
            <xdr:cNvPr id="2265" name="Drop Down 217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2265"/>
                </a:ext>
                <a:ext uri="{FF2B5EF4-FFF2-40B4-BE49-F238E27FC236}">
                  <a16:creationId xmlns:a16="http://schemas.microsoft.com/office/drawing/2014/main" id="{00000000-0008-0000-0100-0000D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338</xdr:row>
          <xdr:rowOff>0</xdr:rowOff>
        </xdr:from>
        <xdr:to>
          <xdr:col>5</xdr:col>
          <xdr:colOff>0</xdr:colOff>
          <xdr:row>339</xdr:row>
          <xdr:rowOff>0</xdr:rowOff>
        </xdr:to>
        <xdr:sp macro="" textlink="">
          <xdr:nvSpPr>
            <xdr:cNvPr id="2266" name="Drop Down 218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2266"/>
                </a:ext>
                <a:ext uri="{FF2B5EF4-FFF2-40B4-BE49-F238E27FC236}">
                  <a16:creationId xmlns:a16="http://schemas.microsoft.com/office/drawing/2014/main" id="{00000000-0008-0000-0100-0000D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339</xdr:row>
          <xdr:rowOff>0</xdr:rowOff>
        </xdr:from>
        <xdr:to>
          <xdr:col>5</xdr:col>
          <xdr:colOff>0</xdr:colOff>
          <xdr:row>340</xdr:row>
          <xdr:rowOff>0</xdr:rowOff>
        </xdr:to>
        <xdr:sp macro="" textlink="">
          <xdr:nvSpPr>
            <xdr:cNvPr id="2267" name="Drop Down 219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2267"/>
                </a:ext>
                <a:ext uri="{FF2B5EF4-FFF2-40B4-BE49-F238E27FC236}">
                  <a16:creationId xmlns:a16="http://schemas.microsoft.com/office/drawing/2014/main" id="{00000000-0008-0000-0100-0000D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340</xdr:row>
          <xdr:rowOff>0</xdr:rowOff>
        </xdr:from>
        <xdr:to>
          <xdr:col>5</xdr:col>
          <xdr:colOff>0</xdr:colOff>
          <xdr:row>341</xdr:row>
          <xdr:rowOff>0</xdr:rowOff>
        </xdr:to>
        <xdr:sp macro="" textlink="">
          <xdr:nvSpPr>
            <xdr:cNvPr id="2268" name="Drop Down 220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2268"/>
                </a:ext>
                <a:ext uri="{FF2B5EF4-FFF2-40B4-BE49-F238E27FC236}">
                  <a16:creationId xmlns:a16="http://schemas.microsoft.com/office/drawing/2014/main" id="{00000000-0008-0000-0100-0000D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341</xdr:row>
          <xdr:rowOff>0</xdr:rowOff>
        </xdr:from>
        <xdr:to>
          <xdr:col>5</xdr:col>
          <xdr:colOff>0</xdr:colOff>
          <xdr:row>342</xdr:row>
          <xdr:rowOff>0</xdr:rowOff>
        </xdr:to>
        <xdr:sp macro="" textlink="">
          <xdr:nvSpPr>
            <xdr:cNvPr id="2269" name="Drop Down 221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2269"/>
                </a:ext>
                <a:ext uri="{FF2B5EF4-FFF2-40B4-BE49-F238E27FC236}">
                  <a16:creationId xmlns:a16="http://schemas.microsoft.com/office/drawing/2014/main" id="{00000000-0008-0000-0100-0000D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342</xdr:row>
          <xdr:rowOff>0</xdr:rowOff>
        </xdr:from>
        <xdr:to>
          <xdr:col>5</xdr:col>
          <xdr:colOff>0</xdr:colOff>
          <xdr:row>343</xdr:row>
          <xdr:rowOff>0</xdr:rowOff>
        </xdr:to>
        <xdr:sp macro="" textlink="">
          <xdr:nvSpPr>
            <xdr:cNvPr id="2270" name="Drop Down 222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2270"/>
                </a:ext>
                <a:ext uri="{FF2B5EF4-FFF2-40B4-BE49-F238E27FC236}">
                  <a16:creationId xmlns:a16="http://schemas.microsoft.com/office/drawing/2014/main" id="{00000000-0008-0000-0100-0000D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343</xdr:row>
          <xdr:rowOff>0</xdr:rowOff>
        </xdr:from>
        <xdr:to>
          <xdr:col>5</xdr:col>
          <xdr:colOff>0</xdr:colOff>
          <xdr:row>344</xdr:row>
          <xdr:rowOff>0</xdr:rowOff>
        </xdr:to>
        <xdr:sp macro="" textlink="">
          <xdr:nvSpPr>
            <xdr:cNvPr id="2271" name="Drop Down 223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2271"/>
                </a:ext>
                <a:ext uri="{FF2B5EF4-FFF2-40B4-BE49-F238E27FC236}">
                  <a16:creationId xmlns:a16="http://schemas.microsoft.com/office/drawing/2014/main" id="{00000000-0008-0000-0100-0000D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344</xdr:row>
          <xdr:rowOff>0</xdr:rowOff>
        </xdr:from>
        <xdr:to>
          <xdr:col>5</xdr:col>
          <xdr:colOff>0</xdr:colOff>
          <xdr:row>345</xdr:row>
          <xdr:rowOff>0</xdr:rowOff>
        </xdr:to>
        <xdr:sp macro="" textlink="">
          <xdr:nvSpPr>
            <xdr:cNvPr id="2272" name="Drop Down 224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2272"/>
                </a:ext>
                <a:ext uri="{FF2B5EF4-FFF2-40B4-BE49-F238E27FC236}">
                  <a16:creationId xmlns:a16="http://schemas.microsoft.com/office/drawing/2014/main" id="{00000000-0008-0000-0100-0000E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345</xdr:row>
          <xdr:rowOff>0</xdr:rowOff>
        </xdr:from>
        <xdr:to>
          <xdr:col>5</xdr:col>
          <xdr:colOff>0</xdr:colOff>
          <xdr:row>346</xdr:row>
          <xdr:rowOff>0</xdr:rowOff>
        </xdr:to>
        <xdr:sp macro="" textlink="">
          <xdr:nvSpPr>
            <xdr:cNvPr id="2273" name="Drop Down 225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2273"/>
                </a:ext>
                <a:ext uri="{FF2B5EF4-FFF2-40B4-BE49-F238E27FC236}">
                  <a16:creationId xmlns:a16="http://schemas.microsoft.com/office/drawing/2014/main" id="{00000000-0008-0000-0100-0000E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346</xdr:row>
          <xdr:rowOff>0</xdr:rowOff>
        </xdr:from>
        <xdr:to>
          <xdr:col>5</xdr:col>
          <xdr:colOff>0</xdr:colOff>
          <xdr:row>347</xdr:row>
          <xdr:rowOff>0</xdr:rowOff>
        </xdr:to>
        <xdr:sp macro="" textlink="">
          <xdr:nvSpPr>
            <xdr:cNvPr id="2274" name="Drop Down 226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2274"/>
                </a:ext>
                <a:ext uri="{FF2B5EF4-FFF2-40B4-BE49-F238E27FC236}">
                  <a16:creationId xmlns:a16="http://schemas.microsoft.com/office/drawing/2014/main" id="{00000000-0008-0000-0100-0000E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347</xdr:row>
          <xdr:rowOff>0</xdr:rowOff>
        </xdr:from>
        <xdr:to>
          <xdr:col>5</xdr:col>
          <xdr:colOff>0</xdr:colOff>
          <xdr:row>348</xdr:row>
          <xdr:rowOff>0</xdr:rowOff>
        </xdr:to>
        <xdr:sp macro="" textlink="">
          <xdr:nvSpPr>
            <xdr:cNvPr id="2275" name="Drop Down 227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2275"/>
                </a:ext>
                <a:ext uri="{FF2B5EF4-FFF2-40B4-BE49-F238E27FC236}">
                  <a16:creationId xmlns:a16="http://schemas.microsoft.com/office/drawing/2014/main" id="{00000000-0008-0000-0100-0000E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348</xdr:row>
          <xdr:rowOff>0</xdr:rowOff>
        </xdr:from>
        <xdr:to>
          <xdr:col>5</xdr:col>
          <xdr:colOff>0</xdr:colOff>
          <xdr:row>349</xdr:row>
          <xdr:rowOff>0</xdr:rowOff>
        </xdr:to>
        <xdr:sp macro="" textlink="">
          <xdr:nvSpPr>
            <xdr:cNvPr id="2276" name="Drop Down 228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2276"/>
                </a:ext>
                <a:ext uri="{FF2B5EF4-FFF2-40B4-BE49-F238E27FC236}">
                  <a16:creationId xmlns:a16="http://schemas.microsoft.com/office/drawing/2014/main" id="{00000000-0008-0000-0100-0000E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349</xdr:row>
          <xdr:rowOff>0</xdr:rowOff>
        </xdr:from>
        <xdr:to>
          <xdr:col>5</xdr:col>
          <xdr:colOff>0</xdr:colOff>
          <xdr:row>350</xdr:row>
          <xdr:rowOff>0</xdr:rowOff>
        </xdr:to>
        <xdr:sp macro="" textlink="">
          <xdr:nvSpPr>
            <xdr:cNvPr id="2277" name="Drop Down 229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2277"/>
                </a:ext>
                <a:ext uri="{FF2B5EF4-FFF2-40B4-BE49-F238E27FC236}">
                  <a16:creationId xmlns:a16="http://schemas.microsoft.com/office/drawing/2014/main" id="{00000000-0008-0000-0100-0000E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350</xdr:row>
          <xdr:rowOff>0</xdr:rowOff>
        </xdr:from>
        <xdr:to>
          <xdr:col>5</xdr:col>
          <xdr:colOff>0</xdr:colOff>
          <xdr:row>351</xdr:row>
          <xdr:rowOff>0</xdr:rowOff>
        </xdr:to>
        <xdr:sp macro="" textlink="">
          <xdr:nvSpPr>
            <xdr:cNvPr id="2278" name="Drop Down 230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2278"/>
                </a:ext>
                <a:ext uri="{FF2B5EF4-FFF2-40B4-BE49-F238E27FC236}">
                  <a16:creationId xmlns:a16="http://schemas.microsoft.com/office/drawing/2014/main" id="{00000000-0008-0000-0100-0000E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351</xdr:row>
          <xdr:rowOff>0</xdr:rowOff>
        </xdr:from>
        <xdr:to>
          <xdr:col>5</xdr:col>
          <xdr:colOff>0</xdr:colOff>
          <xdr:row>352</xdr:row>
          <xdr:rowOff>0</xdr:rowOff>
        </xdr:to>
        <xdr:sp macro="" textlink="">
          <xdr:nvSpPr>
            <xdr:cNvPr id="2279" name="Drop Down 231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2279"/>
                </a:ext>
                <a:ext uri="{FF2B5EF4-FFF2-40B4-BE49-F238E27FC236}">
                  <a16:creationId xmlns:a16="http://schemas.microsoft.com/office/drawing/2014/main" id="{00000000-0008-0000-0100-0000E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352</xdr:row>
          <xdr:rowOff>0</xdr:rowOff>
        </xdr:from>
        <xdr:to>
          <xdr:col>5</xdr:col>
          <xdr:colOff>0</xdr:colOff>
          <xdr:row>353</xdr:row>
          <xdr:rowOff>0</xdr:rowOff>
        </xdr:to>
        <xdr:sp macro="" textlink="">
          <xdr:nvSpPr>
            <xdr:cNvPr id="2280" name="Drop Down 232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2280"/>
                </a:ext>
                <a:ext uri="{FF2B5EF4-FFF2-40B4-BE49-F238E27FC236}">
                  <a16:creationId xmlns:a16="http://schemas.microsoft.com/office/drawing/2014/main" id="{00000000-0008-0000-0100-0000E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353</xdr:row>
          <xdr:rowOff>0</xdr:rowOff>
        </xdr:from>
        <xdr:to>
          <xdr:col>5</xdr:col>
          <xdr:colOff>0</xdr:colOff>
          <xdr:row>354</xdr:row>
          <xdr:rowOff>0</xdr:rowOff>
        </xdr:to>
        <xdr:sp macro="" textlink="">
          <xdr:nvSpPr>
            <xdr:cNvPr id="2281" name="Drop Down 233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2281"/>
                </a:ext>
                <a:ext uri="{FF2B5EF4-FFF2-40B4-BE49-F238E27FC236}">
                  <a16:creationId xmlns:a16="http://schemas.microsoft.com/office/drawing/2014/main" id="{00000000-0008-0000-0100-0000E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354</xdr:row>
          <xdr:rowOff>0</xdr:rowOff>
        </xdr:from>
        <xdr:to>
          <xdr:col>5</xdr:col>
          <xdr:colOff>0</xdr:colOff>
          <xdr:row>355</xdr:row>
          <xdr:rowOff>0</xdr:rowOff>
        </xdr:to>
        <xdr:sp macro="" textlink="">
          <xdr:nvSpPr>
            <xdr:cNvPr id="2282" name="Drop Down 234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2282"/>
                </a:ext>
                <a:ext uri="{FF2B5EF4-FFF2-40B4-BE49-F238E27FC236}">
                  <a16:creationId xmlns:a16="http://schemas.microsoft.com/office/drawing/2014/main" id="{00000000-0008-0000-0100-0000E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355</xdr:row>
          <xdr:rowOff>0</xdr:rowOff>
        </xdr:from>
        <xdr:to>
          <xdr:col>5</xdr:col>
          <xdr:colOff>0</xdr:colOff>
          <xdr:row>356</xdr:row>
          <xdr:rowOff>0</xdr:rowOff>
        </xdr:to>
        <xdr:sp macro="" textlink="">
          <xdr:nvSpPr>
            <xdr:cNvPr id="2283" name="Drop Down 235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2283"/>
                </a:ext>
                <a:ext uri="{FF2B5EF4-FFF2-40B4-BE49-F238E27FC236}">
                  <a16:creationId xmlns:a16="http://schemas.microsoft.com/office/drawing/2014/main" id="{00000000-0008-0000-0100-0000E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356</xdr:row>
          <xdr:rowOff>0</xdr:rowOff>
        </xdr:from>
        <xdr:to>
          <xdr:col>5</xdr:col>
          <xdr:colOff>0</xdr:colOff>
          <xdr:row>357</xdr:row>
          <xdr:rowOff>0</xdr:rowOff>
        </xdr:to>
        <xdr:sp macro="" textlink="">
          <xdr:nvSpPr>
            <xdr:cNvPr id="2284" name="Drop Down 236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2284"/>
                </a:ext>
                <a:ext uri="{FF2B5EF4-FFF2-40B4-BE49-F238E27FC236}">
                  <a16:creationId xmlns:a16="http://schemas.microsoft.com/office/drawing/2014/main" id="{00000000-0008-0000-0100-0000E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357</xdr:row>
          <xdr:rowOff>0</xdr:rowOff>
        </xdr:from>
        <xdr:to>
          <xdr:col>5</xdr:col>
          <xdr:colOff>0</xdr:colOff>
          <xdr:row>358</xdr:row>
          <xdr:rowOff>0</xdr:rowOff>
        </xdr:to>
        <xdr:sp macro="" textlink="">
          <xdr:nvSpPr>
            <xdr:cNvPr id="2285" name="Drop Down 237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2285"/>
                </a:ext>
                <a:ext uri="{FF2B5EF4-FFF2-40B4-BE49-F238E27FC236}">
                  <a16:creationId xmlns:a16="http://schemas.microsoft.com/office/drawing/2014/main" id="{00000000-0008-0000-0100-0000E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358</xdr:row>
          <xdr:rowOff>0</xdr:rowOff>
        </xdr:from>
        <xdr:to>
          <xdr:col>5</xdr:col>
          <xdr:colOff>0</xdr:colOff>
          <xdr:row>359</xdr:row>
          <xdr:rowOff>0</xdr:rowOff>
        </xdr:to>
        <xdr:sp macro="" textlink="">
          <xdr:nvSpPr>
            <xdr:cNvPr id="2286" name="Drop Down 238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2286"/>
                </a:ext>
                <a:ext uri="{FF2B5EF4-FFF2-40B4-BE49-F238E27FC236}">
                  <a16:creationId xmlns:a16="http://schemas.microsoft.com/office/drawing/2014/main" id="{00000000-0008-0000-0100-0000E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359</xdr:row>
          <xdr:rowOff>0</xdr:rowOff>
        </xdr:from>
        <xdr:to>
          <xdr:col>5</xdr:col>
          <xdr:colOff>0</xdr:colOff>
          <xdr:row>360</xdr:row>
          <xdr:rowOff>0</xdr:rowOff>
        </xdr:to>
        <xdr:sp macro="" textlink="">
          <xdr:nvSpPr>
            <xdr:cNvPr id="2287" name="Drop Down 239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2287"/>
                </a:ext>
                <a:ext uri="{FF2B5EF4-FFF2-40B4-BE49-F238E27FC236}">
                  <a16:creationId xmlns:a16="http://schemas.microsoft.com/office/drawing/2014/main" id="{00000000-0008-0000-0100-0000E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360</xdr:row>
          <xdr:rowOff>0</xdr:rowOff>
        </xdr:from>
        <xdr:to>
          <xdr:col>5</xdr:col>
          <xdr:colOff>0</xdr:colOff>
          <xdr:row>361</xdr:row>
          <xdr:rowOff>0</xdr:rowOff>
        </xdr:to>
        <xdr:sp macro="" textlink="">
          <xdr:nvSpPr>
            <xdr:cNvPr id="2288" name="Drop Down 240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2288"/>
                </a:ext>
                <a:ext uri="{FF2B5EF4-FFF2-40B4-BE49-F238E27FC236}">
                  <a16:creationId xmlns:a16="http://schemas.microsoft.com/office/drawing/2014/main" id="{00000000-0008-0000-0100-0000F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361</xdr:row>
          <xdr:rowOff>0</xdr:rowOff>
        </xdr:from>
        <xdr:to>
          <xdr:col>5</xdr:col>
          <xdr:colOff>0</xdr:colOff>
          <xdr:row>362</xdr:row>
          <xdr:rowOff>0</xdr:rowOff>
        </xdr:to>
        <xdr:sp macro="" textlink="">
          <xdr:nvSpPr>
            <xdr:cNvPr id="2289" name="Drop Down 241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2289"/>
                </a:ext>
                <a:ext uri="{FF2B5EF4-FFF2-40B4-BE49-F238E27FC236}">
                  <a16:creationId xmlns:a16="http://schemas.microsoft.com/office/drawing/2014/main" id="{00000000-0008-0000-0100-0000F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362</xdr:row>
          <xdr:rowOff>0</xdr:rowOff>
        </xdr:from>
        <xdr:to>
          <xdr:col>5</xdr:col>
          <xdr:colOff>0</xdr:colOff>
          <xdr:row>363</xdr:row>
          <xdr:rowOff>0</xdr:rowOff>
        </xdr:to>
        <xdr:sp macro="" textlink="">
          <xdr:nvSpPr>
            <xdr:cNvPr id="2290" name="Drop Down 242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2290"/>
                </a:ext>
                <a:ext uri="{FF2B5EF4-FFF2-40B4-BE49-F238E27FC236}">
                  <a16:creationId xmlns:a16="http://schemas.microsoft.com/office/drawing/2014/main" id="{00000000-0008-0000-0100-0000F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363</xdr:row>
          <xdr:rowOff>0</xdr:rowOff>
        </xdr:from>
        <xdr:to>
          <xdr:col>5</xdr:col>
          <xdr:colOff>0</xdr:colOff>
          <xdr:row>364</xdr:row>
          <xdr:rowOff>0</xdr:rowOff>
        </xdr:to>
        <xdr:sp macro="" textlink="">
          <xdr:nvSpPr>
            <xdr:cNvPr id="2291" name="Drop Down 243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2291"/>
                </a:ext>
                <a:ext uri="{FF2B5EF4-FFF2-40B4-BE49-F238E27FC236}">
                  <a16:creationId xmlns:a16="http://schemas.microsoft.com/office/drawing/2014/main" id="{00000000-0008-0000-0100-0000F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364</xdr:row>
          <xdr:rowOff>0</xdr:rowOff>
        </xdr:from>
        <xdr:to>
          <xdr:col>5</xdr:col>
          <xdr:colOff>0</xdr:colOff>
          <xdr:row>365</xdr:row>
          <xdr:rowOff>0</xdr:rowOff>
        </xdr:to>
        <xdr:sp macro="" textlink="">
          <xdr:nvSpPr>
            <xdr:cNvPr id="2292" name="Drop Down 244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2292"/>
                </a:ext>
                <a:ext uri="{FF2B5EF4-FFF2-40B4-BE49-F238E27FC236}">
                  <a16:creationId xmlns:a16="http://schemas.microsoft.com/office/drawing/2014/main" id="{00000000-0008-0000-0100-0000F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365</xdr:row>
          <xdr:rowOff>0</xdr:rowOff>
        </xdr:from>
        <xdr:to>
          <xdr:col>5</xdr:col>
          <xdr:colOff>0</xdr:colOff>
          <xdr:row>366</xdr:row>
          <xdr:rowOff>0</xdr:rowOff>
        </xdr:to>
        <xdr:sp macro="" textlink="">
          <xdr:nvSpPr>
            <xdr:cNvPr id="2293" name="Drop Down 245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2293"/>
                </a:ext>
                <a:ext uri="{FF2B5EF4-FFF2-40B4-BE49-F238E27FC236}">
                  <a16:creationId xmlns:a16="http://schemas.microsoft.com/office/drawing/2014/main" id="{00000000-0008-0000-0100-0000F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366</xdr:row>
          <xdr:rowOff>0</xdr:rowOff>
        </xdr:from>
        <xdr:to>
          <xdr:col>5</xdr:col>
          <xdr:colOff>0</xdr:colOff>
          <xdr:row>367</xdr:row>
          <xdr:rowOff>0</xdr:rowOff>
        </xdr:to>
        <xdr:sp macro="" textlink="">
          <xdr:nvSpPr>
            <xdr:cNvPr id="2294" name="Drop Down 246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2294"/>
                </a:ext>
                <a:ext uri="{FF2B5EF4-FFF2-40B4-BE49-F238E27FC236}">
                  <a16:creationId xmlns:a16="http://schemas.microsoft.com/office/drawing/2014/main" id="{00000000-0008-0000-0100-0000F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367</xdr:row>
          <xdr:rowOff>0</xdr:rowOff>
        </xdr:from>
        <xdr:to>
          <xdr:col>5</xdr:col>
          <xdr:colOff>0</xdr:colOff>
          <xdr:row>368</xdr:row>
          <xdr:rowOff>0</xdr:rowOff>
        </xdr:to>
        <xdr:sp macro="" textlink="">
          <xdr:nvSpPr>
            <xdr:cNvPr id="2295" name="Drop Down 247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2295"/>
                </a:ext>
                <a:ext uri="{FF2B5EF4-FFF2-40B4-BE49-F238E27FC236}">
                  <a16:creationId xmlns:a16="http://schemas.microsoft.com/office/drawing/2014/main" id="{00000000-0008-0000-0100-0000F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368</xdr:row>
          <xdr:rowOff>0</xdr:rowOff>
        </xdr:from>
        <xdr:to>
          <xdr:col>5</xdr:col>
          <xdr:colOff>0</xdr:colOff>
          <xdr:row>369</xdr:row>
          <xdr:rowOff>0</xdr:rowOff>
        </xdr:to>
        <xdr:sp macro="" textlink="">
          <xdr:nvSpPr>
            <xdr:cNvPr id="2296" name="Drop Down 248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2296"/>
                </a:ext>
                <a:ext uri="{FF2B5EF4-FFF2-40B4-BE49-F238E27FC236}">
                  <a16:creationId xmlns:a16="http://schemas.microsoft.com/office/drawing/2014/main" id="{00000000-0008-0000-0100-0000F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369</xdr:row>
          <xdr:rowOff>0</xdr:rowOff>
        </xdr:from>
        <xdr:to>
          <xdr:col>5</xdr:col>
          <xdr:colOff>0</xdr:colOff>
          <xdr:row>370</xdr:row>
          <xdr:rowOff>0</xdr:rowOff>
        </xdr:to>
        <xdr:sp macro="" textlink="">
          <xdr:nvSpPr>
            <xdr:cNvPr id="2297" name="Drop Down 249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2297"/>
                </a:ext>
                <a:ext uri="{FF2B5EF4-FFF2-40B4-BE49-F238E27FC236}">
                  <a16:creationId xmlns:a16="http://schemas.microsoft.com/office/drawing/2014/main" id="{00000000-0008-0000-0100-0000F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370</xdr:row>
          <xdr:rowOff>0</xdr:rowOff>
        </xdr:from>
        <xdr:to>
          <xdr:col>5</xdr:col>
          <xdr:colOff>0</xdr:colOff>
          <xdr:row>371</xdr:row>
          <xdr:rowOff>0</xdr:rowOff>
        </xdr:to>
        <xdr:sp macro="" textlink="">
          <xdr:nvSpPr>
            <xdr:cNvPr id="2298" name="Drop Down 250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2298"/>
                </a:ext>
                <a:ext uri="{FF2B5EF4-FFF2-40B4-BE49-F238E27FC236}">
                  <a16:creationId xmlns:a16="http://schemas.microsoft.com/office/drawing/2014/main" id="{00000000-0008-0000-0100-0000F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371</xdr:row>
          <xdr:rowOff>0</xdr:rowOff>
        </xdr:from>
        <xdr:to>
          <xdr:col>5</xdr:col>
          <xdr:colOff>0</xdr:colOff>
          <xdr:row>372</xdr:row>
          <xdr:rowOff>0</xdr:rowOff>
        </xdr:to>
        <xdr:sp macro="" textlink="">
          <xdr:nvSpPr>
            <xdr:cNvPr id="2299" name="Drop Down 251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2299"/>
                </a:ext>
                <a:ext uri="{FF2B5EF4-FFF2-40B4-BE49-F238E27FC236}">
                  <a16:creationId xmlns:a16="http://schemas.microsoft.com/office/drawing/2014/main" id="{00000000-0008-0000-0100-0000F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372</xdr:row>
          <xdr:rowOff>0</xdr:rowOff>
        </xdr:from>
        <xdr:to>
          <xdr:col>5</xdr:col>
          <xdr:colOff>0</xdr:colOff>
          <xdr:row>373</xdr:row>
          <xdr:rowOff>0</xdr:rowOff>
        </xdr:to>
        <xdr:sp macro="" textlink="">
          <xdr:nvSpPr>
            <xdr:cNvPr id="2300" name="Drop Down 252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2300"/>
                </a:ext>
                <a:ext uri="{FF2B5EF4-FFF2-40B4-BE49-F238E27FC236}">
                  <a16:creationId xmlns:a16="http://schemas.microsoft.com/office/drawing/2014/main" id="{00000000-0008-0000-0100-0000F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373</xdr:row>
          <xdr:rowOff>0</xdr:rowOff>
        </xdr:from>
        <xdr:to>
          <xdr:col>5</xdr:col>
          <xdr:colOff>0</xdr:colOff>
          <xdr:row>374</xdr:row>
          <xdr:rowOff>0</xdr:rowOff>
        </xdr:to>
        <xdr:sp macro="" textlink="">
          <xdr:nvSpPr>
            <xdr:cNvPr id="2301" name="Drop Down 253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2301"/>
                </a:ext>
                <a:ext uri="{FF2B5EF4-FFF2-40B4-BE49-F238E27FC236}">
                  <a16:creationId xmlns:a16="http://schemas.microsoft.com/office/drawing/2014/main" id="{00000000-0008-0000-0100-0000F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374</xdr:row>
          <xdr:rowOff>0</xdr:rowOff>
        </xdr:from>
        <xdr:to>
          <xdr:col>5</xdr:col>
          <xdr:colOff>0</xdr:colOff>
          <xdr:row>375</xdr:row>
          <xdr:rowOff>0</xdr:rowOff>
        </xdr:to>
        <xdr:sp macro="" textlink="">
          <xdr:nvSpPr>
            <xdr:cNvPr id="2302" name="Drop Down 254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2302"/>
                </a:ext>
                <a:ext uri="{FF2B5EF4-FFF2-40B4-BE49-F238E27FC236}">
                  <a16:creationId xmlns:a16="http://schemas.microsoft.com/office/drawing/2014/main" id="{00000000-0008-0000-0100-0000F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375</xdr:row>
          <xdr:rowOff>0</xdr:rowOff>
        </xdr:from>
        <xdr:to>
          <xdr:col>5</xdr:col>
          <xdr:colOff>0</xdr:colOff>
          <xdr:row>376</xdr:row>
          <xdr:rowOff>0</xdr:rowOff>
        </xdr:to>
        <xdr:sp macro="" textlink="">
          <xdr:nvSpPr>
            <xdr:cNvPr id="2303" name="Drop Down 255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2303"/>
                </a:ext>
                <a:ext uri="{FF2B5EF4-FFF2-40B4-BE49-F238E27FC236}">
                  <a16:creationId xmlns:a16="http://schemas.microsoft.com/office/drawing/2014/main" id="{00000000-0008-0000-0100-0000F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376</xdr:row>
          <xdr:rowOff>0</xdr:rowOff>
        </xdr:from>
        <xdr:to>
          <xdr:col>5</xdr:col>
          <xdr:colOff>0</xdr:colOff>
          <xdr:row>377</xdr:row>
          <xdr:rowOff>0</xdr:rowOff>
        </xdr:to>
        <xdr:sp macro="" textlink="">
          <xdr:nvSpPr>
            <xdr:cNvPr id="2304" name="Drop Down 256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2304"/>
                </a:ext>
                <a:ext uri="{FF2B5EF4-FFF2-40B4-BE49-F238E27FC236}">
                  <a16:creationId xmlns:a16="http://schemas.microsoft.com/office/drawing/2014/main" id="{00000000-0008-0000-0100-000000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377</xdr:row>
          <xdr:rowOff>0</xdr:rowOff>
        </xdr:from>
        <xdr:to>
          <xdr:col>5</xdr:col>
          <xdr:colOff>0</xdr:colOff>
          <xdr:row>378</xdr:row>
          <xdr:rowOff>0</xdr:rowOff>
        </xdr:to>
        <xdr:sp macro="" textlink="">
          <xdr:nvSpPr>
            <xdr:cNvPr id="2305" name="Drop Down 257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2305"/>
                </a:ext>
                <a:ext uri="{FF2B5EF4-FFF2-40B4-BE49-F238E27FC236}">
                  <a16:creationId xmlns:a16="http://schemas.microsoft.com/office/drawing/2014/main" id="{00000000-0008-0000-0100-000001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378</xdr:row>
          <xdr:rowOff>0</xdr:rowOff>
        </xdr:from>
        <xdr:to>
          <xdr:col>5</xdr:col>
          <xdr:colOff>0</xdr:colOff>
          <xdr:row>379</xdr:row>
          <xdr:rowOff>0</xdr:rowOff>
        </xdr:to>
        <xdr:sp macro="" textlink="">
          <xdr:nvSpPr>
            <xdr:cNvPr id="2306" name="Drop Down 258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2306"/>
                </a:ext>
                <a:ext uri="{FF2B5EF4-FFF2-40B4-BE49-F238E27FC236}">
                  <a16:creationId xmlns:a16="http://schemas.microsoft.com/office/drawing/2014/main" id="{00000000-0008-0000-0100-000002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379</xdr:row>
          <xdr:rowOff>0</xdr:rowOff>
        </xdr:from>
        <xdr:to>
          <xdr:col>5</xdr:col>
          <xdr:colOff>0</xdr:colOff>
          <xdr:row>380</xdr:row>
          <xdr:rowOff>0</xdr:rowOff>
        </xdr:to>
        <xdr:sp macro="" textlink="">
          <xdr:nvSpPr>
            <xdr:cNvPr id="2307" name="Drop Down 259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2307"/>
                </a:ext>
                <a:ext uri="{FF2B5EF4-FFF2-40B4-BE49-F238E27FC236}">
                  <a16:creationId xmlns:a16="http://schemas.microsoft.com/office/drawing/2014/main" id="{00000000-0008-0000-0100-000003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380</xdr:row>
          <xdr:rowOff>0</xdr:rowOff>
        </xdr:from>
        <xdr:to>
          <xdr:col>5</xdr:col>
          <xdr:colOff>0</xdr:colOff>
          <xdr:row>381</xdr:row>
          <xdr:rowOff>0</xdr:rowOff>
        </xdr:to>
        <xdr:sp macro="" textlink="">
          <xdr:nvSpPr>
            <xdr:cNvPr id="2308" name="Drop Down 260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2308"/>
                </a:ext>
                <a:ext uri="{FF2B5EF4-FFF2-40B4-BE49-F238E27FC236}">
                  <a16:creationId xmlns:a16="http://schemas.microsoft.com/office/drawing/2014/main" id="{00000000-0008-0000-0100-000004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381</xdr:row>
          <xdr:rowOff>0</xdr:rowOff>
        </xdr:from>
        <xdr:to>
          <xdr:col>5</xdr:col>
          <xdr:colOff>0</xdr:colOff>
          <xdr:row>382</xdr:row>
          <xdr:rowOff>0</xdr:rowOff>
        </xdr:to>
        <xdr:sp macro="" textlink="">
          <xdr:nvSpPr>
            <xdr:cNvPr id="2309" name="Drop Down 261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2309"/>
                </a:ext>
                <a:ext uri="{FF2B5EF4-FFF2-40B4-BE49-F238E27FC236}">
                  <a16:creationId xmlns:a16="http://schemas.microsoft.com/office/drawing/2014/main" id="{00000000-0008-0000-0100-000005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382</xdr:row>
          <xdr:rowOff>0</xdr:rowOff>
        </xdr:from>
        <xdr:to>
          <xdr:col>5</xdr:col>
          <xdr:colOff>0</xdr:colOff>
          <xdr:row>383</xdr:row>
          <xdr:rowOff>0</xdr:rowOff>
        </xdr:to>
        <xdr:sp macro="" textlink="">
          <xdr:nvSpPr>
            <xdr:cNvPr id="2310" name="Drop Down 262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2310"/>
                </a:ext>
                <a:ext uri="{FF2B5EF4-FFF2-40B4-BE49-F238E27FC236}">
                  <a16:creationId xmlns:a16="http://schemas.microsoft.com/office/drawing/2014/main" id="{00000000-0008-0000-0100-000006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383</xdr:row>
          <xdr:rowOff>0</xdr:rowOff>
        </xdr:from>
        <xdr:to>
          <xdr:col>5</xdr:col>
          <xdr:colOff>0</xdr:colOff>
          <xdr:row>384</xdr:row>
          <xdr:rowOff>0</xdr:rowOff>
        </xdr:to>
        <xdr:sp macro="" textlink="">
          <xdr:nvSpPr>
            <xdr:cNvPr id="2311" name="Drop Down 263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2311"/>
                </a:ext>
                <a:ext uri="{FF2B5EF4-FFF2-40B4-BE49-F238E27FC236}">
                  <a16:creationId xmlns:a16="http://schemas.microsoft.com/office/drawing/2014/main" id="{00000000-0008-0000-0100-000007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384</xdr:row>
          <xdr:rowOff>0</xdr:rowOff>
        </xdr:from>
        <xdr:to>
          <xdr:col>5</xdr:col>
          <xdr:colOff>0</xdr:colOff>
          <xdr:row>385</xdr:row>
          <xdr:rowOff>0</xdr:rowOff>
        </xdr:to>
        <xdr:sp macro="" textlink="">
          <xdr:nvSpPr>
            <xdr:cNvPr id="2312" name="Drop Down 264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2312"/>
                </a:ext>
                <a:ext uri="{FF2B5EF4-FFF2-40B4-BE49-F238E27FC236}">
                  <a16:creationId xmlns:a16="http://schemas.microsoft.com/office/drawing/2014/main" id="{00000000-0008-0000-0100-000008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385</xdr:row>
          <xdr:rowOff>0</xdr:rowOff>
        </xdr:from>
        <xdr:to>
          <xdr:col>5</xdr:col>
          <xdr:colOff>0</xdr:colOff>
          <xdr:row>386</xdr:row>
          <xdr:rowOff>0</xdr:rowOff>
        </xdr:to>
        <xdr:sp macro="" textlink="">
          <xdr:nvSpPr>
            <xdr:cNvPr id="2313" name="Drop Down 265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2313"/>
                </a:ext>
                <a:ext uri="{FF2B5EF4-FFF2-40B4-BE49-F238E27FC236}">
                  <a16:creationId xmlns:a16="http://schemas.microsoft.com/office/drawing/2014/main" id="{00000000-0008-0000-0100-000009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386</xdr:row>
          <xdr:rowOff>0</xdr:rowOff>
        </xdr:from>
        <xdr:to>
          <xdr:col>5</xdr:col>
          <xdr:colOff>0</xdr:colOff>
          <xdr:row>387</xdr:row>
          <xdr:rowOff>0</xdr:rowOff>
        </xdr:to>
        <xdr:sp macro="" textlink="">
          <xdr:nvSpPr>
            <xdr:cNvPr id="2314" name="Drop Down 266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2314"/>
                </a:ext>
                <a:ext uri="{FF2B5EF4-FFF2-40B4-BE49-F238E27FC236}">
                  <a16:creationId xmlns:a16="http://schemas.microsoft.com/office/drawing/2014/main" id="{00000000-0008-0000-0100-00000A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387</xdr:row>
          <xdr:rowOff>0</xdr:rowOff>
        </xdr:from>
        <xdr:to>
          <xdr:col>5</xdr:col>
          <xdr:colOff>0</xdr:colOff>
          <xdr:row>388</xdr:row>
          <xdr:rowOff>0</xdr:rowOff>
        </xdr:to>
        <xdr:sp macro="" textlink="">
          <xdr:nvSpPr>
            <xdr:cNvPr id="2315" name="Drop Down 267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2315"/>
                </a:ext>
                <a:ext uri="{FF2B5EF4-FFF2-40B4-BE49-F238E27FC236}">
                  <a16:creationId xmlns:a16="http://schemas.microsoft.com/office/drawing/2014/main" id="{00000000-0008-0000-0100-00000B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388</xdr:row>
          <xdr:rowOff>0</xdr:rowOff>
        </xdr:from>
        <xdr:to>
          <xdr:col>5</xdr:col>
          <xdr:colOff>0</xdr:colOff>
          <xdr:row>389</xdr:row>
          <xdr:rowOff>0</xdr:rowOff>
        </xdr:to>
        <xdr:sp macro="" textlink="">
          <xdr:nvSpPr>
            <xdr:cNvPr id="2316" name="Drop Down 268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2316"/>
                </a:ext>
                <a:ext uri="{FF2B5EF4-FFF2-40B4-BE49-F238E27FC236}">
                  <a16:creationId xmlns:a16="http://schemas.microsoft.com/office/drawing/2014/main" id="{00000000-0008-0000-0100-00000C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389</xdr:row>
          <xdr:rowOff>0</xdr:rowOff>
        </xdr:from>
        <xdr:to>
          <xdr:col>5</xdr:col>
          <xdr:colOff>0</xdr:colOff>
          <xdr:row>390</xdr:row>
          <xdr:rowOff>0</xdr:rowOff>
        </xdr:to>
        <xdr:sp macro="" textlink="">
          <xdr:nvSpPr>
            <xdr:cNvPr id="2317" name="Drop Down 269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2317"/>
                </a:ext>
                <a:ext uri="{FF2B5EF4-FFF2-40B4-BE49-F238E27FC236}">
                  <a16:creationId xmlns:a16="http://schemas.microsoft.com/office/drawing/2014/main" id="{00000000-0008-0000-0100-00000D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390</xdr:row>
          <xdr:rowOff>0</xdr:rowOff>
        </xdr:from>
        <xdr:to>
          <xdr:col>5</xdr:col>
          <xdr:colOff>0</xdr:colOff>
          <xdr:row>391</xdr:row>
          <xdr:rowOff>0</xdr:rowOff>
        </xdr:to>
        <xdr:sp macro="" textlink="">
          <xdr:nvSpPr>
            <xdr:cNvPr id="2318" name="Drop Down 270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2318"/>
                </a:ext>
                <a:ext uri="{FF2B5EF4-FFF2-40B4-BE49-F238E27FC236}">
                  <a16:creationId xmlns:a16="http://schemas.microsoft.com/office/drawing/2014/main" id="{00000000-0008-0000-0100-00000E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391</xdr:row>
          <xdr:rowOff>0</xdr:rowOff>
        </xdr:from>
        <xdr:to>
          <xdr:col>5</xdr:col>
          <xdr:colOff>0</xdr:colOff>
          <xdr:row>392</xdr:row>
          <xdr:rowOff>0</xdr:rowOff>
        </xdr:to>
        <xdr:sp macro="" textlink="">
          <xdr:nvSpPr>
            <xdr:cNvPr id="2319" name="Drop Down 271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2319"/>
                </a:ext>
                <a:ext uri="{FF2B5EF4-FFF2-40B4-BE49-F238E27FC236}">
                  <a16:creationId xmlns:a16="http://schemas.microsoft.com/office/drawing/2014/main" id="{00000000-0008-0000-0100-00000F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392</xdr:row>
          <xdr:rowOff>0</xdr:rowOff>
        </xdr:from>
        <xdr:to>
          <xdr:col>5</xdr:col>
          <xdr:colOff>0</xdr:colOff>
          <xdr:row>393</xdr:row>
          <xdr:rowOff>0</xdr:rowOff>
        </xdr:to>
        <xdr:sp macro="" textlink="">
          <xdr:nvSpPr>
            <xdr:cNvPr id="2320" name="Drop Down 272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2320"/>
                </a:ext>
                <a:ext uri="{FF2B5EF4-FFF2-40B4-BE49-F238E27FC236}">
                  <a16:creationId xmlns:a16="http://schemas.microsoft.com/office/drawing/2014/main" id="{00000000-0008-0000-0100-000010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393</xdr:row>
          <xdr:rowOff>0</xdr:rowOff>
        </xdr:from>
        <xdr:to>
          <xdr:col>5</xdr:col>
          <xdr:colOff>0</xdr:colOff>
          <xdr:row>394</xdr:row>
          <xdr:rowOff>0</xdr:rowOff>
        </xdr:to>
        <xdr:sp macro="" textlink="">
          <xdr:nvSpPr>
            <xdr:cNvPr id="2321" name="Drop Down 273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2321"/>
                </a:ext>
                <a:ext uri="{FF2B5EF4-FFF2-40B4-BE49-F238E27FC236}">
                  <a16:creationId xmlns:a16="http://schemas.microsoft.com/office/drawing/2014/main" id="{00000000-0008-0000-0100-000011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394</xdr:row>
          <xdr:rowOff>0</xdr:rowOff>
        </xdr:from>
        <xdr:to>
          <xdr:col>5</xdr:col>
          <xdr:colOff>0</xdr:colOff>
          <xdr:row>395</xdr:row>
          <xdr:rowOff>0</xdr:rowOff>
        </xdr:to>
        <xdr:sp macro="" textlink="">
          <xdr:nvSpPr>
            <xdr:cNvPr id="2322" name="Drop Down 274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2322"/>
                </a:ext>
                <a:ext uri="{FF2B5EF4-FFF2-40B4-BE49-F238E27FC236}">
                  <a16:creationId xmlns:a16="http://schemas.microsoft.com/office/drawing/2014/main" id="{00000000-0008-0000-0100-000012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395</xdr:row>
          <xdr:rowOff>0</xdr:rowOff>
        </xdr:from>
        <xdr:to>
          <xdr:col>5</xdr:col>
          <xdr:colOff>0</xdr:colOff>
          <xdr:row>396</xdr:row>
          <xdr:rowOff>0</xdr:rowOff>
        </xdr:to>
        <xdr:sp macro="" textlink="">
          <xdr:nvSpPr>
            <xdr:cNvPr id="2323" name="Drop Down 275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2323"/>
                </a:ext>
                <a:ext uri="{FF2B5EF4-FFF2-40B4-BE49-F238E27FC236}">
                  <a16:creationId xmlns:a16="http://schemas.microsoft.com/office/drawing/2014/main" id="{00000000-0008-0000-0100-000013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396</xdr:row>
          <xdr:rowOff>0</xdr:rowOff>
        </xdr:from>
        <xdr:to>
          <xdr:col>5</xdr:col>
          <xdr:colOff>0</xdr:colOff>
          <xdr:row>397</xdr:row>
          <xdr:rowOff>0</xdr:rowOff>
        </xdr:to>
        <xdr:sp macro="" textlink="">
          <xdr:nvSpPr>
            <xdr:cNvPr id="2324" name="Drop Down 276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2324"/>
                </a:ext>
                <a:ext uri="{FF2B5EF4-FFF2-40B4-BE49-F238E27FC236}">
                  <a16:creationId xmlns:a16="http://schemas.microsoft.com/office/drawing/2014/main" id="{00000000-0008-0000-0100-000014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397</xdr:row>
          <xdr:rowOff>0</xdr:rowOff>
        </xdr:from>
        <xdr:to>
          <xdr:col>5</xdr:col>
          <xdr:colOff>0</xdr:colOff>
          <xdr:row>398</xdr:row>
          <xdr:rowOff>0</xdr:rowOff>
        </xdr:to>
        <xdr:sp macro="" textlink="">
          <xdr:nvSpPr>
            <xdr:cNvPr id="2325" name="Drop Down 277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2325"/>
                </a:ext>
                <a:ext uri="{FF2B5EF4-FFF2-40B4-BE49-F238E27FC236}">
                  <a16:creationId xmlns:a16="http://schemas.microsoft.com/office/drawing/2014/main" id="{00000000-0008-0000-0100-000015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398</xdr:row>
          <xdr:rowOff>0</xdr:rowOff>
        </xdr:from>
        <xdr:to>
          <xdr:col>5</xdr:col>
          <xdr:colOff>0</xdr:colOff>
          <xdr:row>399</xdr:row>
          <xdr:rowOff>0</xdr:rowOff>
        </xdr:to>
        <xdr:sp macro="" textlink="">
          <xdr:nvSpPr>
            <xdr:cNvPr id="2326" name="Drop Down 278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2326"/>
                </a:ext>
                <a:ext uri="{FF2B5EF4-FFF2-40B4-BE49-F238E27FC236}">
                  <a16:creationId xmlns:a16="http://schemas.microsoft.com/office/drawing/2014/main" id="{00000000-0008-0000-0100-000016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399</xdr:row>
          <xdr:rowOff>0</xdr:rowOff>
        </xdr:from>
        <xdr:to>
          <xdr:col>5</xdr:col>
          <xdr:colOff>0</xdr:colOff>
          <xdr:row>400</xdr:row>
          <xdr:rowOff>0</xdr:rowOff>
        </xdr:to>
        <xdr:sp macro="" textlink="">
          <xdr:nvSpPr>
            <xdr:cNvPr id="2327" name="Drop Down 279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2327"/>
                </a:ext>
                <a:ext uri="{FF2B5EF4-FFF2-40B4-BE49-F238E27FC236}">
                  <a16:creationId xmlns:a16="http://schemas.microsoft.com/office/drawing/2014/main" id="{00000000-0008-0000-0100-000017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400</xdr:row>
          <xdr:rowOff>0</xdr:rowOff>
        </xdr:from>
        <xdr:to>
          <xdr:col>5</xdr:col>
          <xdr:colOff>0</xdr:colOff>
          <xdr:row>401</xdr:row>
          <xdr:rowOff>0</xdr:rowOff>
        </xdr:to>
        <xdr:sp macro="" textlink="">
          <xdr:nvSpPr>
            <xdr:cNvPr id="2328" name="Drop Down 280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2328"/>
                </a:ext>
                <a:ext uri="{FF2B5EF4-FFF2-40B4-BE49-F238E27FC236}">
                  <a16:creationId xmlns:a16="http://schemas.microsoft.com/office/drawing/2014/main" id="{00000000-0008-0000-0100-000018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401</xdr:row>
          <xdr:rowOff>0</xdr:rowOff>
        </xdr:from>
        <xdr:to>
          <xdr:col>5</xdr:col>
          <xdr:colOff>0</xdr:colOff>
          <xdr:row>402</xdr:row>
          <xdr:rowOff>0</xdr:rowOff>
        </xdr:to>
        <xdr:sp macro="" textlink="">
          <xdr:nvSpPr>
            <xdr:cNvPr id="2329" name="Drop Down 281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2329"/>
                </a:ext>
                <a:ext uri="{FF2B5EF4-FFF2-40B4-BE49-F238E27FC236}">
                  <a16:creationId xmlns:a16="http://schemas.microsoft.com/office/drawing/2014/main" id="{00000000-0008-0000-0100-000019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402</xdr:row>
          <xdr:rowOff>0</xdr:rowOff>
        </xdr:from>
        <xdr:to>
          <xdr:col>5</xdr:col>
          <xdr:colOff>0</xdr:colOff>
          <xdr:row>403</xdr:row>
          <xdr:rowOff>0</xdr:rowOff>
        </xdr:to>
        <xdr:sp macro="" textlink="">
          <xdr:nvSpPr>
            <xdr:cNvPr id="2330" name="Drop Down 282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2330"/>
                </a:ext>
                <a:ext uri="{FF2B5EF4-FFF2-40B4-BE49-F238E27FC236}">
                  <a16:creationId xmlns:a16="http://schemas.microsoft.com/office/drawing/2014/main" id="{00000000-0008-0000-0100-00001A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403</xdr:row>
          <xdr:rowOff>0</xdr:rowOff>
        </xdr:from>
        <xdr:to>
          <xdr:col>5</xdr:col>
          <xdr:colOff>0</xdr:colOff>
          <xdr:row>404</xdr:row>
          <xdr:rowOff>0</xdr:rowOff>
        </xdr:to>
        <xdr:sp macro="" textlink="">
          <xdr:nvSpPr>
            <xdr:cNvPr id="2331" name="Drop Down 283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2331"/>
                </a:ext>
                <a:ext uri="{FF2B5EF4-FFF2-40B4-BE49-F238E27FC236}">
                  <a16:creationId xmlns:a16="http://schemas.microsoft.com/office/drawing/2014/main" id="{00000000-0008-0000-0100-00001B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404</xdr:row>
          <xdr:rowOff>0</xdr:rowOff>
        </xdr:from>
        <xdr:to>
          <xdr:col>5</xdr:col>
          <xdr:colOff>0</xdr:colOff>
          <xdr:row>405</xdr:row>
          <xdr:rowOff>0</xdr:rowOff>
        </xdr:to>
        <xdr:sp macro="" textlink="">
          <xdr:nvSpPr>
            <xdr:cNvPr id="2332" name="Drop Down 284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2332"/>
                </a:ext>
                <a:ext uri="{FF2B5EF4-FFF2-40B4-BE49-F238E27FC236}">
                  <a16:creationId xmlns:a16="http://schemas.microsoft.com/office/drawing/2014/main" id="{00000000-0008-0000-0100-00001C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405</xdr:row>
          <xdr:rowOff>0</xdr:rowOff>
        </xdr:from>
        <xdr:to>
          <xdr:col>5</xdr:col>
          <xdr:colOff>0</xdr:colOff>
          <xdr:row>406</xdr:row>
          <xdr:rowOff>0</xdr:rowOff>
        </xdr:to>
        <xdr:sp macro="" textlink="">
          <xdr:nvSpPr>
            <xdr:cNvPr id="2333" name="Drop Down 285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2333"/>
                </a:ext>
                <a:ext uri="{FF2B5EF4-FFF2-40B4-BE49-F238E27FC236}">
                  <a16:creationId xmlns:a16="http://schemas.microsoft.com/office/drawing/2014/main" id="{00000000-0008-0000-0100-00001D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406</xdr:row>
          <xdr:rowOff>0</xdr:rowOff>
        </xdr:from>
        <xdr:to>
          <xdr:col>5</xdr:col>
          <xdr:colOff>0</xdr:colOff>
          <xdr:row>407</xdr:row>
          <xdr:rowOff>0</xdr:rowOff>
        </xdr:to>
        <xdr:sp macro="" textlink="">
          <xdr:nvSpPr>
            <xdr:cNvPr id="2334" name="Drop Down 286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2334"/>
                </a:ext>
                <a:ext uri="{FF2B5EF4-FFF2-40B4-BE49-F238E27FC236}">
                  <a16:creationId xmlns:a16="http://schemas.microsoft.com/office/drawing/2014/main" id="{00000000-0008-0000-0100-00001E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407</xdr:row>
          <xdr:rowOff>0</xdr:rowOff>
        </xdr:from>
        <xdr:to>
          <xdr:col>5</xdr:col>
          <xdr:colOff>0</xdr:colOff>
          <xdr:row>408</xdr:row>
          <xdr:rowOff>0</xdr:rowOff>
        </xdr:to>
        <xdr:sp macro="" textlink="">
          <xdr:nvSpPr>
            <xdr:cNvPr id="2335" name="Drop Down 287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2335"/>
                </a:ext>
                <a:ext uri="{FF2B5EF4-FFF2-40B4-BE49-F238E27FC236}">
                  <a16:creationId xmlns:a16="http://schemas.microsoft.com/office/drawing/2014/main" id="{00000000-0008-0000-0100-00001F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408</xdr:row>
          <xdr:rowOff>0</xdr:rowOff>
        </xdr:from>
        <xdr:to>
          <xdr:col>5</xdr:col>
          <xdr:colOff>0</xdr:colOff>
          <xdr:row>409</xdr:row>
          <xdr:rowOff>0</xdr:rowOff>
        </xdr:to>
        <xdr:sp macro="" textlink="">
          <xdr:nvSpPr>
            <xdr:cNvPr id="2336" name="Drop Down 288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2336"/>
                </a:ext>
                <a:ext uri="{FF2B5EF4-FFF2-40B4-BE49-F238E27FC236}">
                  <a16:creationId xmlns:a16="http://schemas.microsoft.com/office/drawing/2014/main" id="{00000000-0008-0000-0100-000020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409</xdr:row>
          <xdr:rowOff>0</xdr:rowOff>
        </xdr:from>
        <xdr:to>
          <xdr:col>5</xdr:col>
          <xdr:colOff>0</xdr:colOff>
          <xdr:row>410</xdr:row>
          <xdr:rowOff>0</xdr:rowOff>
        </xdr:to>
        <xdr:sp macro="" textlink="">
          <xdr:nvSpPr>
            <xdr:cNvPr id="2337" name="Drop Down 289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2337"/>
                </a:ext>
                <a:ext uri="{FF2B5EF4-FFF2-40B4-BE49-F238E27FC236}">
                  <a16:creationId xmlns:a16="http://schemas.microsoft.com/office/drawing/2014/main" id="{00000000-0008-0000-0100-000021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410</xdr:row>
          <xdr:rowOff>0</xdr:rowOff>
        </xdr:from>
        <xdr:to>
          <xdr:col>5</xdr:col>
          <xdr:colOff>0</xdr:colOff>
          <xdr:row>411</xdr:row>
          <xdr:rowOff>0</xdr:rowOff>
        </xdr:to>
        <xdr:sp macro="" textlink="">
          <xdr:nvSpPr>
            <xdr:cNvPr id="2338" name="Drop Down 290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2338"/>
                </a:ext>
                <a:ext uri="{FF2B5EF4-FFF2-40B4-BE49-F238E27FC236}">
                  <a16:creationId xmlns:a16="http://schemas.microsoft.com/office/drawing/2014/main" id="{00000000-0008-0000-0100-000022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411</xdr:row>
          <xdr:rowOff>0</xdr:rowOff>
        </xdr:from>
        <xdr:to>
          <xdr:col>5</xdr:col>
          <xdr:colOff>0</xdr:colOff>
          <xdr:row>412</xdr:row>
          <xdr:rowOff>0</xdr:rowOff>
        </xdr:to>
        <xdr:sp macro="" textlink="">
          <xdr:nvSpPr>
            <xdr:cNvPr id="2339" name="Drop Down 291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2339"/>
                </a:ext>
                <a:ext uri="{FF2B5EF4-FFF2-40B4-BE49-F238E27FC236}">
                  <a16:creationId xmlns:a16="http://schemas.microsoft.com/office/drawing/2014/main" id="{00000000-0008-0000-0100-000023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412</xdr:row>
          <xdr:rowOff>0</xdr:rowOff>
        </xdr:from>
        <xdr:to>
          <xdr:col>5</xdr:col>
          <xdr:colOff>0</xdr:colOff>
          <xdr:row>413</xdr:row>
          <xdr:rowOff>0</xdr:rowOff>
        </xdr:to>
        <xdr:sp macro="" textlink="">
          <xdr:nvSpPr>
            <xdr:cNvPr id="2340" name="Drop Down 292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2340"/>
                </a:ext>
                <a:ext uri="{FF2B5EF4-FFF2-40B4-BE49-F238E27FC236}">
                  <a16:creationId xmlns:a16="http://schemas.microsoft.com/office/drawing/2014/main" id="{00000000-0008-0000-0100-000024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413</xdr:row>
          <xdr:rowOff>0</xdr:rowOff>
        </xdr:from>
        <xdr:to>
          <xdr:col>5</xdr:col>
          <xdr:colOff>0</xdr:colOff>
          <xdr:row>414</xdr:row>
          <xdr:rowOff>0</xdr:rowOff>
        </xdr:to>
        <xdr:sp macro="" textlink="">
          <xdr:nvSpPr>
            <xdr:cNvPr id="2341" name="Drop Down 293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2341"/>
                </a:ext>
                <a:ext uri="{FF2B5EF4-FFF2-40B4-BE49-F238E27FC236}">
                  <a16:creationId xmlns:a16="http://schemas.microsoft.com/office/drawing/2014/main" id="{00000000-0008-0000-0100-000025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414</xdr:row>
          <xdr:rowOff>0</xdr:rowOff>
        </xdr:from>
        <xdr:to>
          <xdr:col>5</xdr:col>
          <xdr:colOff>0</xdr:colOff>
          <xdr:row>415</xdr:row>
          <xdr:rowOff>0</xdr:rowOff>
        </xdr:to>
        <xdr:sp macro="" textlink="">
          <xdr:nvSpPr>
            <xdr:cNvPr id="2342" name="Drop Down 294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2342"/>
                </a:ext>
                <a:ext uri="{FF2B5EF4-FFF2-40B4-BE49-F238E27FC236}">
                  <a16:creationId xmlns:a16="http://schemas.microsoft.com/office/drawing/2014/main" id="{00000000-0008-0000-0100-000026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415</xdr:row>
          <xdr:rowOff>0</xdr:rowOff>
        </xdr:from>
        <xdr:to>
          <xdr:col>5</xdr:col>
          <xdr:colOff>0</xdr:colOff>
          <xdr:row>416</xdr:row>
          <xdr:rowOff>0</xdr:rowOff>
        </xdr:to>
        <xdr:sp macro="" textlink="">
          <xdr:nvSpPr>
            <xdr:cNvPr id="2343" name="Drop Down 295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2343"/>
                </a:ext>
                <a:ext uri="{FF2B5EF4-FFF2-40B4-BE49-F238E27FC236}">
                  <a16:creationId xmlns:a16="http://schemas.microsoft.com/office/drawing/2014/main" id="{00000000-0008-0000-0100-000027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416</xdr:row>
          <xdr:rowOff>0</xdr:rowOff>
        </xdr:from>
        <xdr:to>
          <xdr:col>5</xdr:col>
          <xdr:colOff>0</xdr:colOff>
          <xdr:row>417</xdr:row>
          <xdr:rowOff>0</xdr:rowOff>
        </xdr:to>
        <xdr:sp macro="" textlink="">
          <xdr:nvSpPr>
            <xdr:cNvPr id="2344" name="Drop Down 296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2344"/>
                </a:ext>
                <a:ext uri="{FF2B5EF4-FFF2-40B4-BE49-F238E27FC236}">
                  <a16:creationId xmlns:a16="http://schemas.microsoft.com/office/drawing/2014/main" id="{00000000-0008-0000-0100-000028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417</xdr:row>
          <xdr:rowOff>0</xdr:rowOff>
        </xdr:from>
        <xdr:to>
          <xdr:col>5</xdr:col>
          <xdr:colOff>0</xdr:colOff>
          <xdr:row>418</xdr:row>
          <xdr:rowOff>0</xdr:rowOff>
        </xdr:to>
        <xdr:sp macro="" textlink="">
          <xdr:nvSpPr>
            <xdr:cNvPr id="2345" name="Drop Down 297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2345"/>
                </a:ext>
                <a:ext uri="{FF2B5EF4-FFF2-40B4-BE49-F238E27FC236}">
                  <a16:creationId xmlns:a16="http://schemas.microsoft.com/office/drawing/2014/main" id="{00000000-0008-0000-0100-000029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418</xdr:row>
          <xdr:rowOff>0</xdr:rowOff>
        </xdr:from>
        <xdr:to>
          <xdr:col>5</xdr:col>
          <xdr:colOff>0</xdr:colOff>
          <xdr:row>419</xdr:row>
          <xdr:rowOff>0</xdr:rowOff>
        </xdr:to>
        <xdr:sp macro="" textlink="">
          <xdr:nvSpPr>
            <xdr:cNvPr id="2346" name="Drop Down 298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2346"/>
                </a:ext>
                <a:ext uri="{FF2B5EF4-FFF2-40B4-BE49-F238E27FC236}">
                  <a16:creationId xmlns:a16="http://schemas.microsoft.com/office/drawing/2014/main" id="{00000000-0008-0000-0100-00002A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419</xdr:row>
          <xdr:rowOff>0</xdr:rowOff>
        </xdr:from>
        <xdr:to>
          <xdr:col>5</xdr:col>
          <xdr:colOff>0</xdr:colOff>
          <xdr:row>420</xdr:row>
          <xdr:rowOff>0</xdr:rowOff>
        </xdr:to>
        <xdr:sp macro="" textlink="">
          <xdr:nvSpPr>
            <xdr:cNvPr id="2347" name="Drop Down 299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2347"/>
                </a:ext>
                <a:ext uri="{FF2B5EF4-FFF2-40B4-BE49-F238E27FC236}">
                  <a16:creationId xmlns:a16="http://schemas.microsoft.com/office/drawing/2014/main" id="{00000000-0008-0000-0100-00002B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420</xdr:row>
          <xdr:rowOff>0</xdr:rowOff>
        </xdr:from>
        <xdr:to>
          <xdr:col>5</xdr:col>
          <xdr:colOff>0</xdr:colOff>
          <xdr:row>421</xdr:row>
          <xdr:rowOff>0</xdr:rowOff>
        </xdr:to>
        <xdr:sp macro="" textlink="">
          <xdr:nvSpPr>
            <xdr:cNvPr id="2348" name="Drop Down 300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2348"/>
                </a:ext>
                <a:ext uri="{FF2B5EF4-FFF2-40B4-BE49-F238E27FC236}">
                  <a16:creationId xmlns:a16="http://schemas.microsoft.com/office/drawing/2014/main" id="{00000000-0008-0000-0100-00002C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421</xdr:row>
          <xdr:rowOff>0</xdr:rowOff>
        </xdr:from>
        <xdr:to>
          <xdr:col>5</xdr:col>
          <xdr:colOff>0</xdr:colOff>
          <xdr:row>422</xdr:row>
          <xdr:rowOff>0</xdr:rowOff>
        </xdr:to>
        <xdr:sp macro="" textlink="">
          <xdr:nvSpPr>
            <xdr:cNvPr id="2349" name="Drop Down 301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2349"/>
                </a:ext>
                <a:ext uri="{FF2B5EF4-FFF2-40B4-BE49-F238E27FC236}">
                  <a16:creationId xmlns:a16="http://schemas.microsoft.com/office/drawing/2014/main" id="{00000000-0008-0000-0100-00002D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422</xdr:row>
          <xdr:rowOff>0</xdr:rowOff>
        </xdr:from>
        <xdr:to>
          <xdr:col>5</xdr:col>
          <xdr:colOff>0</xdr:colOff>
          <xdr:row>423</xdr:row>
          <xdr:rowOff>0</xdr:rowOff>
        </xdr:to>
        <xdr:sp macro="" textlink="">
          <xdr:nvSpPr>
            <xdr:cNvPr id="2350" name="Drop Down 302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2350"/>
                </a:ext>
                <a:ext uri="{FF2B5EF4-FFF2-40B4-BE49-F238E27FC236}">
                  <a16:creationId xmlns:a16="http://schemas.microsoft.com/office/drawing/2014/main" id="{00000000-0008-0000-0100-00002E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423</xdr:row>
          <xdr:rowOff>0</xdr:rowOff>
        </xdr:from>
        <xdr:to>
          <xdr:col>5</xdr:col>
          <xdr:colOff>0</xdr:colOff>
          <xdr:row>424</xdr:row>
          <xdr:rowOff>0</xdr:rowOff>
        </xdr:to>
        <xdr:sp macro="" textlink="">
          <xdr:nvSpPr>
            <xdr:cNvPr id="2351" name="Drop Down 303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2351"/>
                </a:ext>
                <a:ext uri="{FF2B5EF4-FFF2-40B4-BE49-F238E27FC236}">
                  <a16:creationId xmlns:a16="http://schemas.microsoft.com/office/drawing/2014/main" id="{00000000-0008-0000-0100-00002F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424</xdr:row>
          <xdr:rowOff>0</xdr:rowOff>
        </xdr:from>
        <xdr:to>
          <xdr:col>5</xdr:col>
          <xdr:colOff>0</xdr:colOff>
          <xdr:row>425</xdr:row>
          <xdr:rowOff>0</xdr:rowOff>
        </xdr:to>
        <xdr:sp macro="" textlink="">
          <xdr:nvSpPr>
            <xdr:cNvPr id="2352" name="Drop Down 304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2352"/>
                </a:ext>
                <a:ext uri="{FF2B5EF4-FFF2-40B4-BE49-F238E27FC236}">
                  <a16:creationId xmlns:a16="http://schemas.microsoft.com/office/drawing/2014/main" id="{00000000-0008-0000-0100-000030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425</xdr:row>
          <xdr:rowOff>0</xdr:rowOff>
        </xdr:from>
        <xdr:to>
          <xdr:col>5</xdr:col>
          <xdr:colOff>0</xdr:colOff>
          <xdr:row>426</xdr:row>
          <xdr:rowOff>0</xdr:rowOff>
        </xdr:to>
        <xdr:sp macro="" textlink="">
          <xdr:nvSpPr>
            <xdr:cNvPr id="2353" name="Drop Down 305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2353"/>
                </a:ext>
                <a:ext uri="{FF2B5EF4-FFF2-40B4-BE49-F238E27FC236}">
                  <a16:creationId xmlns:a16="http://schemas.microsoft.com/office/drawing/2014/main" id="{00000000-0008-0000-0100-000031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426</xdr:row>
          <xdr:rowOff>0</xdr:rowOff>
        </xdr:from>
        <xdr:to>
          <xdr:col>5</xdr:col>
          <xdr:colOff>0</xdr:colOff>
          <xdr:row>427</xdr:row>
          <xdr:rowOff>0</xdr:rowOff>
        </xdr:to>
        <xdr:sp macro="" textlink="">
          <xdr:nvSpPr>
            <xdr:cNvPr id="2354" name="Drop Down 306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2354"/>
                </a:ext>
                <a:ext uri="{FF2B5EF4-FFF2-40B4-BE49-F238E27FC236}">
                  <a16:creationId xmlns:a16="http://schemas.microsoft.com/office/drawing/2014/main" id="{00000000-0008-0000-0100-000032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427</xdr:row>
          <xdr:rowOff>0</xdr:rowOff>
        </xdr:from>
        <xdr:to>
          <xdr:col>5</xdr:col>
          <xdr:colOff>0</xdr:colOff>
          <xdr:row>428</xdr:row>
          <xdr:rowOff>0</xdr:rowOff>
        </xdr:to>
        <xdr:sp macro="" textlink="">
          <xdr:nvSpPr>
            <xdr:cNvPr id="2355" name="Drop Down 307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2355"/>
                </a:ext>
                <a:ext uri="{FF2B5EF4-FFF2-40B4-BE49-F238E27FC236}">
                  <a16:creationId xmlns:a16="http://schemas.microsoft.com/office/drawing/2014/main" id="{00000000-0008-0000-0100-000033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428</xdr:row>
          <xdr:rowOff>0</xdr:rowOff>
        </xdr:from>
        <xdr:to>
          <xdr:col>5</xdr:col>
          <xdr:colOff>0</xdr:colOff>
          <xdr:row>429</xdr:row>
          <xdr:rowOff>0</xdr:rowOff>
        </xdr:to>
        <xdr:sp macro="" textlink="">
          <xdr:nvSpPr>
            <xdr:cNvPr id="2356" name="Drop Down 308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2356"/>
                </a:ext>
                <a:ext uri="{FF2B5EF4-FFF2-40B4-BE49-F238E27FC236}">
                  <a16:creationId xmlns:a16="http://schemas.microsoft.com/office/drawing/2014/main" id="{00000000-0008-0000-0100-000034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429</xdr:row>
          <xdr:rowOff>0</xdr:rowOff>
        </xdr:from>
        <xdr:to>
          <xdr:col>5</xdr:col>
          <xdr:colOff>0</xdr:colOff>
          <xdr:row>430</xdr:row>
          <xdr:rowOff>0</xdr:rowOff>
        </xdr:to>
        <xdr:sp macro="" textlink="">
          <xdr:nvSpPr>
            <xdr:cNvPr id="2357" name="Drop Down 309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2357"/>
                </a:ext>
                <a:ext uri="{FF2B5EF4-FFF2-40B4-BE49-F238E27FC236}">
                  <a16:creationId xmlns:a16="http://schemas.microsoft.com/office/drawing/2014/main" id="{00000000-0008-0000-0100-000035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430</xdr:row>
          <xdr:rowOff>0</xdr:rowOff>
        </xdr:from>
        <xdr:to>
          <xdr:col>5</xdr:col>
          <xdr:colOff>0</xdr:colOff>
          <xdr:row>431</xdr:row>
          <xdr:rowOff>0</xdr:rowOff>
        </xdr:to>
        <xdr:sp macro="" textlink="">
          <xdr:nvSpPr>
            <xdr:cNvPr id="2358" name="Drop Down 310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2358"/>
                </a:ext>
                <a:ext uri="{FF2B5EF4-FFF2-40B4-BE49-F238E27FC236}">
                  <a16:creationId xmlns:a16="http://schemas.microsoft.com/office/drawing/2014/main" id="{00000000-0008-0000-0100-000036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431</xdr:row>
          <xdr:rowOff>0</xdr:rowOff>
        </xdr:from>
        <xdr:to>
          <xdr:col>5</xdr:col>
          <xdr:colOff>0</xdr:colOff>
          <xdr:row>432</xdr:row>
          <xdr:rowOff>0</xdr:rowOff>
        </xdr:to>
        <xdr:sp macro="" textlink="">
          <xdr:nvSpPr>
            <xdr:cNvPr id="2359" name="Drop Down 311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2359"/>
                </a:ext>
                <a:ext uri="{FF2B5EF4-FFF2-40B4-BE49-F238E27FC236}">
                  <a16:creationId xmlns:a16="http://schemas.microsoft.com/office/drawing/2014/main" id="{00000000-0008-0000-0100-000037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432</xdr:row>
          <xdr:rowOff>0</xdr:rowOff>
        </xdr:from>
        <xdr:to>
          <xdr:col>5</xdr:col>
          <xdr:colOff>0</xdr:colOff>
          <xdr:row>433</xdr:row>
          <xdr:rowOff>0</xdr:rowOff>
        </xdr:to>
        <xdr:sp macro="" textlink="">
          <xdr:nvSpPr>
            <xdr:cNvPr id="2360" name="Drop Down 312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2360"/>
                </a:ext>
                <a:ext uri="{FF2B5EF4-FFF2-40B4-BE49-F238E27FC236}">
                  <a16:creationId xmlns:a16="http://schemas.microsoft.com/office/drawing/2014/main" id="{00000000-0008-0000-0100-000038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433</xdr:row>
          <xdr:rowOff>0</xdr:rowOff>
        </xdr:from>
        <xdr:to>
          <xdr:col>5</xdr:col>
          <xdr:colOff>0</xdr:colOff>
          <xdr:row>434</xdr:row>
          <xdr:rowOff>0</xdr:rowOff>
        </xdr:to>
        <xdr:sp macro="" textlink="">
          <xdr:nvSpPr>
            <xdr:cNvPr id="2361" name="Drop Down 313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2361"/>
                </a:ext>
                <a:ext uri="{FF2B5EF4-FFF2-40B4-BE49-F238E27FC236}">
                  <a16:creationId xmlns:a16="http://schemas.microsoft.com/office/drawing/2014/main" id="{00000000-0008-0000-0100-000039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434</xdr:row>
          <xdr:rowOff>0</xdr:rowOff>
        </xdr:from>
        <xdr:to>
          <xdr:col>5</xdr:col>
          <xdr:colOff>0</xdr:colOff>
          <xdr:row>435</xdr:row>
          <xdr:rowOff>0</xdr:rowOff>
        </xdr:to>
        <xdr:sp macro="" textlink="">
          <xdr:nvSpPr>
            <xdr:cNvPr id="2362" name="Drop Down 314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2362"/>
                </a:ext>
                <a:ext uri="{FF2B5EF4-FFF2-40B4-BE49-F238E27FC236}">
                  <a16:creationId xmlns:a16="http://schemas.microsoft.com/office/drawing/2014/main" id="{00000000-0008-0000-0100-00003A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435</xdr:row>
          <xdr:rowOff>0</xdr:rowOff>
        </xdr:from>
        <xdr:to>
          <xdr:col>5</xdr:col>
          <xdr:colOff>0</xdr:colOff>
          <xdr:row>436</xdr:row>
          <xdr:rowOff>0</xdr:rowOff>
        </xdr:to>
        <xdr:sp macro="" textlink="">
          <xdr:nvSpPr>
            <xdr:cNvPr id="2363" name="Drop Down 315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2363"/>
                </a:ext>
                <a:ext uri="{FF2B5EF4-FFF2-40B4-BE49-F238E27FC236}">
                  <a16:creationId xmlns:a16="http://schemas.microsoft.com/office/drawing/2014/main" id="{00000000-0008-0000-0100-00003B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436</xdr:row>
          <xdr:rowOff>0</xdr:rowOff>
        </xdr:from>
        <xdr:to>
          <xdr:col>5</xdr:col>
          <xdr:colOff>0</xdr:colOff>
          <xdr:row>437</xdr:row>
          <xdr:rowOff>0</xdr:rowOff>
        </xdr:to>
        <xdr:sp macro="" textlink="">
          <xdr:nvSpPr>
            <xdr:cNvPr id="2364" name="Drop Down 316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2364"/>
                </a:ext>
                <a:ext uri="{FF2B5EF4-FFF2-40B4-BE49-F238E27FC236}">
                  <a16:creationId xmlns:a16="http://schemas.microsoft.com/office/drawing/2014/main" id="{00000000-0008-0000-0100-00003C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437</xdr:row>
          <xdr:rowOff>0</xdr:rowOff>
        </xdr:from>
        <xdr:to>
          <xdr:col>5</xdr:col>
          <xdr:colOff>0</xdr:colOff>
          <xdr:row>438</xdr:row>
          <xdr:rowOff>0</xdr:rowOff>
        </xdr:to>
        <xdr:sp macro="" textlink="">
          <xdr:nvSpPr>
            <xdr:cNvPr id="2365" name="Drop Down 317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2365"/>
                </a:ext>
                <a:ext uri="{FF2B5EF4-FFF2-40B4-BE49-F238E27FC236}">
                  <a16:creationId xmlns:a16="http://schemas.microsoft.com/office/drawing/2014/main" id="{00000000-0008-0000-0100-00003D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438</xdr:row>
          <xdr:rowOff>0</xdr:rowOff>
        </xdr:from>
        <xdr:to>
          <xdr:col>5</xdr:col>
          <xdr:colOff>0</xdr:colOff>
          <xdr:row>439</xdr:row>
          <xdr:rowOff>0</xdr:rowOff>
        </xdr:to>
        <xdr:sp macro="" textlink="">
          <xdr:nvSpPr>
            <xdr:cNvPr id="2366" name="Drop Down 318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2366"/>
                </a:ext>
                <a:ext uri="{FF2B5EF4-FFF2-40B4-BE49-F238E27FC236}">
                  <a16:creationId xmlns:a16="http://schemas.microsoft.com/office/drawing/2014/main" id="{00000000-0008-0000-0100-00003E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439</xdr:row>
          <xdr:rowOff>0</xdr:rowOff>
        </xdr:from>
        <xdr:to>
          <xdr:col>5</xdr:col>
          <xdr:colOff>0</xdr:colOff>
          <xdr:row>440</xdr:row>
          <xdr:rowOff>0</xdr:rowOff>
        </xdr:to>
        <xdr:sp macro="" textlink="">
          <xdr:nvSpPr>
            <xdr:cNvPr id="2367" name="Drop Down 319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2367"/>
                </a:ext>
                <a:ext uri="{FF2B5EF4-FFF2-40B4-BE49-F238E27FC236}">
                  <a16:creationId xmlns:a16="http://schemas.microsoft.com/office/drawing/2014/main" id="{00000000-0008-0000-0100-00003F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440</xdr:row>
          <xdr:rowOff>0</xdr:rowOff>
        </xdr:from>
        <xdr:to>
          <xdr:col>5</xdr:col>
          <xdr:colOff>0</xdr:colOff>
          <xdr:row>441</xdr:row>
          <xdr:rowOff>0</xdr:rowOff>
        </xdr:to>
        <xdr:sp macro="" textlink="">
          <xdr:nvSpPr>
            <xdr:cNvPr id="2368" name="Drop Down 320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2368"/>
                </a:ext>
                <a:ext uri="{FF2B5EF4-FFF2-40B4-BE49-F238E27FC236}">
                  <a16:creationId xmlns:a16="http://schemas.microsoft.com/office/drawing/2014/main" id="{00000000-0008-0000-0100-000040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441</xdr:row>
          <xdr:rowOff>0</xdr:rowOff>
        </xdr:from>
        <xdr:to>
          <xdr:col>5</xdr:col>
          <xdr:colOff>0</xdr:colOff>
          <xdr:row>442</xdr:row>
          <xdr:rowOff>0</xdr:rowOff>
        </xdr:to>
        <xdr:sp macro="" textlink="">
          <xdr:nvSpPr>
            <xdr:cNvPr id="2369" name="Drop Down 321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2369"/>
                </a:ext>
                <a:ext uri="{FF2B5EF4-FFF2-40B4-BE49-F238E27FC236}">
                  <a16:creationId xmlns:a16="http://schemas.microsoft.com/office/drawing/2014/main" id="{00000000-0008-0000-0100-000041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442</xdr:row>
          <xdr:rowOff>0</xdr:rowOff>
        </xdr:from>
        <xdr:to>
          <xdr:col>5</xdr:col>
          <xdr:colOff>0</xdr:colOff>
          <xdr:row>443</xdr:row>
          <xdr:rowOff>0</xdr:rowOff>
        </xdr:to>
        <xdr:sp macro="" textlink="">
          <xdr:nvSpPr>
            <xdr:cNvPr id="2370" name="Drop Down 322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2370"/>
                </a:ext>
                <a:ext uri="{FF2B5EF4-FFF2-40B4-BE49-F238E27FC236}">
                  <a16:creationId xmlns:a16="http://schemas.microsoft.com/office/drawing/2014/main" id="{00000000-0008-0000-0100-000042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443</xdr:row>
          <xdr:rowOff>0</xdr:rowOff>
        </xdr:from>
        <xdr:to>
          <xdr:col>5</xdr:col>
          <xdr:colOff>0</xdr:colOff>
          <xdr:row>444</xdr:row>
          <xdr:rowOff>0</xdr:rowOff>
        </xdr:to>
        <xdr:sp macro="" textlink="">
          <xdr:nvSpPr>
            <xdr:cNvPr id="2371" name="Drop Down 323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2371"/>
                </a:ext>
                <a:ext uri="{FF2B5EF4-FFF2-40B4-BE49-F238E27FC236}">
                  <a16:creationId xmlns:a16="http://schemas.microsoft.com/office/drawing/2014/main" id="{00000000-0008-0000-0100-000043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444</xdr:row>
          <xdr:rowOff>0</xdr:rowOff>
        </xdr:from>
        <xdr:to>
          <xdr:col>5</xdr:col>
          <xdr:colOff>0</xdr:colOff>
          <xdr:row>445</xdr:row>
          <xdr:rowOff>0</xdr:rowOff>
        </xdr:to>
        <xdr:sp macro="" textlink="">
          <xdr:nvSpPr>
            <xdr:cNvPr id="2372" name="Drop Down 324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2372"/>
                </a:ext>
                <a:ext uri="{FF2B5EF4-FFF2-40B4-BE49-F238E27FC236}">
                  <a16:creationId xmlns:a16="http://schemas.microsoft.com/office/drawing/2014/main" id="{00000000-0008-0000-0100-000044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445</xdr:row>
          <xdr:rowOff>0</xdr:rowOff>
        </xdr:from>
        <xdr:to>
          <xdr:col>5</xdr:col>
          <xdr:colOff>0</xdr:colOff>
          <xdr:row>446</xdr:row>
          <xdr:rowOff>0</xdr:rowOff>
        </xdr:to>
        <xdr:sp macro="" textlink="">
          <xdr:nvSpPr>
            <xdr:cNvPr id="2373" name="Drop Down 325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2373"/>
                </a:ext>
                <a:ext uri="{FF2B5EF4-FFF2-40B4-BE49-F238E27FC236}">
                  <a16:creationId xmlns:a16="http://schemas.microsoft.com/office/drawing/2014/main" id="{00000000-0008-0000-0100-000045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446</xdr:row>
          <xdr:rowOff>0</xdr:rowOff>
        </xdr:from>
        <xdr:to>
          <xdr:col>5</xdr:col>
          <xdr:colOff>0</xdr:colOff>
          <xdr:row>447</xdr:row>
          <xdr:rowOff>0</xdr:rowOff>
        </xdr:to>
        <xdr:sp macro="" textlink="">
          <xdr:nvSpPr>
            <xdr:cNvPr id="2374" name="Drop Down 326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2374"/>
                </a:ext>
                <a:ext uri="{FF2B5EF4-FFF2-40B4-BE49-F238E27FC236}">
                  <a16:creationId xmlns:a16="http://schemas.microsoft.com/office/drawing/2014/main" id="{00000000-0008-0000-0100-000046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447</xdr:row>
          <xdr:rowOff>0</xdr:rowOff>
        </xdr:from>
        <xdr:to>
          <xdr:col>5</xdr:col>
          <xdr:colOff>0</xdr:colOff>
          <xdr:row>448</xdr:row>
          <xdr:rowOff>0</xdr:rowOff>
        </xdr:to>
        <xdr:sp macro="" textlink="">
          <xdr:nvSpPr>
            <xdr:cNvPr id="2375" name="Drop Down 327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2375"/>
                </a:ext>
                <a:ext uri="{FF2B5EF4-FFF2-40B4-BE49-F238E27FC236}">
                  <a16:creationId xmlns:a16="http://schemas.microsoft.com/office/drawing/2014/main" id="{00000000-0008-0000-0100-000047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448</xdr:row>
          <xdr:rowOff>0</xdr:rowOff>
        </xdr:from>
        <xdr:to>
          <xdr:col>5</xdr:col>
          <xdr:colOff>0</xdr:colOff>
          <xdr:row>449</xdr:row>
          <xdr:rowOff>0</xdr:rowOff>
        </xdr:to>
        <xdr:sp macro="" textlink="">
          <xdr:nvSpPr>
            <xdr:cNvPr id="2376" name="Drop Down 328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2376"/>
                </a:ext>
                <a:ext uri="{FF2B5EF4-FFF2-40B4-BE49-F238E27FC236}">
                  <a16:creationId xmlns:a16="http://schemas.microsoft.com/office/drawing/2014/main" id="{00000000-0008-0000-0100-000048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449</xdr:row>
          <xdr:rowOff>0</xdr:rowOff>
        </xdr:from>
        <xdr:to>
          <xdr:col>5</xdr:col>
          <xdr:colOff>0</xdr:colOff>
          <xdr:row>450</xdr:row>
          <xdr:rowOff>0</xdr:rowOff>
        </xdr:to>
        <xdr:sp macro="" textlink="">
          <xdr:nvSpPr>
            <xdr:cNvPr id="2377" name="Drop Down 329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2377"/>
                </a:ext>
                <a:ext uri="{FF2B5EF4-FFF2-40B4-BE49-F238E27FC236}">
                  <a16:creationId xmlns:a16="http://schemas.microsoft.com/office/drawing/2014/main" id="{00000000-0008-0000-0100-000049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450</xdr:row>
          <xdr:rowOff>0</xdr:rowOff>
        </xdr:from>
        <xdr:to>
          <xdr:col>5</xdr:col>
          <xdr:colOff>0</xdr:colOff>
          <xdr:row>451</xdr:row>
          <xdr:rowOff>0</xdr:rowOff>
        </xdr:to>
        <xdr:sp macro="" textlink="">
          <xdr:nvSpPr>
            <xdr:cNvPr id="2378" name="Drop Down 330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2378"/>
                </a:ext>
                <a:ext uri="{FF2B5EF4-FFF2-40B4-BE49-F238E27FC236}">
                  <a16:creationId xmlns:a16="http://schemas.microsoft.com/office/drawing/2014/main" id="{00000000-0008-0000-0100-00004A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451</xdr:row>
          <xdr:rowOff>0</xdr:rowOff>
        </xdr:from>
        <xdr:to>
          <xdr:col>5</xdr:col>
          <xdr:colOff>0</xdr:colOff>
          <xdr:row>452</xdr:row>
          <xdr:rowOff>0</xdr:rowOff>
        </xdr:to>
        <xdr:sp macro="" textlink="">
          <xdr:nvSpPr>
            <xdr:cNvPr id="2379" name="Drop Down 331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2379"/>
                </a:ext>
                <a:ext uri="{FF2B5EF4-FFF2-40B4-BE49-F238E27FC236}">
                  <a16:creationId xmlns:a16="http://schemas.microsoft.com/office/drawing/2014/main" id="{00000000-0008-0000-0100-00004B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452</xdr:row>
          <xdr:rowOff>0</xdr:rowOff>
        </xdr:from>
        <xdr:to>
          <xdr:col>5</xdr:col>
          <xdr:colOff>0</xdr:colOff>
          <xdr:row>453</xdr:row>
          <xdr:rowOff>0</xdr:rowOff>
        </xdr:to>
        <xdr:sp macro="" textlink="">
          <xdr:nvSpPr>
            <xdr:cNvPr id="2380" name="Drop Down 332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2380"/>
                </a:ext>
                <a:ext uri="{FF2B5EF4-FFF2-40B4-BE49-F238E27FC236}">
                  <a16:creationId xmlns:a16="http://schemas.microsoft.com/office/drawing/2014/main" id="{00000000-0008-0000-0100-00004C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453</xdr:row>
          <xdr:rowOff>0</xdr:rowOff>
        </xdr:from>
        <xdr:to>
          <xdr:col>5</xdr:col>
          <xdr:colOff>0</xdr:colOff>
          <xdr:row>454</xdr:row>
          <xdr:rowOff>0</xdr:rowOff>
        </xdr:to>
        <xdr:sp macro="" textlink="">
          <xdr:nvSpPr>
            <xdr:cNvPr id="2381" name="Drop Down 333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2381"/>
                </a:ext>
                <a:ext uri="{FF2B5EF4-FFF2-40B4-BE49-F238E27FC236}">
                  <a16:creationId xmlns:a16="http://schemas.microsoft.com/office/drawing/2014/main" id="{00000000-0008-0000-0100-00004D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454</xdr:row>
          <xdr:rowOff>0</xdr:rowOff>
        </xdr:from>
        <xdr:to>
          <xdr:col>5</xdr:col>
          <xdr:colOff>0</xdr:colOff>
          <xdr:row>455</xdr:row>
          <xdr:rowOff>0</xdr:rowOff>
        </xdr:to>
        <xdr:sp macro="" textlink="">
          <xdr:nvSpPr>
            <xdr:cNvPr id="2382" name="Drop Down 334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2382"/>
                </a:ext>
                <a:ext uri="{FF2B5EF4-FFF2-40B4-BE49-F238E27FC236}">
                  <a16:creationId xmlns:a16="http://schemas.microsoft.com/office/drawing/2014/main" id="{00000000-0008-0000-0100-00004E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455</xdr:row>
          <xdr:rowOff>0</xdr:rowOff>
        </xdr:from>
        <xdr:to>
          <xdr:col>5</xdr:col>
          <xdr:colOff>0</xdr:colOff>
          <xdr:row>456</xdr:row>
          <xdr:rowOff>0</xdr:rowOff>
        </xdr:to>
        <xdr:sp macro="" textlink="">
          <xdr:nvSpPr>
            <xdr:cNvPr id="2383" name="Drop Down 335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2383"/>
                </a:ext>
                <a:ext uri="{FF2B5EF4-FFF2-40B4-BE49-F238E27FC236}">
                  <a16:creationId xmlns:a16="http://schemas.microsoft.com/office/drawing/2014/main" id="{00000000-0008-0000-0100-00004F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456</xdr:row>
          <xdr:rowOff>0</xdr:rowOff>
        </xdr:from>
        <xdr:to>
          <xdr:col>5</xdr:col>
          <xdr:colOff>0</xdr:colOff>
          <xdr:row>457</xdr:row>
          <xdr:rowOff>0</xdr:rowOff>
        </xdr:to>
        <xdr:sp macro="" textlink="">
          <xdr:nvSpPr>
            <xdr:cNvPr id="2384" name="Drop Down 336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2384"/>
                </a:ext>
                <a:ext uri="{FF2B5EF4-FFF2-40B4-BE49-F238E27FC236}">
                  <a16:creationId xmlns:a16="http://schemas.microsoft.com/office/drawing/2014/main" id="{00000000-0008-0000-0100-000050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457</xdr:row>
          <xdr:rowOff>0</xdr:rowOff>
        </xdr:from>
        <xdr:to>
          <xdr:col>5</xdr:col>
          <xdr:colOff>0</xdr:colOff>
          <xdr:row>458</xdr:row>
          <xdr:rowOff>0</xdr:rowOff>
        </xdr:to>
        <xdr:sp macro="" textlink="">
          <xdr:nvSpPr>
            <xdr:cNvPr id="2385" name="Drop Down 337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2385"/>
                </a:ext>
                <a:ext uri="{FF2B5EF4-FFF2-40B4-BE49-F238E27FC236}">
                  <a16:creationId xmlns:a16="http://schemas.microsoft.com/office/drawing/2014/main" id="{00000000-0008-0000-0100-000051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458</xdr:row>
          <xdr:rowOff>0</xdr:rowOff>
        </xdr:from>
        <xdr:to>
          <xdr:col>5</xdr:col>
          <xdr:colOff>0</xdr:colOff>
          <xdr:row>459</xdr:row>
          <xdr:rowOff>0</xdr:rowOff>
        </xdr:to>
        <xdr:sp macro="" textlink="">
          <xdr:nvSpPr>
            <xdr:cNvPr id="2386" name="Drop Down 338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2386"/>
                </a:ext>
                <a:ext uri="{FF2B5EF4-FFF2-40B4-BE49-F238E27FC236}">
                  <a16:creationId xmlns:a16="http://schemas.microsoft.com/office/drawing/2014/main" id="{00000000-0008-0000-0100-000052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459</xdr:row>
          <xdr:rowOff>0</xdr:rowOff>
        </xdr:from>
        <xdr:to>
          <xdr:col>5</xdr:col>
          <xdr:colOff>0</xdr:colOff>
          <xdr:row>460</xdr:row>
          <xdr:rowOff>0</xdr:rowOff>
        </xdr:to>
        <xdr:sp macro="" textlink="">
          <xdr:nvSpPr>
            <xdr:cNvPr id="2387" name="Drop Down 339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2387"/>
                </a:ext>
                <a:ext uri="{FF2B5EF4-FFF2-40B4-BE49-F238E27FC236}">
                  <a16:creationId xmlns:a16="http://schemas.microsoft.com/office/drawing/2014/main" id="{00000000-0008-0000-0100-000053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460</xdr:row>
          <xdr:rowOff>0</xdr:rowOff>
        </xdr:from>
        <xdr:to>
          <xdr:col>5</xdr:col>
          <xdr:colOff>0</xdr:colOff>
          <xdr:row>461</xdr:row>
          <xdr:rowOff>0</xdr:rowOff>
        </xdr:to>
        <xdr:sp macro="" textlink="">
          <xdr:nvSpPr>
            <xdr:cNvPr id="2388" name="Drop Down 340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2388"/>
                </a:ext>
                <a:ext uri="{FF2B5EF4-FFF2-40B4-BE49-F238E27FC236}">
                  <a16:creationId xmlns:a16="http://schemas.microsoft.com/office/drawing/2014/main" id="{00000000-0008-0000-0100-000054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461</xdr:row>
          <xdr:rowOff>0</xdr:rowOff>
        </xdr:from>
        <xdr:to>
          <xdr:col>5</xdr:col>
          <xdr:colOff>0</xdr:colOff>
          <xdr:row>462</xdr:row>
          <xdr:rowOff>0</xdr:rowOff>
        </xdr:to>
        <xdr:sp macro="" textlink="">
          <xdr:nvSpPr>
            <xdr:cNvPr id="2389" name="Drop Down 341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2389"/>
                </a:ext>
                <a:ext uri="{FF2B5EF4-FFF2-40B4-BE49-F238E27FC236}">
                  <a16:creationId xmlns:a16="http://schemas.microsoft.com/office/drawing/2014/main" id="{00000000-0008-0000-0100-000055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462</xdr:row>
          <xdr:rowOff>0</xdr:rowOff>
        </xdr:from>
        <xdr:to>
          <xdr:col>5</xdr:col>
          <xdr:colOff>0</xdr:colOff>
          <xdr:row>463</xdr:row>
          <xdr:rowOff>0</xdr:rowOff>
        </xdr:to>
        <xdr:sp macro="" textlink="">
          <xdr:nvSpPr>
            <xdr:cNvPr id="2390" name="Drop Down 342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2390"/>
                </a:ext>
                <a:ext uri="{FF2B5EF4-FFF2-40B4-BE49-F238E27FC236}">
                  <a16:creationId xmlns:a16="http://schemas.microsoft.com/office/drawing/2014/main" id="{00000000-0008-0000-0100-000056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463</xdr:row>
          <xdr:rowOff>0</xdr:rowOff>
        </xdr:from>
        <xdr:to>
          <xdr:col>5</xdr:col>
          <xdr:colOff>0</xdr:colOff>
          <xdr:row>464</xdr:row>
          <xdr:rowOff>0</xdr:rowOff>
        </xdr:to>
        <xdr:sp macro="" textlink="">
          <xdr:nvSpPr>
            <xdr:cNvPr id="2391" name="Drop Down 343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2391"/>
                </a:ext>
                <a:ext uri="{FF2B5EF4-FFF2-40B4-BE49-F238E27FC236}">
                  <a16:creationId xmlns:a16="http://schemas.microsoft.com/office/drawing/2014/main" id="{00000000-0008-0000-0100-000057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464</xdr:row>
          <xdr:rowOff>0</xdr:rowOff>
        </xdr:from>
        <xdr:to>
          <xdr:col>5</xdr:col>
          <xdr:colOff>0</xdr:colOff>
          <xdr:row>465</xdr:row>
          <xdr:rowOff>0</xdr:rowOff>
        </xdr:to>
        <xdr:sp macro="" textlink="">
          <xdr:nvSpPr>
            <xdr:cNvPr id="2392" name="Drop Down 344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2392"/>
                </a:ext>
                <a:ext uri="{FF2B5EF4-FFF2-40B4-BE49-F238E27FC236}">
                  <a16:creationId xmlns:a16="http://schemas.microsoft.com/office/drawing/2014/main" id="{00000000-0008-0000-0100-000058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465</xdr:row>
          <xdr:rowOff>0</xdr:rowOff>
        </xdr:from>
        <xdr:to>
          <xdr:col>5</xdr:col>
          <xdr:colOff>0</xdr:colOff>
          <xdr:row>466</xdr:row>
          <xdr:rowOff>0</xdr:rowOff>
        </xdr:to>
        <xdr:sp macro="" textlink="">
          <xdr:nvSpPr>
            <xdr:cNvPr id="2393" name="Drop Down 345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2393"/>
                </a:ext>
                <a:ext uri="{FF2B5EF4-FFF2-40B4-BE49-F238E27FC236}">
                  <a16:creationId xmlns:a16="http://schemas.microsoft.com/office/drawing/2014/main" id="{00000000-0008-0000-0100-000059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466</xdr:row>
          <xdr:rowOff>0</xdr:rowOff>
        </xdr:from>
        <xdr:to>
          <xdr:col>5</xdr:col>
          <xdr:colOff>0</xdr:colOff>
          <xdr:row>467</xdr:row>
          <xdr:rowOff>0</xdr:rowOff>
        </xdr:to>
        <xdr:sp macro="" textlink="">
          <xdr:nvSpPr>
            <xdr:cNvPr id="2394" name="Drop Down 346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2394"/>
                </a:ext>
                <a:ext uri="{FF2B5EF4-FFF2-40B4-BE49-F238E27FC236}">
                  <a16:creationId xmlns:a16="http://schemas.microsoft.com/office/drawing/2014/main" id="{00000000-0008-0000-0100-00005A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467</xdr:row>
          <xdr:rowOff>0</xdr:rowOff>
        </xdr:from>
        <xdr:to>
          <xdr:col>5</xdr:col>
          <xdr:colOff>0</xdr:colOff>
          <xdr:row>468</xdr:row>
          <xdr:rowOff>0</xdr:rowOff>
        </xdr:to>
        <xdr:sp macro="" textlink="">
          <xdr:nvSpPr>
            <xdr:cNvPr id="2395" name="Drop Down 347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2395"/>
                </a:ext>
                <a:ext uri="{FF2B5EF4-FFF2-40B4-BE49-F238E27FC236}">
                  <a16:creationId xmlns:a16="http://schemas.microsoft.com/office/drawing/2014/main" id="{00000000-0008-0000-0100-00005B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468</xdr:row>
          <xdr:rowOff>0</xdr:rowOff>
        </xdr:from>
        <xdr:to>
          <xdr:col>5</xdr:col>
          <xdr:colOff>0</xdr:colOff>
          <xdr:row>469</xdr:row>
          <xdr:rowOff>0</xdr:rowOff>
        </xdr:to>
        <xdr:sp macro="" textlink="">
          <xdr:nvSpPr>
            <xdr:cNvPr id="2396" name="Drop Down 348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2396"/>
                </a:ext>
                <a:ext uri="{FF2B5EF4-FFF2-40B4-BE49-F238E27FC236}">
                  <a16:creationId xmlns:a16="http://schemas.microsoft.com/office/drawing/2014/main" id="{00000000-0008-0000-0100-00005C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469</xdr:row>
          <xdr:rowOff>0</xdr:rowOff>
        </xdr:from>
        <xdr:to>
          <xdr:col>5</xdr:col>
          <xdr:colOff>0</xdr:colOff>
          <xdr:row>470</xdr:row>
          <xdr:rowOff>0</xdr:rowOff>
        </xdr:to>
        <xdr:sp macro="" textlink="">
          <xdr:nvSpPr>
            <xdr:cNvPr id="2397" name="Drop Down 349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2397"/>
                </a:ext>
                <a:ext uri="{FF2B5EF4-FFF2-40B4-BE49-F238E27FC236}">
                  <a16:creationId xmlns:a16="http://schemas.microsoft.com/office/drawing/2014/main" id="{00000000-0008-0000-0100-00005D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470</xdr:row>
          <xdr:rowOff>0</xdr:rowOff>
        </xdr:from>
        <xdr:to>
          <xdr:col>5</xdr:col>
          <xdr:colOff>0</xdr:colOff>
          <xdr:row>471</xdr:row>
          <xdr:rowOff>0</xdr:rowOff>
        </xdr:to>
        <xdr:sp macro="" textlink="">
          <xdr:nvSpPr>
            <xdr:cNvPr id="2398" name="Drop Down 350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2398"/>
                </a:ext>
                <a:ext uri="{FF2B5EF4-FFF2-40B4-BE49-F238E27FC236}">
                  <a16:creationId xmlns:a16="http://schemas.microsoft.com/office/drawing/2014/main" id="{00000000-0008-0000-0100-00005E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471</xdr:row>
          <xdr:rowOff>0</xdr:rowOff>
        </xdr:from>
        <xdr:to>
          <xdr:col>5</xdr:col>
          <xdr:colOff>0</xdr:colOff>
          <xdr:row>472</xdr:row>
          <xdr:rowOff>0</xdr:rowOff>
        </xdr:to>
        <xdr:sp macro="" textlink="">
          <xdr:nvSpPr>
            <xdr:cNvPr id="2399" name="Drop Down 351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2399"/>
                </a:ext>
                <a:ext uri="{FF2B5EF4-FFF2-40B4-BE49-F238E27FC236}">
                  <a16:creationId xmlns:a16="http://schemas.microsoft.com/office/drawing/2014/main" id="{00000000-0008-0000-0100-00005F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472</xdr:row>
          <xdr:rowOff>0</xdr:rowOff>
        </xdr:from>
        <xdr:to>
          <xdr:col>5</xdr:col>
          <xdr:colOff>0</xdr:colOff>
          <xdr:row>473</xdr:row>
          <xdr:rowOff>0</xdr:rowOff>
        </xdr:to>
        <xdr:sp macro="" textlink="">
          <xdr:nvSpPr>
            <xdr:cNvPr id="2400" name="Drop Down 352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2400"/>
                </a:ext>
                <a:ext uri="{FF2B5EF4-FFF2-40B4-BE49-F238E27FC236}">
                  <a16:creationId xmlns:a16="http://schemas.microsoft.com/office/drawing/2014/main" id="{00000000-0008-0000-0100-000060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473</xdr:row>
          <xdr:rowOff>0</xdr:rowOff>
        </xdr:from>
        <xdr:to>
          <xdr:col>5</xdr:col>
          <xdr:colOff>0</xdr:colOff>
          <xdr:row>474</xdr:row>
          <xdr:rowOff>0</xdr:rowOff>
        </xdr:to>
        <xdr:sp macro="" textlink="">
          <xdr:nvSpPr>
            <xdr:cNvPr id="2401" name="Drop Down 353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2401"/>
                </a:ext>
                <a:ext uri="{FF2B5EF4-FFF2-40B4-BE49-F238E27FC236}">
                  <a16:creationId xmlns:a16="http://schemas.microsoft.com/office/drawing/2014/main" id="{00000000-0008-0000-0100-000061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474</xdr:row>
          <xdr:rowOff>0</xdr:rowOff>
        </xdr:from>
        <xdr:to>
          <xdr:col>5</xdr:col>
          <xdr:colOff>0</xdr:colOff>
          <xdr:row>475</xdr:row>
          <xdr:rowOff>0</xdr:rowOff>
        </xdr:to>
        <xdr:sp macro="" textlink="">
          <xdr:nvSpPr>
            <xdr:cNvPr id="2402" name="Drop Down 354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2402"/>
                </a:ext>
                <a:ext uri="{FF2B5EF4-FFF2-40B4-BE49-F238E27FC236}">
                  <a16:creationId xmlns:a16="http://schemas.microsoft.com/office/drawing/2014/main" id="{00000000-0008-0000-0100-000062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475</xdr:row>
          <xdr:rowOff>0</xdr:rowOff>
        </xdr:from>
        <xdr:to>
          <xdr:col>5</xdr:col>
          <xdr:colOff>0</xdr:colOff>
          <xdr:row>476</xdr:row>
          <xdr:rowOff>0</xdr:rowOff>
        </xdr:to>
        <xdr:sp macro="" textlink="">
          <xdr:nvSpPr>
            <xdr:cNvPr id="2403" name="Drop Down 355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2403"/>
                </a:ext>
                <a:ext uri="{FF2B5EF4-FFF2-40B4-BE49-F238E27FC236}">
                  <a16:creationId xmlns:a16="http://schemas.microsoft.com/office/drawing/2014/main" id="{00000000-0008-0000-0100-000063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476</xdr:row>
          <xdr:rowOff>0</xdr:rowOff>
        </xdr:from>
        <xdr:to>
          <xdr:col>5</xdr:col>
          <xdr:colOff>0</xdr:colOff>
          <xdr:row>477</xdr:row>
          <xdr:rowOff>0</xdr:rowOff>
        </xdr:to>
        <xdr:sp macro="" textlink="">
          <xdr:nvSpPr>
            <xdr:cNvPr id="2404" name="Drop Down 356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2404"/>
                </a:ext>
                <a:ext uri="{FF2B5EF4-FFF2-40B4-BE49-F238E27FC236}">
                  <a16:creationId xmlns:a16="http://schemas.microsoft.com/office/drawing/2014/main" id="{00000000-0008-0000-0100-000064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477</xdr:row>
          <xdr:rowOff>0</xdr:rowOff>
        </xdr:from>
        <xdr:to>
          <xdr:col>5</xdr:col>
          <xdr:colOff>0</xdr:colOff>
          <xdr:row>478</xdr:row>
          <xdr:rowOff>0</xdr:rowOff>
        </xdr:to>
        <xdr:sp macro="" textlink="">
          <xdr:nvSpPr>
            <xdr:cNvPr id="2405" name="Drop Down 357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2405"/>
                </a:ext>
                <a:ext uri="{FF2B5EF4-FFF2-40B4-BE49-F238E27FC236}">
                  <a16:creationId xmlns:a16="http://schemas.microsoft.com/office/drawing/2014/main" id="{00000000-0008-0000-0100-000065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478</xdr:row>
          <xdr:rowOff>0</xdr:rowOff>
        </xdr:from>
        <xdr:to>
          <xdr:col>5</xdr:col>
          <xdr:colOff>0</xdr:colOff>
          <xdr:row>479</xdr:row>
          <xdr:rowOff>0</xdr:rowOff>
        </xdr:to>
        <xdr:sp macro="" textlink="">
          <xdr:nvSpPr>
            <xdr:cNvPr id="2406" name="Drop Down 358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2406"/>
                </a:ext>
                <a:ext uri="{FF2B5EF4-FFF2-40B4-BE49-F238E27FC236}">
                  <a16:creationId xmlns:a16="http://schemas.microsoft.com/office/drawing/2014/main" id="{00000000-0008-0000-0100-000066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479</xdr:row>
          <xdr:rowOff>0</xdr:rowOff>
        </xdr:from>
        <xdr:to>
          <xdr:col>5</xdr:col>
          <xdr:colOff>0</xdr:colOff>
          <xdr:row>480</xdr:row>
          <xdr:rowOff>0</xdr:rowOff>
        </xdr:to>
        <xdr:sp macro="" textlink="">
          <xdr:nvSpPr>
            <xdr:cNvPr id="2407" name="Drop Down 359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2407"/>
                </a:ext>
                <a:ext uri="{FF2B5EF4-FFF2-40B4-BE49-F238E27FC236}">
                  <a16:creationId xmlns:a16="http://schemas.microsoft.com/office/drawing/2014/main" id="{00000000-0008-0000-0100-000067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480</xdr:row>
          <xdr:rowOff>0</xdr:rowOff>
        </xdr:from>
        <xdr:to>
          <xdr:col>5</xdr:col>
          <xdr:colOff>0</xdr:colOff>
          <xdr:row>481</xdr:row>
          <xdr:rowOff>0</xdr:rowOff>
        </xdr:to>
        <xdr:sp macro="" textlink="">
          <xdr:nvSpPr>
            <xdr:cNvPr id="2408" name="Drop Down 360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2408"/>
                </a:ext>
                <a:ext uri="{FF2B5EF4-FFF2-40B4-BE49-F238E27FC236}">
                  <a16:creationId xmlns:a16="http://schemas.microsoft.com/office/drawing/2014/main" id="{00000000-0008-0000-0100-000068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481</xdr:row>
          <xdr:rowOff>0</xdr:rowOff>
        </xdr:from>
        <xdr:to>
          <xdr:col>5</xdr:col>
          <xdr:colOff>0</xdr:colOff>
          <xdr:row>482</xdr:row>
          <xdr:rowOff>0</xdr:rowOff>
        </xdr:to>
        <xdr:sp macro="" textlink="">
          <xdr:nvSpPr>
            <xdr:cNvPr id="2409" name="Drop Down 361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2409"/>
                </a:ext>
                <a:ext uri="{FF2B5EF4-FFF2-40B4-BE49-F238E27FC236}">
                  <a16:creationId xmlns:a16="http://schemas.microsoft.com/office/drawing/2014/main" id="{00000000-0008-0000-0100-000069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482</xdr:row>
          <xdr:rowOff>0</xdr:rowOff>
        </xdr:from>
        <xdr:to>
          <xdr:col>5</xdr:col>
          <xdr:colOff>0</xdr:colOff>
          <xdr:row>483</xdr:row>
          <xdr:rowOff>0</xdr:rowOff>
        </xdr:to>
        <xdr:sp macro="" textlink="">
          <xdr:nvSpPr>
            <xdr:cNvPr id="2410" name="Drop Down 362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2410"/>
                </a:ext>
                <a:ext uri="{FF2B5EF4-FFF2-40B4-BE49-F238E27FC236}">
                  <a16:creationId xmlns:a16="http://schemas.microsoft.com/office/drawing/2014/main" id="{00000000-0008-0000-0100-00006A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483</xdr:row>
          <xdr:rowOff>0</xdr:rowOff>
        </xdr:from>
        <xdr:to>
          <xdr:col>5</xdr:col>
          <xdr:colOff>0</xdr:colOff>
          <xdr:row>484</xdr:row>
          <xdr:rowOff>0</xdr:rowOff>
        </xdr:to>
        <xdr:sp macro="" textlink="">
          <xdr:nvSpPr>
            <xdr:cNvPr id="2411" name="Drop Down 363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2411"/>
                </a:ext>
                <a:ext uri="{FF2B5EF4-FFF2-40B4-BE49-F238E27FC236}">
                  <a16:creationId xmlns:a16="http://schemas.microsoft.com/office/drawing/2014/main" id="{00000000-0008-0000-0100-00006B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484</xdr:row>
          <xdr:rowOff>0</xdr:rowOff>
        </xdr:from>
        <xdr:to>
          <xdr:col>5</xdr:col>
          <xdr:colOff>0</xdr:colOff>
          <xdr:row>485</xdr:row>
          <xdr:rowOff>0</xdr:rowOff>
        </xdr:to>
        <xdr:sp macro="" textlink="">
          <xdr:nvSpPr>
            <xdr:cNvPr id="2412" name="Drop Down 364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2412"/>
                </a:ext>
                <a:ext uri="{FF2B5EF4-FFF2-40B4-BE49-F238E27FC236}">
                  <a16:creationId xmlns:a16="http://schemas.microsoft.com/office/drawing/2014/main" id="{00000000-0008-0000-0100-00006C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485</xdr:row>
          <xdr:rowOff>0</xdr:rowOff>
        </xdr:from>
        <xdr:to>
          <xdr:col>5</xdr:col>
          <xdr:colOff>0</xdr:colOff>
          <xdr:row>486</xdr:row>
          <xdr:rowOff>0</xdr:rowOff>
        </xdr:to>
        <xdr:sp macro="" textlink="">
          <xdr:nvSpPr>
            <xdr:cNvPr id="2413" name="Drop Down 365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2413"/>
                </a:ext>
                <a:ext uri="{FF2B5EF4-FFF2-40B4-BE49-F238E27FC236}">
                  <a16:creationId xmlns:a16="http://schemas.microsoft.com/office/drawing/2014/main" id="{00000000-0008-0000-0100-00006D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486</xdr:row>
          <xdr:rowOff>0</xdr:rowOff>
        </xdr:from>
        <xdr:to>
          <xdr:col>5</xdr:col>
          <xdr:colOff>0</xdr:colOff>
          <xdr:row>487</xdr:row>
          <xdr:rowOff>0</xdr:rowOff>
        </xdr:to>
        <xdr:sp macro="" textlink="">
          <xdr:nvSpPr>
            <xdr:cNvPr id="2414" name="Drop Down 366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2414"/>
                </a:ext>
                <a:ext uri="{FF2B5EF4-FFF2-40B4-BE49-F238E27FC236}">
                  <a16:creationId xmlns:a16="http://schemas.microsoft.com/office/drawing/2014/main" id="{00000000-0008-0000-0100-00006E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487</xdr:row>
          <xdr:rowOff>0</xdr:rowOff>
        </xdr:from>
        <xdr:to>
          <xdr:col>5</xdr:col>
          <xdr:colOff>0</xdr:colOff>
          <xdr:row>488</xdr:row>
          <xdr:rowOff>0</xdr:rowOff>
        </xdr:to>
        <xdr:sp macro="" textlink="">
          <xdr:nvSpPr>
            <xdr:cNvPr id="2415" name="Drop Down 367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2415"/>
                </a:ext>
                <a:ext uri="{FF2B5EF4-FFF2-40B4-BE49-F238E27FC236}">
                  <a16:creationId xmlns:a16="http://schemas.microsoft.com/office/drawing/2014/main" id="{00000000-0008-0000-0100-00006F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488</xdr:row>
          <xdr:rowOff>0</xdr:rowOff>
        </xdr:from>
        <xdr:to>
          <xdr:col>5</xdr:col>
          <xdr:colOff>0</xdr:colOff>
          <xdr:row>489</xdr:row>
          <xdr:rowOff>0</xdr:rowOff>
        </xdr:to>
        <xdr:sp macro="" textlink="">
          <xdr:nvSpPr>
            <xdr:cNvPr id="2416" name="Drop Down 368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2416"/>
                </a:ext>
                <a:ext uri="{FF2B5EF4-FFF2-40B4-BE49-F238E27FC236}">
                  <a16:creationId xmlns:a16="http://schemas.microsoft.com/office/drawing/2014/main" id="{00000000-0008-0000-0100-000070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489</xdr:row>
          <xdr:rowOff>0</xdr:rowOff>
        </xdr:from>
        <xdr:to>
          <xdr:col>5</xdr:col>
          <xdr:colOff>0</xdr:colOff>
          <xdr:row>490</xdr:row>
          <xdr:rowOff>0</xdr:rowOff>
        </xdr:to>
        <xdr:sp macro="" textlink="">
          <xdr:nvSpPr>
            <xdr:cNvPr id="2417" name="Drop Down 369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2417"/>
                </a:ext>
                <a:ext uri="{FF2B5EF4-FFF2-40B4-BE49-F238E27FC236}">
                  <a16:creationId xmlns:a16="http://schemas.microsoft.com/office/drawing/2014/main" id="{00000000-0008-0000-0100-000071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490</xdr:row>
          <xdr:rowOff>0</xdr:rowOff>
        </xdr:from>
        <xdr:to>
          <xdr:col>5</xdr:col>
          <xdr:colOff>0</xdr:colOff>
          <xdr:row>491</xdr:row>
          <xdr:rowOff>0</xdr:rowOff>
        </xdr:to>
        <xdr:sp macro="" textlink="">
          <xdr:nvSpPr>
            <xdr:cNvPr id="2418" name="Drop Down 370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2418"/>
                </a:ext>
                <a:ext uri="{FF2B5EF4-FFF2-40B4-BE49-F238E27FC236}">
                  <a16:creationId xmlns:a16="http://schemas.microsoft.com/office/drawing/2014/main" id="{00000000-0008-0000-0100-000072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491</xdr:row>
          <xdr:rowOff>0</xdr:rowOff>
        </xdr:from>
        <xdr:to>
          <xdr:col>5</xdr:col>
          <xdr:colOff>0</xdr:colOff>
          <xdr:row>492</xdr:row>
          <xdr:rowOff>0</xdr:rowOff>
        </xdr:to>
        <xdr:sp macro="" textlink="">
          <xdr:nvSpPr>
            <xdr:cNvPr id="2419" name="Drop Down 371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2419"/>
                </a:ext>
                <a:ext uri="{FF2B5EF4-FFF2-40B4-BE49-F238E27FC236}">
                  <a16:creationId xmlns:a16="http://schemas.microsoft.com/office/drawing/2014/main" id="{00000000-0008-0000-0100-000073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492</xdr:row>
          <xdr:rowOff>0</xdr:rowOff>
        </xdr:from>
        <xdr:to>
          <xdr:col>5</xdr:col>
          <xdr:colOff>0</xdr:colOff>
          <xdr:row>493</xdr:row>
          <xdr:rowOff>0</xdr:rowOff>
        </xdr:to>
        <xdr:sp macro="" textlink="">
          <xdr:nvSpPr>
            <xdr:cNvPr id="2420" name="Drop Down 372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2420"/>
                </a:ext>
                <a:ext uri="{FF2B5EF4-FFF2-40B4-BE49-F238E27FC236}">
                  <a16:creationId xmlns:a16="http://schemas.microsoft.com/office/drawing/2014/main" id="{00000000-0008-0000-0100-000074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493</xdr:row>
          <xdr:rowOff>0</xdr:rowOff>
        </xdr:from>
        <xdr:to>
          <xdr:col>5</xdr:col>
          <xdr:colOff>0</xdr:colOff>
          <xdr:row>494</xdr:row>
          <xdr:rowOff>0</xdr:rowOff>
        </xdr:to>
        <xdr:sp macro="" textlink="">
          <xdr:nvSpPr>
            <xdr:cNvPr id="2421" name="Drop Down 373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2421"/>
                </a:ext>
                <a:ext uri="{FF2B5EF4-FFF2-40B4-BE49-F238E27FC236}">
                  <a16:creationId xmlns:a16="http://schemas.microsoft.com/office/drawing/2014/main" id="{00000000-0008-0000-0100-000075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494</xdr:row>
          <xdr:rowOff>0</xdr:rowOff>
        </xdr:from>
        <xdr:to>
          <xdr:col>5</xdr:col>
          <xdr:colOff>0</xdr:colOff>
          <xdr:row>495</xdr:row>
          <xdr:rowOff>0</xdr:rowOff>
        </xdr:to>
        <xdr:sp macro="" textlink="">
          <xdr:nvSpPr>
            <xdr:cNvPr id="2422" name="Drop Down 374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2422"/>
                </a:ext>
                <a:ext uri="{FF2B5EF4-FFF2-40B4-BE49-F238E27FC236}">
                  <a16:creationId xmlns:a16="http://schemas.microsoft.com/office/drawing/2014/main" id="{00000000-0008-0000-0100-000076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495</xdr:row>
          <xdr:rowOff>0</xdr:rowOff>
        </xdr:from>
        <xdr:to>
          <xdr:col>5</xdr:col>
          <xdr:colOff>0</xdr:colOff>
          <xdr:row>496</xdr:row>
          <xdr:rowOff>0</xdr:rowOff>
        </xdr:to>
        <xdr:sp macro="" textlink="">
          <xdr:nvSpPr>
            <xdr:cNvPr id="2423" name="Drop Down 375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2423"/>
                </a:ext>
                <a:ext uri="{FF2B5EF4-FFF2-40B4-BE49-F238E27FC236}">
                  <a16:creationId xmlns:a16="http://schemas.microsoft.com/office/drawing/2014/main" id="{00000000-0008-0000-0100-000077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496</xdr:row>
          <xdr:rowOff>0</xdr:rowOff>
        </xdr:from>
        <xdr:to>
          <xdr:col>5</xdr:col>
          <xdr:colOff>0</xdr:colOff>
          <xdr:row>497</xdr:row>
          <xdr:rowOff>0</xdr:rowOff>
        </xdr:to>
        <xdr:sp macro="" textlink="">
          <xdr:nvSpPr>
            <xdr:cNvPr id="2424" name="Drop Down 376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2424"/>
                </a:ext>
                <a:ext uri="{FF2B5EF4-FFF2-40B4-BE49-F238E27FC236}">
                  <a16:creationId xmlns:a16="http://schemas.microsoft.com/office/drawing/2014/main" id="{00000000-0008-0000-0100-000078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497</xdr:row>
          <xdr:rowOff>0</xdr:rowOff>
        </xdr:from>
        <xdr:to>
          <xdr:col>5</xdr:col>
          <xdr:colOff>0</xdr:colOff>
          <xdr:row>498</xdr:row>
          <xdr:rowOff>0</xdr:rowOff>
        </xdr:to>
        <xdr:sp macro="" textlink="">
          <xdr:nvSpPr>
            <xdr:cNvPr id="2425" name="Drop Down 377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2425"/>
                </a:ext>
                <a:ext uri="{FF2B5EF4-FFF2-40B4-BE49-F238E27FC236}">
                  <a16:creationId xmlns:a16="http://schemas.microsoft.com/office/drawing/2014/main" id="{00000000-0008-0000-0100-000079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498</xdr:row>
          <xdr:rowOff>0</xdr:rowOff>
        </xdr:from>
        <xdr:to>
          <xdr:col>5</xdr:col>
          <xdr:colOff>0</xdr:colOff>
          <xdr:row>499</xdr:row>
          <xdr:rowOff>0</xdr:rowOff>
        </xdr:to>
        <xdr:sp macro="" textlink="">
          <xdr:nvSpPr>
            <xdr:cNvPr id="2426" name="Drop Down 378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2426"/>
                </a:ext>
                <a:ext uri="{FF2B5EF4-FFF2-40B4-BE49-F238E27FC236}">
                  <a16:creationId xmlns:a16="http://schemas.microsoft.com/office/drawing/2014/main" id="{00000000-0008-0000-0100-00007A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499</xdr:row>
          <xdr:rowOff>0</xdr:rowOff>
        </xdr:from>
        <xdr:to>
          <xdr:col>5</xdr:col>
          <xdr:colOff>0</xdr:colOff>
          <xdr:row>500</xdr:row>
          <xdr:rowOff>0</xdr:rowOff>
        </xdr:to>
        <xdr:sp macro="" textlink="">
          <xdr:nvSpPr>
            <xdr:cNvPr id="2427" name="Drop Down 379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2427"/>
                </a:ext>
                <a:ext uri="{FF2B5EF4-FFF2-40B4-BE49-F238E27FC236}">
                  <a16:creationId xmlns:a16="http://schemas.microsoft.com/office/drawing/2014/main" id="{00000000-0008-0000-0100-00007B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500</xdr:row>
          <xdr:rowOff>0</xdr:rowOff>
        </xdr:from>
        <xdr:to>
          <xdr:col>5</xdr:col>
          <xdr:colOff>0</xdr:colOff>
          <xdr:row>501</xdr:row>
          <xdr:rowOff>0</xdr:rowOff>
        </xdr:to>
        <xdr:sp macro="" textlink="">
          <xdr:nvSpPr>
            <xdr:cNvPr id="2428" name="Drop Down 380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2428"/>
                </a:ext>
                <a:ext uri="{FF2B5EF4-FFF2-40B4-BE49-F238E27FC236}">
                  <a16:creationId xmlns:a16="http://schemas.microsoft.com/office/drawing/2014/main" id="{00000000-0008-0000-0100-00007C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501</xdr:row>
          <xdr:rowOff>0</xdr:rowOff>
        </xdr:from>
        <xdr:to>
          <xdr:col>5</xdr:col>
          <xdr:colOff>0</xdr:colOff>
          <xdr:row>502</xdr:row>
          <xdr:rowOff>0</xdr:rowOff>
        </xdr:to>
        <xdr:sp macro="" textlink="">
          <xdr:nvSpPr>
            <xdr:cNvPr id="2429" name="Drop Down 381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2429"/>
                </a:ext>
                <a:ext uri="{FF2B5EF4-FFF2-40B4-BE49-F238E27FC236}">
                  <a16:creationId xmlns:a16="http://schemas.microsoft.com/office/drawing/2014/main" id="{00000000-0008-0000-0100-00007D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502</xdr:row>
          <xdr:rowOff>0</xdr:rowOff>
        </xdr:from>
        <xdr:to>
          <xdr:col>5</xdr:col>
          <xdr:colOff>0</xdr:colOff>
          <xdr:row>503</xdr:row>
          <xdr:rowOff>0</xdr:rowOff>
        </xdr:to>
        <xdr:sp macro="" textlink="">
          <xdr:nvSpPr>
            <xdr:cNvPr id="2430" name="Drop Down 382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2430"/>
                </a:ext>
                <a:ext uri="{FF2B5EF4-FFF2-40B4-BE49-F238E27FC236}">
                  <a16:creationId xmlns:a16="http://schemas.microsoft.com/office/drawing/2014/main" id="{00000000-0008-0000-0100-00007E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503</xdr:row>
          <xdr:rowOff>0</xdr:rowOff>
        </xdr:from>
        <xdr:to>
          <xdr:col>5</xdr:col>
          <xdr:colOff>0</xdr:colOff>
          <xdr:row>504</xdr:row>
          <xdr:rowOff>0</xdr:rowOff>
        </xdr:to>
        <xdr:sp macro="" textlink="">
          <xdr:nvSpPr>
            <xdr:cNvPr id="2431" name="Drop Down 383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2431"/>
                </a:ext>
                <a:ext uri="{FF2B5EF4-FFF2-40B4-BE49-F238E27FC236}">
                  <a16:creationId xmlns:a16="http://schemas.microsoft.com/office/drawing/2014/main" id="{00000000-0008-0000-0100-00007F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6</xdr:row>
          <xdr:rowOff>0</xdr:rowOff>
        </xdr:from>
        <xdr:to>
          <xdr:col>5</xdr:col>
          <xdr:colOff>0</xdr:colOff>
          <xdr:row>7</xdr:row>
          <xdr:rowOff>0</xdr:rowOff>
        </xdr:to>
        <xdr:sp macro="" textlink="">
          <xdr:nvSpPr>
            <xdr:cNvPr id="2432" name="Drop Down 384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2432"/>
                </a:ext>
                <a:ext uri="{FF2B5EF4-FFF2-40B4-BE49-F238E27FC236}">
                  <a16:creationId xmlns:a16="http://schemas.microsoft.com/office/drawing/2014/main" id="{00000000-0008-0000-0100-000080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8</xdr:row>
          <xdr:rowOff>0</xdr:rowOff>
        </xdr:from>
        <xdr:to>
          <xdr:col>5</xdr:col>
          <xdr:colOff>0</xdr:colOff>
          <xdr:row>9</xdr:row>
          <xdr:rowOff>0</xdr:rowOff>
        </xdr:to>
        <xdr:sp macro="" textlink="">
          <xdr:nvSpPr>
            <xdr:cNvPr id="2433" name="Drop Down 385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2433"/>
                </a:ext>
                <a:ext uri="{FF2B5EF4-FFF2-40B4-BE49-F238E27FC236}">
                  <a16:creationId xmlns:a16="http://schemas.microsoft.com/office/drawing/2014/main" id="{00000000-0008-0000-0100-000081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14</xdr:row>
          <xdr:rowOff>0</xdr:rowOff>
        </xdr:from>
        <xdr:to>
          <xdr:col>5</xdr:col>
          <xdr:colOff>0</xdr:colOff>
          <xdr:row>15</xdr:row>
          <xdr:rowOff>0</xdr:rowOff>
        </xdr:to>
        <xdr:sp macro="" textlink="">
          <xdr:nvSpPr>
            <xdr:cNvPr id="2434" name="Drop Down 386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2434"/>
                </a:ext>
                <a:ext uri="{FF2B5EF4-FFF2-40B4-BE49-F238E27FC236}">
                  <a16:creationId xmlns:a16="http://schemas.microsoft.com/office/drawing/2014/main" id="{00000000-0008-0000-0100-000082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26</xdr:row>
          <xdr:rowOff>0</xdr:rowOff>
        </xdr:from>
        <xdr:to>
          <xdr:col>5</xdr:col>
          <xdr:colOff>0</xdr:colOff>
          <xdr:row>27</xdr:row>
          <xdr:rowOff>0</xdr:rowOff>
        </xdr:to>
        <xdr:sp macro="" textlink="">
          <xdr:nvSpPr>
            <xdr:cNvPr id="2435" name="Drop Down 387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2435"/>
                </a:ext>
                <a:ext uri="{FF2B5EF4-FFF2-40B4-BE49-F238E27FC236}">
                  <a16:creationId xmlns:a16="http://schemas.microsoft.com/office/drawing/2014/main" id="{00000000-0008-0000-0100-000083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34</xdr:row>
          <xdr:rowOff>0</xdr:rowOff>
        </xdr:from>
        <xdr:to>
          <xdr:col>5</xdr:col>
          <xdr:colOff>0</xdr:colOff>
          <xdr:row>35</xdr:row>
          <xdr:rowOff>0</xdr:rowOff>
        </xdr:to>
        <xdr:sp macro="" textlink="">
          <xdr:nvSpPr>
            <xdr:cNvPr id="2436" name="Drop Down 388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2436"/>
                </a:ext>
                <a:ext uri="{FF2B5EF4-FFF2-40B4-BE49-F238E27FC236}">
                  <a16:creationId xmlns:a16="http://schemas.microsoft.com/office/drawing/2014/main" id="{00000000-0008-0000-0100-000084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39</xdr:row>
          <xdr:rowOff>0</xdr:rowOff>
        </xdr:from>
        <xdr:to>
          <xdr:col>5</xdr:col>
          <xdr:colOff>0</xdr:colOff>
          <xdr:row>40</xdr:row>
          <xdr:rowOff>0</xdr:rowOff>
        </xdr:to>
        <xdr:sp macro="" textlink="">
          <xdr:nvSpPr>
            <xdr:cNvPr id="2437" name="Drop Down 389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2437"/>
                </a:ext>
                <a:ext uri="{FF2B5EF4-FFF2-40B4-BE49-F238E27FC236}">
                  <a16:creationId xmlns:a16="http://schemas.microsoft.com/office/drawing/2014/main" id="{00000000-0008-0000-0100-000085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35</xdr:row>
          <xdr:rowOff>0</xdr:rowOff>
        </xdr:from>
        <xdr:to>
          <xdr:col>5</xdr:col>
          <xdr:colOff>0</xdr:colOff>
          <xdr:row>36</xdr:row>
          <xdr:rowOff>0</xdr:rowOff>
        </xdr:to>
        <xdr:sp macro="" textlink="">
          <xdr:nvSpPr>
            <xdr:cNvPr id="2438" name="Drop Down 390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2438"/>
                </a:ext>
                <a:ext uri="{FF2B5EF4-FFF2-40B4-BE49-F238E27FC236}">
                  <a16:creationId xmlns:a16="http://schemas.microsoft.com/office/drawing/2014/main" id="{00000000-0008-0000-0100-000086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37</xdr:row>
          <xdr:rowOff>0</xdr:rowOff>
        </xdr:from>
        <xdr:to>
          <xdr:col>5</xdr:col>
          <xdr:colOff>0</xdr:colOff>
          <xdr:row>38</xdr:row>
          <xdr:rowOff>0</xdr:rowOff>
        </xdr:to>
        <xdr:sp macro="" textlink="">
          <xdr:nvSpPr>
            <xdr:cNvPr id="2439" name="Drop Down 391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2439"/>
                </a:ext>
                <a:ext uri="{FF2B5EF4-FFF2-40B4-BE49-F238E27FC236}">
                  <a16:creationId xmlns:a16="http://schemas.microsoft.com/office/drawing/2014/main" id="{00000000-0008-0000-0100-000087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23</xdr:row>
          <xdr:rowOff>0</xdr:rowOff>
        </xdr:from>
        <xdr:to>
          <xdr:col>5</xdr:col>
          <xdr:colOff>0</xdr:colOff>
          <xdr:row>24</xdr:row>
          <xdr:rowOff>0</xdr:rowOff>
        </xdr:to>
        <xdr:sp macro="" textlink="">
          <xdr:nvSpPr>
            <xdr:cNvPr id="2440" name="Drop Down 392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2440"/>
                </a:ext>
                <a:ext uri="{FF2B5EF4-FFF2-40B4-BE49-F238E27FC236}">
                  <a16:creationId xmlns:a16="http://schemas.microsoft.com/office/drawing/2014/main" id="{00000000-0008-0000-0100-000088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54</xdr:row>
          <xdr:rowOff>0</xdr:rowOff>
        </xdr:from>
        <xdr:to>
          <xdr:col>5</xdr:col>
          <xdr:colOff>0</xdr:colOff>
          <xdr:row>55</xdr:row>
          <xdr:rowOff>0</xdr:rowOff>
        </xdr:to>
        <xdr:sp macro="" textlink="">
          <xdr:nvSpPr>
            <xdr:cNvPr id="2441" name="Drop Down 393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2441"/>
                </a:ext>
                <a:ext uri="{FF2B5EF4-FFF2-40B4-BE49-F238E27FC236}">
                  <a16:creationId xmlns:a16="http://schemas.microsoft.com/office/drawing/2014/main" id="{00000000-0008-0000-0100-000089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52</xdr:row>
          <xdr:rowOff>0</xdr:rowOff>
        </xdr:from>
        <xdr:to>
          <xdr:col>5</xdr:col>
          <xdr:colOff>0</xdr:colOff>
          <xdr:row>53</xdr:row>
          <xdr:rowOff>0</xdr:rowOff>
        </xdr:to>
        <xdr:sp macro="" textlink="">
          <xdr:nvSpPr>
            <xdr:cNvPr id="2442" name="Drop Down 394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2442"/>
                </a:ext>
                <a:ext uri="{FF2B5EF4-FFF2-40B4-BE49-F238E27FC236}">
                  <a16:creationId xmlns:a16="http://schemas.microsoft.com/office/drawing/2014/main" id="{00000000-0008-0000-0100-00008A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58</xdr:row>
          <xdr:rowOff>0</xdr:rowOff>
        </xdr:from>
        <xdr:to>
          <xdr:col>5</xdr:col>
          <xdr:colOff>0</xdr:colOff>
          <xdr:row>59</xdr:row>
          <xdr:rowOff>0</xdr:rowOff>
        </xdr:to>
        <xdr:sp macro="" textlink="">
          <xdr:nvSpPr>
            <xdr:cNvPr id="2443" name="Drop Down 395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2443"/>
                </a:ext>
                <a:ext uri="{FF2B5EF4-FFF2-40B4-BE49-F238E27FC236}">
                  <a16:creationId xmlns:a16="http://schemas.microsoft.com/office/drawing/2014/main" id="{00000000-0008-0000-0100-00008B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45</xdr:row>
          <xdr:rowOff>0</xdr:rowOff>
        </xdr:from>
        <xdr:to>
          <xdr:col>5</xdr:col>
          <xdr:colOff>0</xdr:colOff>
          <xdr:row>46</xdr:row>
          <xdr:rowOff>0</xdr:rowOff>
        </xdr:to>
        <xdr:sp macro="" textlink="">
          <xdr:nvSpPr>
            <xdr:cNvPr id="2444" name="Drop Down 396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2444"/>
                </a:ext>
                <a:ext uri="{FF2B5EF4-FFF2-40B4-BE49-F238E27FC236}">
                  <a16:creationId xmlns:a16="http://schemas.microsoft.com/office/drawing/2014/main" id="{00000000-0008-0000-0100-00008C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57</xdr:row>
          <xdr:rowOff>0</xdr:rowOff>
        </xdr:from>
        <xdr:to>
          <xdr:col>5</xdr:col>
          <xdr:colOff>0</xdr:colOff>
          <xdr:row>58</xdr:row>
          <xdr:rowOff>0</xdr:rowOff>
        </xdr:to>
        <xdr:sp macro="" textlink="">
          <xdr:nvSpPr>
            <xdr:cNvPr id="2445" name="Drop Down 397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2445"/>
                </a:ext>
                <a:ext uri="{FF2B5EF4-FFF2-40B4-BE49-F238E27FC236}">
                  <a16:creationId xmlns:a16="http://schemas.microsoft.com/office/drawing/2014/main" id="{00000000-0008-0000-0100-00008D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73</xdr:row>
          <xdr:rowOff>0</xdr:rowOff>
        </xdr:from>
        <xdr:to>
          <xdr:col>5</xdr:col>
          <xdr:colOff>0</xdr:colOff>
          <xdr:row>74</xdr:row>
          <xdr:rowOff>0</xdr:rowOff>
        </xdr:to>
        <xdr:sp macro="" textlink="">
          <xdr:nvSpPr>
            <xdr:cNvPr id="2446" name="Drop Down 398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2446"/>
                </a:ext>
                <a:ext uri="{FF2B5EF4-FFF2-40B4-BE49-F238E27FC236}">
                  <a16:creationId xmlns:a16="http://schemas.microsoft.com/office/drawing/2014/main" id="{00000000-0008-0000-0100-00008E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63</xdr:row>
          <xdr:rowOff>0</xdr:rowOff>
        </xdr:from>
        <xdr:to>
          <xdr:col>5</xdr:col>
          <xdr:colOff>0</xdr:colOff>
          <xdr:row>64</xdr:row>
          <xdr:rowOff>0</xdr:rowOff>
        </xdr:to>
        <xdr:sp macro="" textlink="">
          <xdr:nvSpPr>
            <xdr:cNvPr id="2448" name="Drop Down 400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2448"/>
                </a:ext>
                <a:ext uri="{FF2B5EF4-FFF2-40B4-BE49-F238E27FC236}">
                  <a16:creationId xmlns:a16="http://schemas.microsoft.com/office/drawing/2014/main" id="{00000000-0008-0000-0100-000090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64</xdr:row>
          <xdr:rowOff>0</xdr:rowOff>
        </xdr:from>
        <xdr:to>
          <xdr:col>5</xdr:col>
          <xdr:colOff>0</xdr:colOff>
          <xdr:row>65</xdr:row>
          <xdr:rowOff>0</xdr:rowOff>
        </xdr:to>
        <xdr:sp macro="" textlink="">
          <xdr:nvSpPr>
            <xdr:cNvPr id="2449" name="Drop Down 401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2449"/>
                </a:ext>
                <a:ext uri="{FF2B5EF4-FFF2-40B4-BE49-F238E27FC236}">
                  <a16:creationId xmlns:a16="http://schemas.microsoft.com/office/drawing/2014/main" id="{00000000-0008-0000-0100-000091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76</xdr:row>
          <xdr:rowOff>0</xdr:rowOff>
        </xdr:from>
        <xdr:to>
          <xdr:col>5</xdr:col>
          <xdr:colOff>0</xdr:colOff>
          <xdr:row>77</xdr:row>
          <xdr:rowOff>0</xdr:rowOff>
        </xdr:to>
        <xdr:sp macro="" textlink="">
          <xdr:nvSpPr>
            <xdr:cNvPr id="2450" name="Drop Down 402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2450"/>
                </a:ext>
                <a:ext uri="{FF2B5EF4-FFF2-40B4-BE49-F238E27FC236}">
                  <a16:creationId xmlns:a16="http://schemas.microsoft.com/office/drawing/2014/main" id="{00000000-0008-0000-0100-000092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49</xdr:row>
          <xdr:rowOff>0</xdr:rowOff>
        </xdr:from>
        <xdr:to>
          <xdr:col>5</xdr:col>
          <xdr:colOff>0</xdr:colOff>
          <xdr:row>50</xdr:row>
          <xdr:rowOff>0</xdr:rowOff>
        </xdr:to>
        <xdr:sp macro="" textlink="">
          <xdr:nvSpPr>
            <xdr:cNvPr id="2451" name="Drop Down 403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2451"/>
                </a:ext>
                <a:ext uri="{FF2B5EF4-FFF2-40B4-BE49-F238E27FC236}">
                  <a16:creationId xmlns:a16="http://schemas.microsoft.com/office/drawing/2014/main" id="{00000000-0008-0000-0100-000093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40</xdr:row>
          <xdr:rowOff>0</xdr:rowOff>
        </xdr:from>
        <xdr:to>
          <xdr:col>5</xdr:col>
          <xdr:colOff>0</xdr:colOff>
          <xdr:row>41</xdr:row>
          <xdr:rowOff>0</xdr:rowOff>
        </xdr:to>
        <xdr:sp macro="" textlink="">
          <xdr:nvSpPr>
            <xdr:cNvPr id="2452" name="Drop Down 404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2452"/>
                </a:ext>
                <a:ext uri="{FF2B5EF4-FFF2-40B4-BE49-F238E27FC236}">
                  <a16:creationId xmlns:a16="http://schemas.microsoft.com/office/drawing/2014/main" id="{00000000-0008-0000-0100-000094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77</xdr:row>
          <xdr:rowOff>0</xdr:rowOff>
        </xdr:from>
        <xdr:to>
          <xdr:col>5</xdr:col>
          <xdr:colOff>0</xdr:colOff>
          <xdr:row>78</xdr:row>
          <xdr:rowOff>0</xdr:rowOff>
        </xdr:to>
        <xdr:sp macro="" textlink="">
          <xdr:nvSpPr>
            <xdr:cNvPr id="2453" name="Drop Down 405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2453"/>
                </a:ext>
                <a:ext uri="{FF2B5EF4-FFF2-40B4-BE49-F238E27FC236}">
                  <a16:creationId xmlns:a16="http://schemas.microsoft.com/office/drawing/2014/main" id="{00000000-0008-0000-0100-000095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71</xdr:row>
          <xdr:rowOff>0</xdr:rowOff>
        </xdr:from>
        <xdr:to>
          <xdr:col>5</xdr:col>
          <xdr:colOff>0</xdr:colOff>
          <xdr:row>72</xdr:row>
          <xdr:rowOff>0</xdr:rowOff>
        </xdr:to>
        <xdr:sp macro="" textlink="">
          <xdr:nvSpPr>
            <xdr:cNvPr id="2454" name="Drop Down 406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2454"/>
                </a:ext>
                <a:ext uri="{FF2B5EF4-FFF2-40B4-BE49-F238E27FC236}">
                  <a16:creationId xmlns:a16="http://schemas.microsoft.com/office/drawing/2014/main" id="{00000000-0008-0000-0100-000096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67</xdr:row>
          <xdr:rowOff>0</xdr:rowOff>
        </xdr:from>
        <xdr:to>
          <xdr:col>5</xdr:col>
          <xdr:colOff>0</xdr:colOff>
          <xdr:row>68</xdr:row>
          <xdr:rowOff>0</xdr:rowOff>
        </xdr:to>
        <xdr:sp macro="" textlink="">
          <xdr:nvSpPr>
            <xdr:cNvPr id="2455" name="Drop Down 407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2455"/>
                </a:ext>
                <a:ext uri="{FF2B5EF4-FFF2-40B4-BE49-F238E27FC236}">
                  <a16:creationId xmlns:a16="http://schemas.microsoft.com/office/drawing/2014/main" id="{00000000-0008-0000-0100-000097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70</xdr:row>
          <xdr:rowOff>0</xdr:rowOff>
        </xdr:from>
        <xdr:to>
          <xdr:col>5</xdr:col>
          <xdr:colOff>0</xdr:colOff>
          <xdr:row>71</xdr:row>
          <xdr:rowOff>0</xdr:rowOff>
        </xdr:to>
        <xdr:sp macro="" textlink="">
          <xdr:nvSpPr>
            <xdr:cNvPr id="2456" name="Drop Down 408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2456"/>
                </a:ext>
                <a:ext uri="{FF2B5EF4-FFF2-40B4-BE49-F238E27FC236}">
                  <a16:creationId xmlns:a16="http://schemas.microsoft.com/office/drawing/2014/main" id="{00000000-0008-0000-0100-000098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51</xdr:row>
          <xdr:rowOff>0</xdr:rowOff>
        </xdr:from>
        <xdr:to>
          <xdr:col>5</xdr:col>
          <xdr:colOff>0</xdr:colOff>
          <xdr:row>52</xdr:row>
          <xdr:rowOff>0</xdr:rowOff>
        </xdr:to>
        <xdr:sp macro="" textlink="">
          <xdr:nvSpPr>
            <xdr:cNvPr id="2458" name="Drop Down 410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2458"/>
                </a:ext>
                <a:ext uri="{FF2B5EF4-FFF2-40B4-BE49-F238E27FC236}">
                  <a16:creationId xmlns:a16="http://schemas.microsoft.com/office/drawing/2014/main" id="{00000000-0008-0000-0100-00009A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22</xdr:row>
          <xdr:rowOff>0</xdr:rowOff>
        </xdr:from>
        <xdr:to>
          <xdr:col>5</xdr:col>
          <xdr:colOff>0</xdr:colOff>
          <xdr:row>23</xdr:row>
          <xdr:rowOff>0</xdr:rowOff>
        </xdr:to>
        <xdr:sp macro="" textlink="">
          <xdr:nvSpPr>
            <xdr:cNvPr id="2459" name="Drop Down 411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2459"/>
                </a:ext>
                <a:ext uri="{FF2B5EF4-FFF2-40B4-BE49-F238E27FC236}">
                  <a16:creationId xmlns:a16="http://schemas.microsoft.com/office/drawing/2014/main" id="{00000000-0008-0000-0100-00009B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24</xdr:row>
          <xdr:rowOff>0</xdr:rowOff>
        </xdr:from>
        <xdr:to>
          <xdr:col>5</xdr:col>
          <xdr:colOff>0</xdr:colOff>
          <xdr:row>25</xdr:row>
          <xdr:rowOff>0</xdr:rowOff>
        </xdr:to>
        <xdr:sp macro="" textlink="">
          <xdr:nvSpPr>
            <xdr:cNvPr id="2460" name="Drop Down 412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2460"/>
                </a:ext>
                <a:ext uri="{FF2B5EF4-FFF2-40B4-BE49-F238E27FC236}">
                  <a16:creationId xmlns:a16="http://schemas.microsoft.com/office/drawing/2014/main" id="{00000000-0008-0000-0100-00009C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29</xdr:row>
          <xdr:rowOff>0</xdr:rowOff>
        </xdr:from>
        <xdr:to>
          <xdr:col>5</xdr:col>
          <xdr:colOff>0</xdr:colOff>
          <xdr:row>30</xdr:row>
          <xdr:rowOff>0</xdr:rowOff>
        </xdr:to>
        <xdr:sp macro="" textlink="">
          <xdr:nvSpPr>
            <xdr:cNvPr id="2461" name="Drop Down 413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2461"/>
                </a:ext>
                <a:ext uri="{FF2B5EF4-FFF2-40B4-BE49-F238E27FC236}">
                  <a16:creationId xmlns:a16="http://schemas.microsoft.com/office/drawing/2014/main" id="{00000000-0008-0000-0100-00009D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32</xdr:row>
          <xdr:rowOff>0</xdr:rowOff>
        </xdr:from>
        <xdr:to>
          <xdr:col>5</xdr:col>
          <xdr:colOff>0</xdr:colOff>
          <xdr:row>33</xdr:row>
          <xdr:rowOff>0</xdr:rowOff>
        </xdr:to>
        <xdr:sp macro="" textlink="">
          <xdr:nvSpPr>
            <xdr:cNvPr id="2462" name="Drop Down 414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2462"/>
                </a:ext>
                <a:ext uri="{FF2B5EF4-FFF2-40B4-BE49-F238E27FC236}">
                  <a16:creationId xmlns:a16="http://schemas.microsoft.com/office/drawing/2014/main" id="{00000000-0008-0000-0100-00009E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82</xdr:row>
          <xdr:rowOff>0</xdr:rowOff>
        </xdr:from>
        <xdr:to>
          <xdr:col>5</xdr:col>
          <xdr:colOff>0</xdr:colOff>
          <xdr:row>83</xdr:row>
          <xdr:rowOff>0</xdr:rowOff>
        </xdr:to>
        <xdr:sp macro="" textlink="">
          <xdr:nvSpPr>
            <xdr:cNvPr id="2463" name="Drop Down 415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2463"/>
                </a:ext>
                <a:ext uri="{FF2B5EF4-FFF2-40B4-BE49-F238E27FC236}">
                  <a16:creationId xmlns:a16="http://schemas.microsoft.com/office/drawing/2014/main" id="{00000000-0008-0000-0100-00009F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28</xdr:row>
          <xdr:rowOff>0</xdr:rowOff>
        </xdr:from>
        <xdr:to>
          <xdr:col>5</xdr:col>
          <xdr:colOff>0</xdr:colOff>
          <xdr:row>29</xdr:row>
          <xdr:rowOff>0</xdr:rowOff>
        </xdr:to>
        <xdr:sp macro="" textlink="">
          <xdr:nvSpPr>
            <xdr:cNvPr id="2464" name="Drop Down 416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2464"/>
                </a:ext>
                <a:ext uri="{FF2B5EF4-FFF2-40B4-BE49-F238E27FC236}">
                  <a16:creationId xmlns:a16="http://schemas.microsoft.com/office/drawing/2014/main" id="{00000000-0008-0000-0100-0000A0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81</xdr:row>
          <xdr:rowOff>0</xdr:rowOff>
        </xdr:from>
        <xdr:to>
          <xdr:col>5</xdr:col>
          <xdr:colOff>0</xdr:colOff>
          <xdr:row>82</xdr:row>
          <xdr:rowOff>0</xdr:rowOff>
        </xdr:to>
        <xdr:sp macro="" textlink="">
          <xdr:nvSpPr>
            <xdr:cNvPr id="2465" name="Drop Down 417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2465"/>
                </a:ext>
                <a:ext uri="{FF2B5EF4-FFF2-40B4-BE49-F238E27FC236}">
                  <a16:creationId xmlns:a16="http://schemas.microsoft.com/office/drawing/2014/main" id="{00000000-0008-0000-0100-0000A1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90</xdr:row>
          <xdr:rowOff>0</xdr:rowOff>
        </xdr:from>
        <xdr:to>
          <xdr:col>5</xdr:col>
          <xdr:colOff>0</xdr:colOff>
          <xdr:row>91</xdr:row>
          <xdr:rowOff>0</xdr:rowOff>
        </xdr:to>
        <xdr:sp macro="" textlink="">
          <xdr:nvSpPr>
            <xdr:cNvPr id="2466" name="Drop Down 418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2466"/>
                </a:ext>
                <a:ext uri="{FF2B5EF4-FFF2-40B4-BE49-F238E27FC236}">
                  <a16:creationId xmlns:a16="http://schemas.microsoft.com/office/drawing/2014/main" id="{00000000-0008-0000-0100-0000A2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84</xdr:row>
          <xdr:rowOff>0</xdr:rowOff>
        </xdr:from>
        <xdr:to>
          <xdr:col>5</xdr:col>
          <xdr:colOff>0</xdr:colOff>
          <xdr:row>85</xdr:row>
          <xdr:rowOff>0</xdr:rowOff>
        </xdr:to>
        <xdr:sp macro="" textlink="">
          <xdr:nvSpPr>
            <xdr:cNvPr id="2467" name="Drop Down 419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2467"/>
                </a:ext>
                <a:ext uri="{FF2B5EF4-FFF2-40B4-BE49-F238E27FC236}">
                  <a16:creationId xmlns:a16="http://schemas.microsoft.com/office/drawing/2014/main" id="{00000000-0008-0000-0100-0000A3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44</xdr:row>
          <xdr:rowOff>0</xdr:rowOff>
        </xdr:from>
        <xdr:to>
          <xdr:col>5</xdr:col>
          <xdr:colOff>0</xdr:colOff>
          <xdr:row>45</xdr:row>
          <xdr:rowOff>0</xdr:rowOff>
        </xdr:to>
        <xdr:sp macro="" textlink="">
          <xdr:nvSpPr>
            <xdr:cNvPr id="2468" name="Drop Down 420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2468"/>
                </a:ext>
                <a:ext uri="{FF2B5EF4-FFF2-40B4-BE49-F238E27FC236}">
                  <a16:creationId xmlns:a16="http://schemas.microsoft.com/office/drawing/2014/main" id="{00000000-0008-0000-0100-0000A4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92</xdr:row>
          <xdr:rowOff>0</xdr:rowOff>
        </xdr:from>
        <xdr:to>
          <xdr:col>5</xdr:col>
          <xdr:colOff>0</xdr:colOff>
          <xdr:row>93</xdr:row>
          <xdr:rowOff>0</xdr:rowOff>
        </xdr:to>
        <xdr:sp macro="" textlink="">
          <xdr:nvSpPr>
            <xdr:cNvPr id="2469" name="Drop Down 421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2469"/>
                </a:ext>
                <a:ext uri="{FF2B5EF4-FFF2-40B4-BE49-F238E27FC236}">
                  <a16:creationId xmlns:a16="http://schemas.microsoft.com/office/drawing/2014/main" id="{00000000-0008-0000-0100-0000A5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60</xdr:row>
          <xdr:rowOff>0</xdr:rowOff>
        </xdr:from>
        <xdr:to>
          <xdr:col>5</xdr:col>
          <xdr:colOff>0</xdr:colOff>
          <xdr:row>61</xdr:row>
          <xdr:rowOff>0</xdr:rowOff>
        </xdr:to>
        <xdr:sp macro="" textlink="">
          <xdr:nvSpPr>
            <xdr:cNvPr id="2470" name="Drop Down 422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2470"/>
                </a:ext>
                <a:ext uri="{FF2B5EF4-FFF2-40B4-BE49-F238E27FC236}">
                  <a16:creationId xmlns:a16="http://schemas.microsoft.com/office/drawing/2014/main" id="{00000000-0008-0000-0100-0000A6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91</xdr:row>
          <xdr:rowOff>0</xdr:rowOff>
        </xdr:from>
        <xdr:to>
          <xdr:col>5</xdr:col>
          <xdr:colOff>0</xdr:colOff>
          <xdr:row>92</xdr:row>
          <xdr:rowOff>0</xdr:rowOff>
        </xdr:to>
        <xdr:sp macro="" textlink="">
          <xdr:nvSpPr>
            <xdr:cNvPr id="2471" name="Drop Down 423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2471"/>
                </a:ext>
                <a:ext uri="{FF2B5EF4-FFF2-40B4-BE49-F238E27FC236}">
                  <a16:creationId xmlns:a16="http://schemas.microsoft.com/office/drawing/2014/main" id="{00000000-0008-0000-0100-0000A7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72</xdr:row>
          <xdr:rowOff>0</xdr:rowOff>
        </xdr:from>
        <xdr:to>
          <xdr:col>5</xdr:col>
          <xdr:colOff>0</xdr:colOff>
          <xdr:row>73</xdr:row>
          <xdr:rowOff>0</xdr:rowOff>
        </xdr:to>
        <xdr:sp macro="" textlink="">
          <xdr:nvSpPr>
            <xdr:cNvPr id="2472" name="Drop Down 424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2472"/>
                </a:ext>
                <a:ext uri="{FF2B5EF4-FFF2-40B4-BE49-F238E27FC236}">
                  <a16:creationId xmlns:a16="http://schemas.microsoft.com/office/drawing/2014/main" id="{00000000-0008-0000-0100-0000A8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98</xdr:row>
          <xdr:rowOff>0</xdr:rowOff>
        </xdr:from>
        <xdr:to>
          <xdr:col>5</xdr:col>
          <xdr:colOff>0</xdr:colOff>
          <xdr:row>99</xdr:row>
          <xdr:rowOff>0</xdr:rowOff>
        </xdr:to>
        <xdr:sp macro="" textlink="">
          <xdr:nvSpPr>
            <xdr:cNvPr id="2473" name="Drop Down 425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2473"/>
                </a:ext>
                <a:ext uri="{FF2B5EF4-FFF2-40B4-BE49-F238E27FC236}">
                  <a16:creationId xmlns:a16="http://schemas.microsoft.com/office/drawing/2014/main" id="{00000000-0008-0000-0100-0000A9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46</xdr:row>
          <xdr:rowOff>0</xdr:rowOff>
        </xdr:from>
        <xdr:to>
          <xdr:col>5</xdr:col>
          <xdr:colOff>0</xdr:colOff>
          <xdr:row>47</xdr:row>
          <xdr:rowOff>0</xdr:rowOff>
        </xdr:to>
        <xdr:sp macro="" textlink="">
          <xdr:nvSpPr>
            <xdr:cNvPr id="2474" name="Drop Down 426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2474"/>
                </a:ext>
                <a:ext uri="{FF2B5EF4-FFF2-40B4-BE49-F238E27FC236}">
                  <a16:creationId xmlns:a16="http://schemas.microsoft.com/office/drawing/2014/main" id="{00000000-0008-0000-0100-0000AA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15</xdr:row>
          <xdr:rowOff>0</xdr:rowOff>
        </xdr:from>
        <xdr:to>
          <xdr:col>5</xdr:col>
          <xdr:colOff>0</xdr:colOff>
          <xdr:row>16</xdr:row>
          <xdr:rowOff>0</xdr:rowOff>
        </xdr:to>
        <xdr:sp macro="" textlink="">
          <xdr:nvSpPr>
            <xdr:cNvPr id="2475" name="Drop Down 427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2475"/>
                </a:ext>
                <a:ext uri="{FF2B5EF4-FFF2-40B4-BE49-F238E27FC236}">
                  <a16:creationId xmlns:a16="http://schemas.microsoft.com/office/drawing/2014/main" id="{00000000-0008-0000-0100-0000AB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103</xdr:row>
          <xdr:rowOff>0</xdr:rowOff>
        </xdr:from>
        <xdr:to>
          <xdr:col>5</xdr:col>
          <xdr:colOff>0</xdr:colOff>
          <xdr:row>104</xdr:row>
          <xdr:rowOff>0</xdr:rowOff>
        </xdr:to>
        <xdr:sp macro="" textlink="">
          <xdr:nvSpPr>
            <xdr:cNvPr id="2476" name="Drop Down 428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2476"/>
                </a:ext>
                <a:ext uri="{FF2B5EF4-FFF2-40B4-BE49-F238E27FC236}">
                  <a16:creationId xmlns:a16="http://schemas.microsoft.com/office/drawing/2014/main" id="{00000000-0008-0000-0100-0000AC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101</xdr:row>
          <xdr:rowOff>0</xdr:rowOff>
        </xdr:from>
        <xdr:to>
          <xdr:col>5</xdr:col>
          <xdr:colOff>0</xdr:colOff>
          <xdr:row>102</xdr:row>
          <xdr:rowOff>0</xdr:rowOff>
        </xdr:to>
        <xdr:sp macro="" textlink="">
          <xdr:nvSpPr>
            <xdr:cNvPr id="2477" name="Drop Down 429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2477"/>
                </a:ext>
                <a:ext uri="{FF2B5EF4-FFF2-40B4-BE49-F238E27FC236}">
                  <a16:creationId xmlns:a16="http://schemas.microsoft.com/office/drawing/2014/main" id="{00000000-0008-0000-0100-0000AD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102</xdr:row>
          <xdr:rowOff>0</xdr:rowOff>
        </xdr:from>
        <xdr:to>
          <xdr:col>5</xdr:col>
          <xdr:colOff>0</xdr:colOff>
          <xdr:row>103</xdr:row>
          <xdr:rowOff>0</xdr:rowOff>
        </xdr:to>
        <xdr:sp macro="" textlink="">
          <xdr:nvSpPr>
            <xdr:cNvPr id="2478" name="Drop Down 430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2478"/>
                </a:ext>
                <a:ext uri="{FF2B5EF4-FFF2-40B4-BE49-F238E27FC236}">
                  <a16:creationId xmlns:a16="http://schemas.microsoft.com/office/drawing/2014/main" id="{00000000-0008-0000-0100-0000AE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117</xdr:row>
          <xdr:rowOff>0</xdr:rowOff>
        </xdr:from>
        <xdr:to>
          <xdr:col>5</xdr:col>
          <xdr:colOff>0</xdr:colOff>
          <xdr:row>118</xdr:row>
          <xdr:rowOff>0</xdr:rowOff>
        </xdr:to>
        <xdr:sp macro="" textlink="">
          <xdr:nvSpPr>
            <xdr:cNvPr id="2479" name="Drop Down 431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2479"/>
                </a:ext>
                <a:ext uri="{FF2B5EF4-FFF2-40B4-BE49-F238E27FC236}">
                  <a16:creationId xmlns:a16="http://schemas.microsoft.com/office/drawing/2014/main" id="{00000000-0008-0000-0100-0000AF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116</xdr:row>
          <xdr:rowOff>0</xdr:rowOff>
        </xdr:from>
        <xdr:to>
          <xdr:col>5</xdr:col>
          <xdr:colOff>0</xdr:colOff>
          <xdr:row>117</xdr:row>
          <xdr:rowOff>0</xdr:rowOff>
        </xdr:to>
        <xdr:sp macro="" textlink="">
          <xdr:nvSpPr>
            <xdr:cNvPr id="2480" name="Drop Down 432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2480"/>
                </a:ext>
                <a:ext uri="{FF2B5EF4-FFF2-40B4-BE49-F238E27FC236}">
                  <a16:creationId xmlns:a16="http://schemas.microsoft.com/office/drawing/2014/main" id="{00000000-0008-0000-0100-0000B0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88</xdr:row>
          <xdr:rowOff>0</xdr:rowOff>
        </xdr:from>
        <xdr:to>
          <xdr:col>5</xdr:col>
          <xdr:colOff>0</xdr:colOff>
          <xdr:row>89</xdr:row>
          <xdr:rowOff>0</xdr:rowOff>
        </xdr:to>
        <xdr:sp macro="" textlink="">
          <xdr:nvSpPr>
            <xdr:cNvPr id="2481" name="Drop Down 433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2481"/>
                </a:ext>
                <a:ext uri="{FF2B5EF4-FFF2-40B4-BE49-F238E27FC236}">
                  <a16:creationId xmlns:a16="http://schemas.microsoft.com/office/drawing/2014/main" id="{00000000-0008-0000-0100-0000B1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110</xdr:row>
          <xdr:rowOff>0</xdr:rowOff>
        </xdr:from>
        <xdr:to>
          <xdr:col>5</xdr:col>
          <xdr:colOff>0</xdr:colOff>
          <xdr:row>111</xdr:row>
          <xdr:rowOff>0</xdr:rowOff>
        </xdr:to>
        <xdr:sp macro="" textlink="">
          <xdr:nvSpPr>
            <xdr:cNvPr id="2482" name="Drop Down 434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2482"/>
                </a:ext>
                <a:ext uri="{FF2B5EF4-FFF2-40B4-BE49-F238E27FC236}">
                  <a16:creationId xmlns:a16="http://schemas.microsoft.com/office/drawing/2014/main" id="{00000000-0008-0000-0100-0000B2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112</xdr:row>
          <xdr:rowOff>0</xdr:rowOff>
        </xdr:from>
        <xdr:to>
          <xdr:col>5</xdr:col>
          <xdr:colOff>0</xdr:colOff>
          <xdr:row>113</xdr:row>
          <xdr:rowOff>0</xdr:rowOff>
        </xdr:to>
        <xdr:sp macro="" textlink="">
          <xdr:nvSpPr>
            <xdr:cNvPr id="2483" name="Drop Down 435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2483"/>
                </a:ext>
                <a:ext uri="{FF2B5EF4-FFF2-40B4-BE49-F238E27FC236}">
                  <a16:creationId xmlns:a16="http://schemas.microsoft.com/office/drawing/2014/main" id="{00000000-0008-0000-0100-0000B3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124</xdr:row>
          <xdr:rowOff>0</xdr:rowOff>
        </xdr:from>
        <xdr:to>
          <xdr:col>5</xdr:col>
          <xdr:colOff>0</xdr:colOff>
          <xdr:row>125</xdr:row>
          <xdr:rowOff>0</xdr:rowOff>
        </xdr:to>
        <xdr:sp macro="" textlink="">
          <xdr:nvSpPr>
            <xdr:cNvPr id="2484" name="Drop Down 436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2484"/>
                </a:ext>
                <a:ext uri="{FF2B5EF4-FFF2-40B4-BE49-F238E27FC236}">
                  <a16:creationId xmlns:a16="http://schemas.microsoft.com/office/drawing/2014/main" id="{00000000-0008-0000-0100-0000B4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133</xdr:row>
          <xdr:rowOff>0</xdr:rowOff>
        </xdr:from>
        <xdr:to>
          <xdr:col>5</xdr:col>
          <xdr:colOff>0</xdr:colOff>
          <xdr:row>134</xdr:row>
          <xdr:rowOff>0</xdr:rowOff>
        </xdr:to>
        <xdr:sp macro="" textlink="">
          <xdr:nvSpPr>
            <xdr:cNvPr id="2485" name="Drop Down 437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2485"/>
                </a:ext>
                <a:ext uri="{FF2B5EF4-FFF2-40B4-BE49-F238E27FC236}">
                  <a16:creationId xmlns:a16="http://schemas.microsoft.com/office/drawing/2014/main" id="{00000000-0008-0000-0100-0000B5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120</xdr:row>
          <xdr:rowOff>0</xdr:rowOff>
        </xdr:from>
        <xdr:to>
          <xdr:col>5</xdr:col>
          <xdr:colOff>0</xdr:colOff>
          <xdr:row>121</xdr:row>
          <xdr:rowOff>0</xdr:rowOff>
        </xdr:to>
        <xdr:sp macro="" textlink="">
          <xdr:nvSpPr>
            <xdr:cNvPr id="2486" name="Drop Down 438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2486"/>
                </a:ext>
                <a:ext uri="{FF2B5EF4-FFF2-40B4-BE49-F238E27FC236}">
                  <a16:creationId xmlns:a16="http://schemas.microsoft.com/office/drawing/2014/main" id="{00000000-0008-0000-0100-0000B6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140</xdr:row>
          <xdr:rowOff>0</xdr:rowOff>
        </xdr:from>
        <xdr:to>
          <xdr:col>5</xdr:col>
          <xdr:colOff>0</xdr:colOff>
          <xdr:row>141</xdr:row>
          <xdr:rowOff>0</xdr:rowOff>
        </xdr:to>
        <xdr:sp macro="" textlink="">
          <xdr:nvSpPr>
            <xdr:cNvPr id="2487" name="Drop Down 439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2487"/>
                </a:ext>
                <a:ext uri="{FF2B5EF4-FFF2-40B4-BE49-F238E27FC236}">
                  <a16:creationId xmlns:a16="http://schemas.microsoft.com/office/drawing/2014/main" id="{00000000-0008-0000-0100-0000B7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126</xdr:row>
          <xdr:rowOff>0</xdr:rowOff>
        </xdr:from>
        <xdr:to>
          <xdr:col>5</xdr:col>
          <xdr:colOff>0</xdr:colOff>
          <xdr:row>127</xdr:row>
          <xdr:rowOff>0</xdr:rowOff>
        </xdr:to>
        <xdr:sp macro="" textlink="">
          <xdr:nvSpPr>
            <xdr:cNvPr id="2489" name="Drop Down 441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2489"/>
                </a:ext>
                <a:ext uri="{FF2B5EF4-FFF2-40B4-BE49-F238E27FC236}">
                  <a16:creationId xmlns:a16="http://schemas.microsoft.com/office/drawing/2014/main" id="{00000000-0008-0000-0100-0000B9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139</xdr:row>
          <xdr:rowOff>0</xdr:rowOff>
        </xdr:from>
        <xdr:to>
          <xdr:col>5</xdr:col>
          <xdr:colOff>0</xdr:colOff>
          <xdr:row>140</xdr:row>
          <xdr:rowOff>0</xdr:rowOff>
        </xdr:to>
        <xdr:sp macro="" textlink="">
          <xdr:nvSpPr>
            <xdr:cNvPr id="2490" name="Drop Down 442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2490"/>
                </a:ext>
                <a:ext uri="{FF2B5EF4-FFF2-40B4-BE49-F238E27FC236}">
                  <a16:creationId xmlns:a16="http://schemas.microsoft.com/office/drawing/2014/main" id="{00000000-0008-0000-0100-0000BA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150</xdr:row>
          <xdr:rowOff>0</xdr:rowOff>
        </xdr:from>
        <xdr:to>
          <xdr:col>5</xdr:col>
          <xdr:colOff>0</xdr:colOff>
          <xdr:row>151</xdr:row>
          <xdr:rowOff>0</xdr:rowOff>
        </xdr:to>
        <xdr:sp macro="" textlink="">
          <xdr:nvSpPr>
            <xdr:cNvPr id="2491" name="Drop Down 443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2491"/>
                </a:ext>
                <a:ext uri="{FF2B5EF4-FFF2-40B4-BE49-F238E27FC236}">
                  <a16:creationId xmlns:a16="http://schemas.microsoft.com/office/drawing/2014/main" id="{00000000-0008-0000-0100-0000BB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149</xdr:row>
          <xdr:rowOff>0</xdr:rowOff>
        </xdr:from>
        <xdr:to>
          <xdr:col>5</xdr:col>
          <xdr:colOff>0</xdr:colOff>
          <xdr:row>150</xdr:row>
          <xdr:rowOff>0</xdr:rowOff>
        </xdr:to>
        <xdr:sp macro="" textlink="">
          <xdr:nvSpPr>
            <xdr:cNvPr id="2492" name="Drop Down 444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2492"/>
                </a:ext>
                <a:ext uri="{FF2B5EF4-FFF2-40B4-BE49-F238E27FC236}">
                  <a16:creationId xmlns:a16="http://schemas.microsoft.com/office/drawing/2014/main" id="{00000000-0008-0000-0100-0000BC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146</xdr:row>
          <xdr:rowOff>0</xdr:rowOff>
        </xdr:from>
        <xdr:to>
          <xdr:col>5</xdr:col>
          <xdr:colOff>0</xdr:colOff>
          <xdr:row>147</xdr:row>
          <xdr:rowOff>0</xdr:rowOff>
        </xdr:to>
        <xdr:sp macro="" textlink="">
          <xdr:nvSpPr>
            <xdr:cNvPr id="2493" name="Drop Down 445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2493"/>
                </a:ext>
                <a:ext uri="{FF2B5EF4-FFF2-40B4-BE49-F238E27FC236}">
                  <a16:creationId xmlns:a16="http://schemas.microsoft.com/office/drawing/2014/main" id="{00000000-0008-0000-0100-0000BD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155</xdr:row>
          <xdr:rowOff>0</xdr:rowOff>
        </xdr:from>
        <xdr:to>
          <xdr:col>5</xdr:col>
          <xdr:colOff>0</xdr:colOff>
          <xdr:row>156</xdr:row>
          <xdr:rowOff>0</xdr:rowOff>
        </xdr:to>
        <xdr:sp macro="" textlink="">
          <xdr:nvSpPr>
            <xdr:cNvPr id="2494" name="Drop Down 446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2494"/>
                </a:ext>
                <a:ext uri="{FF2B5EF4-FFF2-40B4-BE49-F238E27FC236}">
                  <a16:creationId xmlns:a16="http://schemas.microsoft.com/office/drawing/2014/main" id="{00000000-0008-0000-0100-0000BE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164</xdr:row>
          <xdr:rowOff>0</xdr:rowOff>
        </xdr:from>
        <xdr:to>
          <xdr:col>5</xdr:col>
          <xdr:colOff>0</xdr:colOff>
          <xdr:row>165</xdr:row>
          <xdr:rowOff>0</xdr:rowOff>
        </xdr:to>
        <xdr:sp macro="" textlink="">
          <xdr:nvSpPr>
            <xdr:cNvPr id="2495" name="Drop Down 447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2495"/>
                </a:ext>
                <a:ext uri="{FF2B5EF4-FFF2-40B4-BE49-F238E27FC236}">
                  <a16:creationId xmlns:a16="http://schemas.microsoft.com/office/drawing/2014/main" id="{00000000-0008-0000-0100-0000BF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152</xdr:row>
          <xdr:rowOff>0</xdr:rowOff>
        </xdr:from>
        <xdr:to>
          <xdr:col>5</xdr:col>
          <xdr:colOff>0</xdr:colOff>
          <xdr:row>153</xdr:row>
          <xdr:rowOff>0</xdr:rowOff>
        </xdr:to>
        <xdr:sp macro="" textlink="">
          <xdr:nvSpPr>
            <xdr:cNvPr id="2496" name="Drop Down 448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2496"/>
                </a:ext>
                <a:ext uri="{FF2B5EF4-FFF2-40B4-BE49-F238E27FC236}">
                  <a16:creationId xmlns:a16="http://schemas.microsoft.com/office/drawing/2014/main" id="{00000000-0008-0000-0100-0000C0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159</xdr:row>
          <xdr:rowOff>0</xdr:rowOff>
        </xdr:from>
        <xdr:to>
          <xdr:col>5</xdr:col>
          <xdr:colOff>0</xdr:colOff>
          <xdr:row>160</xdr:row>
          <xdr:rowOff>0</xdr:rowOff>
        </xdr:to>
        <xdr:sp macro="" textlink="">
          <xdr:nvSpPr>
            <xdr:cNvPr id="2497" name="Drop Down 449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2497"/>
                </a:ext>
                <a:ext uri="{FF2B5EF4-FFF2-40B4-BE49-F238E27FC236}">
                  <a16:creationId xmlns:a16="http://schemas.microsoft.com/office/drawing/2014/main" id="{00000000-0008-0000-0100-0000C1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174</xdr:row>
          <xdr:rowOff>0</xdr:rowOff>
        </xdr:from>
        <xdr:to>
          <xdr:col>5</xdr:col>
          <xdr:colOff>0</xdr:colOff>
          <xdr:row>175</xdr:row>
          <xdr:rowOff>0</xdr:rowOff>
        </xdr:to>
        <xdr:sp macro="" textlink="">
          <xdr:nvSpPr>
            <xdr:cNvPr id="2498" name="Drop Down 450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2498"/>
                </a:ext>
                <a:ext uri="{FF2B5EF4-FFF2-40B4-BE49-F238E27FC236}">
                  <a16:creationId xmlns:a16="http://schemas.microsoft.com/office/drawing/2014/main" id="{00000000-0008-0000-0100-0000C2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170</xdr:row>
          <xdr:rowOff>0</xdr:rowOff>
        </xdr:from>
        <xdr:to>
          <xdr:col>5</xdr:col>
          <xdr:colOff>0</xdr:colOff>
          <xdr:row>171</xdr:row>
          <xdr:rowOff>0</xdr:rowOff>
        </xdr:to>
        <xdr:sp macro="" textlink="">
          <xdr:nvSpPr>
            <xdr:cNvPr id="2499" name="Drop Down 451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2499"/>
                </a:ext>
                <a:ext uri="{FF2B5EF4-FFF2-40B4-BE49-F238E27FC236}">
                  <a16:creationId xmlns:a16="http://schemas.microsoft.com/office/drawing/2014/main" id="{00000000-0008-0000-0100-0000C3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176</xdr:row>
          <xdr:rowOff>0</xdr:rowOff>
        </xdr:from>
        <xdr:to>
          <xdr:col>5</xdr:col>
          <xdr:colOff>0</xdr:colOff>
          <xdr:row>177</xdr:row>
          <xdr:rowOff>0</xdr:rowOff>
        </xdr:to>
        <xdr:sp macro="" textlink="">
          <xdr:nvSpPr>
            <xdr:cNvPr id="2500" name="Drop Down 452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2500"/>
                </a:ext>
                <a:ext uri="{FF2B5EF4-FFF2-40B4-BE49-F238E27FC236}">
                  <a16:creationId xmlns:a16="http://schemas.microsoft.com/office/drawing/2014/main" id="{00000000-0008-0000-0100-0000C4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171</xdr:row>
          <xdr:rowOff>0</xdr:rowOff>
        </xdr:from>
        <xdr:to>
          <xdr:col>5</xdr:col>
          <xdr:colOff>0</xdr:colOff>
          <xdr:row>172</xdr:row>
          <xdr:rowOff>0</xdr:rowOff>
        </xdr:to>
        <xdr:sp macro="" textlink="">
          <xdr:nvSpPr>
            <xdr:cNvPr id="2501" name="Drop Down 453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2501"/>
                </a:ext>
                <a:ext uri="{FF2B5EF4-FFF2-40B4-BE49-F238E27FC236}">
                  <a16:creationId xmlns:a16="http://schemas.microsoft.com/office/drawing/2014/main" id="{00000000-0008-0000-0100-0000C5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156</xdr:row>
          <xdr:rowOff>0</xdr:rowOff>
        </xdr:from>
        <xdr:to>
          <xdr:col>5</xdr:col>
          <xdr:colOff>0</xdr:colOff>
          <xdr:row>157</xdr:row>
          <xdr:rowOff>0</xdr:rowOff>
        </xdr:to>
        <xdr:sp macro="" textlink="">
          <xdr:nvSpPr>
            <xdr:cNvPr id="2502" name="Drop Down 454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2502"/>
                </a:ext>
                <a:ext uri="{FF2B5EF4-FFF2-40B4-BE49-F238E27FC236}">
                  <a16:creationId xmlns:a16="http://schemas.microsoft.com/office/drawing/2014/main" id="{00000000-0008-0000-0100-0000C6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172</xdr:row>
          <xdr:rowOff>0</xdr:rowOff>
        </xdr:from>
        <xdr:to>
          <xdr:col>5</xdr:col>
          <xdr:colOff>0</xdr:colOff>
          <xdr:row>173</xdr:row>
          <xdr:rowOff>0</xdr:rowOff>
        </xdr:to>
        <xdr:sp macro="" textlink="">
          <xdr:nvSpPr>
            <xdr:cNvPr id="2503" name="Drop Down 455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2503"/>
                </a:ext>
                <a:ext uri="{FF2B5EF4-FFF2-40B4-BE49-F238E27FC236}">
                  <a16:creationId xmlns:a16="http://schemas.microsoft.com/office/drawing/2014/main" id="{00000000-0008-0000-0100-0000C7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179</xdr:row>
          <xdr:rowOff>0</xdr:rowOff>
        </xdr:from>
        <xdr:to>
          <xdr:col>5</xdr:col>
          <xdr:colOff>0</xdr:colOff>
          <xdr:row>180</xdr:row>
          <xdr:rowOff>0</xdr:rowOff>
        </xdr:to>
        <xdr:sp macro="" textlink="">
          <xdr:nvSpPr>
            <xdr:cNvPr id="2504" name="Drop Down 456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2504"/>
                </a:ext>
                <a:ext uri="{FF2B5EF4-FFF2-40B4-BE49-F238E27FC236}">
                  <a16:creationId xmlns:a16="http://schemas.microsoft.com/office/drawing/2014/main" id="{00000000-0008-0000-0100-0000C8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186</xdr:row>
          <xdr:rowOff>0</xdr:rowOff>
        </xdr:from>
        <xdr:to>
          <xdr:col>5</xdr:col>
          <xdr:colOff>0</xdr:colOff>
          <xdr:row>187</xdr:row>
          <xdr:rowOff>0</xdr:rowOff>
        </xdr:to>
        <xdr:sp macro="" textlink="">
          <xdr:nvSpPr>
            <xdr:cNvPr id="2505" name="Drop Down 457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2505"/>
                </a:ext>
                <a:ext uri="{FF2B5EF4-FFF2-40B4-BE49-F238E27FC236}">
                  <a16:creationId xmlns:a16="http://schemas.microsoft.com/office/drawing/2014/main" id="{00000000-0008-0000-0100-0000C9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158</xdr:row>
          <xdr:rowOff>0</xdr:rowOff>
        </xdr:from>
        <xdr:to>
          <xdr:col>5</xdr:col>
          <xdr:colOff>0</xdr:colOff>
          <xdr:row>159</xdr:row>
          <xdr:rowOff>0</xdr:rowOff>
        </xdr:to>
        <xdr:sp macro="" textlink="">
          <xdr:nvSpPr>
            <xdr:cNvPr id="2506" name="Drop Down 458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2506"/>
                </a:ext>
                <a:ext uri="{FF2B5EF4-FFF2-40B4-BE49-F238E27FC236}">
                  <a16:creationId xmlns:a16="http://schemas.microsoft.com/office/drawing/2014/main" id="{00000000-0008-0000-0100-0000CA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177</xdr:row>
          <xdr:rowOff>0</xdr:rowOff>
        </xdr:from>
        <xdr:to>
          <xdr:col>5</xdr:col>
          <xdr:colOff>0</xdr:colOff>
          <xdr:row>178</xdr:row>
          <xdr:rowOff>0</xdr:rowOff>
        </xdr:to>
        <xdr:sp macro="" textlink="">
          <xdr:nvSpPr>
            <xdr:cNvPr id="2507" name="Drop Down 459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2507"/>
                </a:ext>
                <a:ext uri="{FF2B5EF4-FFF2-40B4-BE49-F238E27FC236}">
                  <a16:creationId xmlns:a16="http://schemas.microsoft.com/office/drawing/2014/main" id="{00000000-0008-0000-0100-0000CB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168</xdr:row>
          <xdr:rowOff>0</xdr:rowOff>
        </xdr:from>
        <xdr:to>
          <xdr:col>5</xdr:col>
          <xdr:colOff>0</xdr:colOff>
          <xdr:row>169</xdr:row>
          <xdr:rowOff>0</xdr:rowOff>
        </xdr:to>
        <xdr:sp macro="" textlink="">
          <xdr:nvSpPr>
            <xdr:cNvPr id="2508" name="Drop Down 460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2508"/>
                </a:ext>
                <a:ext uri="{FF2B5EF4-FFF2-40B4-BE49-F238E27FC236}">
                  <a16:creationId xmlns:a16="http://schemas.microsoft.com/office/drawing/2014/main" id="{00000000-0008-0000-0100-0000CC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184</xdr:row>
          <xdr:rowOff>0</xdr:rowOff>
        </xdr:from>
        <xdr:to>
          <xdr:col>5</xdr:col>
          <xdr:colOff>0</xdr:colOff>
          <xdr:row>185</xdr:row>
          <xdr:rowOff>0</xdr:rowOff>
        </xdr:to>
        <xdr:sp macro="" textlink="">
          <xdr:nvSpPr>
            <xdr:cNvPr id="2509" name="Drop Down 461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2509"/>
                </a:ext>
                <a:ext uri="{FF2B5EF4-FFF2-40B4-BE49-F238E27FC236}">
                  <a16:creationId xmlns:a16="http://schemas.microsoft.com/office/drawing/2014/main" id="{00000000-0008-0000-0100-0000CD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187</xdr:row>
          <xdr:rowOff>0</xdr:rowOff>
        </xdr:from>
        <xdr:to>
          <xdr:col>5</xdr:col>
          <xdr:colOff>0</xdr:colOff>
          <xdr:row>188</xdr:row>
          <xdr:rowOff>0</xdr:rowOff>
        </xdr:to>
        <xdr:sp macro="" textlink="">
          <xdr:nvSpPr>
            <xdr:cNvPr id="2510" name="Drop Down 462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2510"/>
                </a:ext>
                <a:ext uri="{FF2B5EF4-FFF2-40B4-BE49-F238E27FC236}">
                  <a16:creationId xmlns:a16="http://schemas.microsoft.com/office/drawing/2014/main" id="{00000000-0008-0000-0100-0000CE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142</xdr:row>
          <xdr:rowOff>0</xdr:rowOff>
        </xdr:from>
        <xdr:to>
          <xdr:col>5</xdr:col>
          <xdr:colOff>0</xdr:colOff>
          <xdr:row>143</xdr:row>
          <xdr:rowOff>0</xdr:rowOff>
        </xdr:to>
        <xdr:sp macro="" textlink="">
          <xdr:nvSpPr>
            <xdr:cNvPr id="2511" name="Drop Down 463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2511"/>
                </a:ext>
                <a:ext uri="{FF2B5EF4-FFF2-40B4-BE49-F238E27FC236}">
                  <a16:creationId xmlns:a16="http://schemas.microsoft.com/office/drawing/2014/main" id="{00000000-0008-0000-0100-0000CF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194</xdr:row>
          <xdr:rowOff>0</xdr:rowOff>
        </xdr:from>
        <xdr:to>
          <xdr:col>5</xdr:col>
          <xdr:colOff>0</xdr:colOff>
          <xdr:row>195</xdr:row>
          <xdr:rowOff>0</xdr:rowOff>
        </xdr:to>
        <xdr:sp macro="" textlink="">
          <xdr:nvSpPr>
            <xdr:cNvPr id="2512" name="Drop Down 464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2512"/>
                </a:ext>
                <a:ext uri="{FF2B5EF4-FFF2-40B4-BE49-F238E27FC236}">
                  <a16:creationId xmlns:a16="http://schemas.microsoft.com/office/drawing/2014/main" id="{00000000-0008-0000-0100-0000D0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191</xdr:row>
          <xdr:rowOff>0</xdr:rowOff>
        </xdr:from>
        <xdr:to>
          <xdr:col>5</xdr:col>
          <xdr:colOff>0</xdr:colOff>
          <xdr:row>192</xdr:row>
          <xdr:rowOff>0</xdr:rowOff>
        </xdr:to>
        <xdr:sp macro="" textlink="">
          <xdr:nvSpPr>
            <xdr:cNvPr id="2513" name="Drop Down 465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2513"/>
                </a:ext>
                <a:ext uri="{FF2B5EF4-FFF2-40B4-BE49-F238E27FC236}">
                  <a16:creationId xmlns:a16="http://schemas.microsoft.com/office/drawing/2014/main" id="{00000000-0008-0000-0100-0000D1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183</xdr:row>
          <xdr:rowOff>0</xdr:rowOff>
        </xdr:from>
        <xdr:to>
          <xdr:col>5</xdr:col>
          <xdr:colOff>0</xdr:colOff>
          <xdr:row>184</xdr:row>
          <xdr:rowOff>0</xdr:rowOff>
        </xdr:to>
        <xdr:sp macro="" textlink="">
          <xdr:nvSpPr>
            <xdr:cNvPr id="2514" name="Drop Down 466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2514"/>
                </a:ext>
                <a:ext uri="{FF2B5EF4-FFF2-40B4-BE49-F238E27FC236}">
                  <a16:creationId xmlns:a16="http://schemas.microsoft.com/office/drawing/2014/main" id="{00000000-0008-0000-0100-0000D2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145</xdr:row>
          <xdr:rowOff>0</xdr:rowOff>
        </xdr:from>
        <xdr:to>
          <xdr:col>5</xdr:col>
          <xdr:colOff>0</xdr:colOff>
          <xdr:row>146</xdr:row>
          <xdr:rowOff>0</xdr:rowOff>
        </xdr:to>
        <xdr:sp macro="" textlink="">
          <xdr:nvSpPr>
            <xdr:cNvPr id="2515" name="Drop Down 467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2515"/>
                </a:ext>
                <a:ext uri="{FF2B5EF4-FFF2-40B4-BE49-F238E27FC236}">
                  <a16:creationId xmlns:a16="http://schemas.microsoft.com/office/drawing/2014/main" id="{00000000-0008-0000-0100-0000D3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200</xdr:row>
          <xdr:rowOff>0</xdr:rowOff>
        </xdr:from>
        <xdr:to>
          <xdr:col>5</xdr:col>
          <xdr:colOff>0</xdr:colOff>
          <xdr:row>201</xdr:row>
          <xdr:rowOff>0</xdr:rowOff>
        </xdr:to>
        <xdr:sp macro="" textlink="">
          <xdr:nvSpPr>
            <xdr:cNvPr id="2516" name="Drop Down 468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2516"/>
                </a:ext>
                <a:ext uri="{FF2B5EF4-FFF2-40B4-BE49-F238E27FC236}">
                  <a16:creationId xmlns:a16="http://schemas.microsoft.com/office/drawing/2014/main" id="{00000000-0008-0000-0100-0000D4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196</xdr:row>
          <xdr:rowOff>0</xdr:rowOff>
        </xdr:from>
        <xdr:to>
          <xdr:col>5</xdr:col>
          <xdr:colOff>0</xdr:colOff>
          <xdr:row>197</xdr:row>
          <xdr:rowOff>0</xdr:rowOff>
        </xdr:to>
        <xdr:sp macro="" textlink="">
          <xdr:nvSpPr>
            <xdr:cNvPr id="2517" name="Drop Down 469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2517"/>
                </a:ext>
                <a:ext uri="{FF2B5EF4-FFF2-40B4-BE49-F238E27FC236}">
                  <a16:creationId xmlns:a16="http://schemas.microsoft.com/office/drawing/2014/main" id="{00000000-0008-0000-0100-0000D5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198</xdr:row>
          <xdr:rowOff>0</xdr:rowOff>
        </xdr:from>
        <xdr:to>
          <xdr:col>5</xdr:col>
          <xdr:colOff>0</xdr:colOff>
          <xdr:row>199</xdr:row>
          <xdr:rowOff>0</xdr:rowOff>
        </xdr:to>
        <xdr:sp macro="" textlink="">
          <xdr:nvSpPr>
            <xdr:cNvPr id="2518" name="Drop Down 470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2518"/>
                </a:ext>
                <a:ext uri="{FF2B5EF4-FFF2-40B4-BE49-F238E27FC236}">
                  <a16:creationId xmlns:a16="http://schemas.microsoft.com/office/drawing/2014/main" id="{00000000-0008-0000-0100-0000D6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189</xdr:row>
          <xdr:rowOff>0</xdr:rowOff>
        </xdr:from>
        <xdr:to>
          <xdr:col>5</xdr:col>
          <xdr:colOff>0</xdr:colOff>
          <xdr:row>190</xdr:row>
          <xdr:rowOff>0</xdr:rowOff>
        </xdr:to>
        <xdr:sp macro="" textlink="">
          <xdr:nvSpPr>
            <xdr:cNvPr id="2519" name="Drop Down 471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2519"/>
                </a:ext>
                <a:ext uri="{FF2B5EF4-FFF2-40B4-BE49-F238E27FC236}">
                  <a16:creationId xmlns:a16="http://schemas.microsoft.com/office/drawing/2014/main" id="{00000000-0008-0000-0100-0000D7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209</xdr:row>
          <xdr:rowOff>0</xdr:rowOff>
        </xdr:from>
        <xdr:to>
          <xdr:col>5</xdr:col>
          <xdr:colOff>0</xdr:colOff>
          <xdr:row>210</xdr:row>
          <xdr:rowOff>0</xdr:rowOff>
        </xdr:to>
        <xdr:sp macro="" textlink="">
          <xdr:nvSpPr>
            <xdr:cNvPr id="2520" name="Drop Down 472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2520"/>
                </a:ext>
                <a:ext uri="{FF2B5EF4-FFF2-40B4-BE49-F238E27FC236}">
                  <a16:creationId xmlns:a16="http://schemas.microsoft.com/office/drawing/2014/main" id="{00000000-0008-0000-0100-0000D8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206</xdr:row>
          <xdr:rowOff>0</xdr:rowOff>
        </xdr:from>
        <xdr:to>
          <xdr:col>5</xdr:col>
          <xdr:colOff>0</xdr:colOff>
          <xdr:row>207</xdr:row>
          <xdr:rowOff>0</xdr:rowOff>
        </xdr:to>
        <xdr:sp macro="" textlink="">
          <xdr:nvSpPr>
            <xdr:cNvPr id="2521" name="Drop Down 473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2521"/>
                </a:ext>
                <a:ext uri="{FF2B5EF4-FFF2-40B4-BE49-F238E27FC236}">
                  <a16:creationId xmlns:a16="http://schemas.microsoft.com/office/drawing/2014/main" id="{00000000-0008-0000-0100-0000D9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212</xdr:row>
          <xdr:rowOff>0</xdr:rowOff>
        </xdr:from>
        <xdr:to>
          <xdr:col>5</xdr:col>
          <xdr:colOff>0</xdr:colOff>
          <xdr:row>213</xdr:row>
          <xdr:rowOff>0</xdr:rowOff>
        </xdr:to>
        <xdr:sp macro="" textlink="">
          <xdr:nvSpPr>
            <xdr:cNvPr id="2522" name="Drop Down 474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2522"/>
                </a:ext>
                <a:ext uri="{FF2B5EF4-FFF2-40B4-BE49-F238E27FC236}">
                  <a16:creationId xmlns:a16="http://schemas.microsoft.com/office/drawing/2014/main" id="{00000000-0008-0000-0100-0000DA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197</xdr:row>
          <xdr:rowOff>0</xdr:rowOff>
        </xdr:from>
        <xdr:to>
          <xdr:col>5</xdr:col>
          <xdr:colOff>0</xdr:colOff>
          <xdr:row>198</xdr:row>
          <xdr:rowOff>0</xdr:rowOff>
        </xdr:to>
        <xdr:sp macro="" textlink="">
          <xdr:nvSpPr>
            <xdr:cNvPr id="2523" name="Drop Down 475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2523"/>
                </a:ext>
                <a:ext uri="{FF2B5EF4-FFF2-40B4-BE49-F238E27FC236}">
                  <a16:creationId xmlns:a16="http://schemas.microsoft.com/office/drawing/2014/main" id="{00000000-0008-0000-0100-0000DB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221</xdr:row>
          <xdr:rowOff>0</xdr:rowOff>
        </xdr:from>
        <xdr:to>
          <xdr:col>5</xdr:col>
          <xdr:colOff>0</xdr:colOff>
          <xdr:row>222</xdr:row>
          <xdr:rowOff>0</xdr:rowOff>
        </xdr:to>
        <xdr:sp macro="" textlink="">
          <xdr:nvSpPr>
            <xdr:cNvPr id="2524" name="Drop Down 476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2524"/>
                </a:ext>
                <a:ext uri="{FF2B5EF4-FFF2-40B4-BE49-F238E27FC236}">
                  <a16:creationId xmlns:a16="http://schemas.microsoft.com/office/drawing/2014/main" id="{00000000-0008-0000-0100-0000DC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230</xdr:row>
          <xdr:rowOff>0</xdr:rowOff>
        </xdr:from>
        <xdr:to>
          <xdr:col>5</xdr:col>
          <xdr:colOff>0</xdr:colOff>
          <xdr:row>231</xdr:row>
          <xdr:rowOff>0</xdr:rowOff>
        </xdr:to>
        <xdr:sp macro="" textlink="">
          <xdr:nvSpPr>
            <xdr:cNvPr id="2525" name="Drop Down 477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2525"/>
                </a:ext>
                <a:ext uri="{FF2B5EF4-FFF2-40B4-BE49-F238E27FC236}">
                  <a16:creationId xmlns:a16="http://schemas.microsoft.com/office/drawing/2014/main" id="{00000000-0008-0000-0100-0000DD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131</xdr:row>
          <xdr:rowOff>0</xdr:rowOff>
        </xdr:from>
        <xdr:to>
          <xdr:col>5</xdr:col>
          <xdr:colOff>0</xdr:colOff>
          <xdr:row>132</xdr:row>
          <xdr:rowOff>0</xdr:rowOff>
        </xdr:to>
        <xdr:sp macro="" textlink="">
          <xdr:nvSpPr>
            <xdr:cNvPr id="2526" name="Drop Down 478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2526"/>
                </a:ext>
                <a:ext uri="{FF2B5EF4-FFF2-40B4-BE49-F238E27FC236}">
                  <a16:creationId xmlns:a16="http://schemas.microsoft.com/office/drawing/2014/main" id="{00000000-0008-0000-0100-0000DE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236</xdr:row>
          <xdr:rowOff>0</xdr:rowOff>
        </xdr:from>
        <xdr:to>
          <xdr:col>5</xdr:col>
          <xdr:colOff>0</xdr:colOff>
          <xdr:row>237</xdr:row>
          <xdr:rowOff>0</xdr:rowOff>
        </xdr:to>
        <xdr:sp macro="" textlink="">
          <xdr:nvSpPr>
            <xdr:cNvPr id="2527" name="Drop Down 479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2527"/>
                </a:ext>
                <a:ext uri="{FF2B5EF4-FFF2-40B4-BE49-F238E27FC236}">
                  <a16:creationId xmlns:a16="http://schemas.microsoft.com/office/drawing/2014/main" id="{00000000-0008-0000-0100-0000DF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246</xdr:row>
          <xdr:rowOff>0</xdr:rowOff>
        </xdr:from>
        <xdr:to>
          <xdr:col>5</xdr:col>
          <xdr:colOff>0</xdr:colOff>
          <xdr:row>247</xdr:row>
          <xdr:rowOff>0</xdr:rowOff>
        </xdr:to>
        <xdr:sp macro="" textlink="">
          <xdr:nvSpPr>
            <xdr:cNvPr id="2528" name="Drop Down 480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2528"/>
                </a:ext>
                <a:ext uri="{FF2B5EF4-FFF2-40B4-BE49-F238E27FC236}">
                  <a16:creationId xmlns:a16="http://schemas.microsoft.com/office/drawing/2014/main" id="{00000000-0008-0000-0100-0000E0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244</xdr:row>
          <xdr:rowOff>0</xdr:rowOff>
        </xdr:from>
        <xdr:to>
          <xdr:col>5</xdr:col>
          <xdr:colOff>0</xdr:colOff>
          <xdr:row>245</xdr:row>
          <xdr:rowOff>0</xdr:rowOff>
        </xdr:to>
        <xdr:sp macro="" textlink="">
          <xdr:nvSpPr>
            <xdr:cNvPr id="2529" name="Drop Down 481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2529"/>
                </a:ext>
                <a:ext uri="{FF2B5EF4-FFF2-40B4-BE49-F238E27FC236}">
                  <a16:creationId xmlns:a16="http://schemas.microsoft.com/office/drawing/2014/main" id="{00000000-0008-0000-0100-0000E1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245</xdr:row>
          <xdr:rowOff>0</xdr:rowOff>
        </xdr:from>
        <xdr:to>
          <xdr:col>5</xdr:col>
          <xdr:colOff>0</xdr:colOff>
          <xdr:row>246</xdr:row>
          <xdr:rowOff>0</xdr:rowOff>
        </xdr:to>
        <xdr:sp macro="" textlink="">
          <xdr:nvSpPr>
            <xdr:cNvPr id="2530" name="Drop Down 482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2530"/>
                </a:ext>
                <a:ext uri="{FF2B5EF4-FFF2-40B4-BE49-F238E27FC236}">
                  <a16:creationId xmlns:a16="http://schemas.microsoft.com/office/drawing/2014/main" id="{00000000-0008-0000-0100-0000E2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238</xdr:row>
          <xdr:rowOff>0</xdr:rowOff>
        </xdr:from>
        <xdr:to>
          <xdr:col>5</xdr:col>
          <xdr:colOff>0</xdr:colOff>
          <xdr:row>239</xdr:row>
          <xdr:rowOff>0</xdr:rowOff>
        </xdr:to>
        <xdr:sp macro="" textlink="">
          <xdr:nvSpPr>
            <xdr:cNvPr id="2531" name="Drop Down 483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2531"/>
                </a:ext>
                <a:ext uri="{FF2B5EF4-FFF2-40B4-BE49-F238E27FC236}">
                  <a16:creationId xmlns:a16="http://schemas.microsoft.com/office/drawing/2014/main" id="{00000000-0008-0000-0100-0000E3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242</xdr:row>
          <xdr:rowOff>0</xdr:rowOff>
        </xdr:from>
        <xdr:to>
          <xdr:col>5</xdr:col>
          <xdr:colOff>0</xdr:colOff>
          <xdr:row>243</xdr:row>
          <xdr:rowOff>0</xdr:rowOff>
        </xdr:to>
        <xdr:sp macro="" textlink="">
          <xdr:nvSpPr>
            <xdr:cNvPr id="2532" name="Drop Down 484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2532"/>
                </a:ext>
                <a:ext uri="{FF2B5EF4-FFF2-40B4-BE49-F238E27FC236}">
                  <a16:creationId xmlns:a16="http://schemas.microsoft.com/office/drawing/2014/main" id="{00000000-0008-0000-0100-0000E4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239</xdr:row>
          <xdr:rowOff>0</xdr:rowOff>
        </xdr:from>
        <xdr:to>
          <xdr:col>5</xdr:col>
          <xdr:colOff>0</xdr:colOff>
          <xdr:row>240</xdr:row>
          <xdr:rowOff>0</xdr:rowOff>
        </xdr:to>
        <xdr:sp macro="" textlink="">
          <xdr:nvSpPr>
            <xdr:cNvPr id="2533" name="Drop Down 485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2533"/>
                </a:ext>
                <a:ext uri="{FF2B5EF4-FFF2-40B4-BE49-F238E27FC236}">
                  <a16:creationId xmlns:a16="http://schemas.microsoft.com/office/drawing/2014/main" id="{00000000-0008-0000-0100-0000E5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252</xdr:row>
          <xdr:rowOff>0</xdr:rowOff>
        </xdr:from>
        <xdr:to>
          <xdr:col>5</xdr:col>
          <xdr:colOff>0</xdr:colOff>
          <xdr:row>253</xdr:row>
          <xdr:rowOff>0</xdr:rowOff>
        </xdr:to>
        <xdr:sp macro="" textlink="">
          <xdr:nvSpPr>
            <xdr:cNvPr id="2534" name="Drop Down 486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2534"/>
                </a:ext>
                <a:ext uri="{FF2B5EF4-FFF2-40B4-BE49-F238E27FC236}">
                  <a16:creationId xmlns:a16="http://schemas.microsoft.com/office/drawing/2014/main" id="{00000000-0008-0000-0100-0000E6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255</xdr:row>
          <xdr:rowOff>0</xdr:rowOff>
        </xdr:from>
        <xdr:to>
          <xdr:col>5</xdr:col>
          <xdr:colOff>0</xdr:colOff>
          <xdr:row>256</xdr:row>
          <xdr:rowOff>0</xdr:rowOff>
        </xdr:to>
        <xdr:sp macro="" textlink="">
          <xdr:nvSpPr>
            <xdr:cNvPr id="2535" name="Drop Down 487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2535"/>
                </a:ext>
                <a:ext uri="{FF2B5EF4-FFF2-40B4-BE49-F238E27FC236}">
                  <a16:creationId xmlns:a16="http://schemas.microsoft.com/office/drawing/2014/main" id="{00000000-0008-0000-0100-0000E7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256</xdr:row>
          <xdr:rowOff>0</xdr:rowOff>
        </xdr:from>
        <xdr:to>
          <xdr:col>5</xdr:col>
          <xdr:colOff>0</xdr:colOff>
          <xdr:row>257</xdr:row>
          <xdr:rowOff>0</xdr:rowOff>
        </xdr:to>
        <xdr:sp macro="" textlink="">
          <xdr:nvSpPr>
            <xdr:cNvPr id="2536" name="Drop Down 488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2536"/>
                </a:ext>
                <a:ext uri="{FF2B5EF4-FFF2-40B4-BE49-F238E27FC236}">
                  <a16:creationId xmlns:a16="http://schemas.microsoft.com/office/drawing/2014/main" id="{00000000-0008-0000-0100-0000E8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231</xdr:row>
          <xdr:rowOff>0</xdr:rowOff>
        </xdr:from>
        <xdr:to>
          <xdr:col>5</xdr:col>
          <xdr:colOff>0</xdr:colOff>
          <xdr:row>232</xdr:row>
          <xdr:rowOff>0</xdr:rowOff>
        </xdr:to>
        <xdr:sp macro="" textlink="">
          <xdr:nvSpPr>
            <xdr:cNvPr id="2537" name="Drop Down 489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2537"/>
                </a:ext>
                <a:ext uri="{FF2B5EF4-FFF2-40B4-BE49-F238E27FC236}">
                  <a16:creationId xmlns:a16="http://schemas.microsoft.com/office/drawing/2014/main" id="{00000000-0008-0000-0100-0000E9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247</xdr:row>
          <xdr:rowOff>0</xdr:rowOff>
        </xdr:from>
        <xdr:to>
          <xdr:col>5</xdr:col>
          <xdr:colOff>0</xdr:colOff>
          <xdr:row>248</xdr:row>
          <xdr:rowOff>0</xdr:rowOff>
        </xdr:to>
        <xdr:sp macro="" textlink="">
          <xdr:nvSpPr>
            <xdr:cNvPr id="2538" name="Drop Down 490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2538"/>
                </a:ext>
                <a:ext uri="{FF2B5EF4-FFF2-40B4-BE49-F238E27FC236}">
                  <a16:creationId xmlns:a16="http://schemas.microsoft.com/office/drawing/2014/main" id="{00000000-0008-0000-0100-0000EA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258</xdr:row>
          <xdr:rowOff>0</xdr:rowOff>
        </xdr:from>
        <xdr:to>
          <xdr:col>5</xdr:col>
          <xdr:colOff>0</xdr:colOff>
          <xdr:row>259</xdr:row>
          <xdr:rowOff>0</xdr:rowOff>
        </xdr:to>
        <xdr:sp macro="" textlink="">
          <xdr:nvSpPr>
            <xdr:cNvPr id="2539" name="Drop Down 491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2539"/>
                </a:ext>
                <a:ext uri="{FF2B5EF4-FFF2-40B4-BE49-F238E27FC236}">
                  <a16:creationId xmlns:a16="http://schemas.microsoft.com/office/drawing/2014/main" id="{00000000-0008-0000-0100-0000EB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250</xdr:row>
          <xdr:rowOff>0</xdr:rowOff>
        </xdr:from>
        <xdr:to>
          <xdr:col>5</xdr:col>
          <xdr:colOff>0</xdr:colOff>
          <xdr:row>251</xdr:row>
          <xdr:rowOff>0</xdr:rowOff>
        </xdr:to>
        <xdr:sp macro="" textlink="">
          <xdr:nvSpPr>
            <xdr:cNvPr id="2540" name="Drop Down 492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2540"/>
                </a:ext>
                <a:ext uri="{FF2B5EF4-FFF2-40B4-BE49-F238E27FC236}">
                  <a16:creationId xmlns:a16="http://schemas.microsoft.com/office/drawing/2014/main" id="{00000000-0008-0000-0100-0000EC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262</xdr:row>
          <xdr:rowOff>0</xdr:rowOff>
        </xdr:from>
        <xdr:to>
          <xdr:col>5</xdr:col>
          <xdr:colOff>0</xdr:colOff>
          <xdr:row>263</xdr:row>
          <xdr:rowOff>0</xdr:rowOff>
        </xdr:to>
        <xdr:sp macro="" textlink="">
          <xdr:nvSpPr>
            <xdr:cNvPr id="2542" name="Drop Down 494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2542"/>
                </a:ext>
                <a:ext uri="{FF2B5EF4-FFF2-40B4-BE49-F238E27FC236}">
                  <a16:creationId xmlns:a16="http://schemas.microsoft.com/office/drawing/2014/main" id="{00000000-0008-0000-0100-0000EE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215</xdr:row>
          <xdr:rowOff>0</xdr:rowOff>
        </xdr:from>
        <xdr:to>
          <xdr:col>5</xdr:col>
          <xdr:colOff>0</xdr:colOff>
          <xdr:row>216</xdr:row>
          <xdr:rowOff>0</xdr:rowOff>
        </xdr:to>
        <xdr:sp macro="" textlink="">
          <xdr:nvSpPr>
            <xdr:cNvPr id="2543" name="Drop Down 495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2543"/>
                </a:ext>
                <a:ext uri="{FF2B5EF4-FFF2-40B4-BE49-F238E27FC236}">
                  <a16:creationId xmlns:a16="http://schemas.microsoft.com/office/drawing/2014/main" id="{00000000-0008-0000-0100-0000EF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263</xdr:row>
          <xdr:rowOff>0</xdr:rowOff>
        </xdr:from>
        <xdr:to>
          <xdr:col>5</xdr:col>
          <xdr:colOff>0</xdr:colOff>
          <xdr:row>264</xdr:row>
          <xdr:rowOff>0</xdr:rowOff>
        </xdr:to>
        <xdr:sp macro="" textlink="">
          <xdr:nvSpPr>
            <xdr:cNvPr id="2589" name="Drop Down 541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2589"/>
                </a:ext>
                <a:ext uri="{FF2B5EF4-FFF2-40B4-BE49-F238E27FC236}">
                  <a16:creationId xmlns:a16="http://schemas.microsoft.com/office/drawing/2014/main" id="{00000000-0008-0000-0100-00001D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265</xdr:row>
          <xdr:rowOff>0</xdr:rowOff>
        </xdr:from>
        <xdr:to>
          <xdr:col>5</xdr:col>
          <xdr:colOff>0</xdr:colOff>
          <xdr:row>266</xdr:row>
          <xdr:rowOff>0</xdr:rowOff>
        </xdr:to>
        <xdr:sp macro="" textlink="">
          <xdr:nvSpPr>
            <xdr:cNvPr id="2591" name="Drop Down 543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2591"/>
                </a:ext>
                <a:ext uri="{FF2B5EF4-FFF2-40B4-BE49-F238E27FC236}">
                  <a16:creationId xmlns:a16="http://schemas.microsoft.com/office/drawing/2014/main" id="{00000000-0008-0000-0100-00001F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3</xdr:row>
          <xdr:rowOff>0</xdr:rowOff>
        </xdr:from>
        <xdr:to>
          <xdr:col>4</xdr:col>
          <xdr:colOff>1704975</xdr:colOff>
          <xdr:row>4</xdr:row>
          <xdr:rowOff>0</xdr:rowOff>
        </xdr:to>
        <xdr:sp macro="" textlink="">
          <xdr:nvSpPr>
            <xdr:cNvPr id="3158" name="Drop Down 86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3158"/>
                </a:ext>
                <a:ext uri="{FF2B5EF4-FFF2-40B4-BE49-F238E27FC236}">
                  <a16:creationId xmlns:a16="http://schemas.microsoft.com/office/drawing/2014/main" id="{00000000-0008-0000-0200-00005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4</xdr:row>
          <xdr:rowOff>0</xdr:rowOff>
        </xdr:from>
        <xdr:to>
          <xdr:col>4</xdr:col>
          <xdr:colOff>1704975</xdr:colOff>
          <xdr:row>5</xdr:row>
          <xdr:rowOff>0</xdr:rowOff>
        </xdr:to>
        <xdr:sp macro="" textlink="">
          <xdr:nvSpPr>
            <xdr:cNvPr id="3159" name="Drop Down 87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3159"/>
                </a:ext>
                <a:ext uri="{FF2B5EF4-FFF2-40B4-BE49-F238E27FC236}">
                  <a16:creationId xmlns:a16="http://schemas.microsoft.com/office/drawing/2014/main" id="{00000000-0008-0000-0200-00005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6</xdr:row>
          <xdr:rowOff>0</xdr:rowOff>
        </xdr:from>
        <xdr:to>
          <xdr:col>4</xdr:col>
          <xdr:colOff>1704975</xdr:colOff>
          <xdr:row>7</xdr:row>
          <xdr:rowOff>0</xdr:rowOff>
        </xdr:to>
        <xdr:sp macro="" textlink="">
          <xdr:nvSpPr>
            <xdr:cNvPr id="3160" name="Drop Down 88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3160"/>
                </a:ext>
                <a:ext uri="{FF2B5EF4-FFF2-40B4-BE49-F238E27FC236}">
                  <a16:creationId xmlns:a16="http://schemas.microsoft.com/office/drawing/2014/main" id="{00000000-0008-0000-0200-00005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7</xdr:row>
          <xdr:rowOff>0</xdr:rowOff>
        </xdr:from>
        <xdr:to>
          <xdr:col>4</xdr:col>
          <xdr:colOff>1704975</xdr:colOff>
          <xdr:row>8</xdr:row>
          <xdr:rowOff>0</xdr:rowOff>
        </xdr:to>
        <xdr:sp macro="" textlink="">
          <xdr:nvSpPr>
            <xdr:cNvPr id="3161" name="Drop Down 89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3161"/>
                </a:ext>
                <a:ext uri="{FF2B5EF4-FFF2-40B4-BE49-F238E27FC236}">
                  <a16:creationId xmlns:a16="http://schemas.microsoft.com/office/drawing/2014/main" id="{00000000-0008-0000-0200-00005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10</xdr:row>
          <xdr:rowOff>0</xdr:rowOff>
        </xdr:from>
        <xdr:to>
          <xdr:col>4</xdr:col>
          <xdr:colOff>1704975</xdr:colOff>
          <xdr:row>11</xdr:row>
          <xdr:rowOff>0</xdr:rowOff>
        </xdr:to>
        <xdr:sp macro="" textlink="">
          <xdr:nvSpPr>
            <xdr:cNvPr id="3163" name="Drop Down 91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3163"/>
                </a:ext>
                <a:ext uri="{FF2B5EF4-FFF2-40B4-BE49-F238E27FC236}">
                  <a16:creationId xmlns:a16="http://schemas.microsoft.com/office/drawing/2014/main" id="{00000000-0008-0000-0200-00005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11</xdr:row>
          <xdr:rowOff>0</xdr:rowOff>
        </xdr:from>
        <xdr:to>
          <xdr:col>4</xdr:col>
          <xdr:colOff>1704975</xdr:colOff>
          <xdr:row>12</xdr:row>
          <xdr:rowOff>0</xdr:rowOff>
        </xdr:to>
        <xdr:sp macro="" textlink="">
          <xdr:nvSpPr>
            <xdr:cNvPr id="3164" name="Drop Down 92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3164"/>
                </a:ext>
                <a:ext uri="{FF2B5EF4-FFF2-40B4-BE49-F238E27FC236}">
                  <a16:creationId xmlns:a16="http://schemas.microsoft.com/office/drawing/2014/main" id="{00000000-0008-0000-0200-00005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15</xdr:row>
          <xdr:rowOff>0</xdr:rowOff>
        </xdr:from>
        <xdr:to>
          <xdr:col>4</xdr:col>
          <xdr:colOff>1704975</xdr:colOff>
          <xdr:row>16</xdr:row>
          <xdr:rowOff>0</xdr:rowOff>
        </xdr:to>
        <xdr:sp macro="" textlink="">
          <xdr:nvSpPr>
            <xdr:cNvPr id="3167" name="Drop Down 95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3167"/>
                </a:ext>
                <a:ext uri="{FF2B5EF4-FFF2-40B4-BE49-F238E27FC236}">
                  <a16:creationId xmlns:a16="http://schemas.microsoft.com/office/drawing/2014/main" id="{00000000-0008-0000-0200-00005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19</xdr:row>
          <xdr:rowOff>0</xdr:rowOff>
        </xdr:from>
        <xdr:to>
          <xdr:col>4</xdr:col>
          <xdr:colOff>1704975</xdr:colOff>
          <xdr:row>20</xdr:row>
          <xdr:rowOff>0</xdr:rowOff>
        </xdr:to>
        <xdr:sp macro="" textlink="">
          <xdr:nvSpPr>
            <xdr:cNvPr id="3168" name="Drop Down 96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3168"/>
                </a:ext>
                <a:ext uri="{FF2B5EF4-FFF2-40B4-BE49-F238E27FC236}">
                  <a16:creationId xmlns:a16="http://schemas.microsoft.com/office/drawing/2014/main" id="{00000000-0008-0000-0200-00006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20</xdr:row>
          <xdr:rowOff>0</xdr:rowOff>
        </xdr:from>
        <xdr:to>
          <xdr:col>4</xdr:col>
          <xdr:colOff>1704975</xdr:colOff>
          <xdr:row>21</xdr:row>
          <xdr:rowOff>0</xdr:rowOff>
        </xdr:to>
        <xdr:sp macro="" textlink="">
          <xdr:nvSpPr>
            <xdr:cNvPr id="3169" name="Drop Down 97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3169"/>
                </a:ext>
                <a:ext uri="{FF2B5EF4-FFF2-40B4-BE49-F238E27FC236}">
                  <a16:creationId xmlns:a16="http://schemas.microsoft.com/office/drawing/2014/main" id="{00000000-0008-0000-0200-00006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23</xdr:row>
          <xdr:rowOff>0</xdr:rowOff>
        </xdr:from>
        <xdr:to>
          <xdr:col>4</xdr:col>
          <xdr:colOff>1704975</xdr:colOff>
          <xdr:row>24</xdr:row>
          <xdr:rowOff>0</xdr:rowOff>
        </xdr:to>
        <xdr:sp macro="" textlink="">
          <xdr:nvSpPr>
            <xdr:cNvPr id="3172" name="Drop Down 100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3172"/>
                </a:ext>
                <a:ext uri="{FF2B5EF4-FFF2-40B4-BE49-F238E27FC236}">
                  <a16:creationId xmlns:a16="http://schemas.microsoft.com/office/drawing/2014/main" id="{00000000-0008-0000-0200-00006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28</xdr:row>
          <xdr:rowOff>0</xdr:rowOff>
        </xdr:from>
        <xdr:to>
          <xdr:col>4</xdr:col>
          <xdr:colOff>1704975</xdr:colOff>
          <xdr:row>29</xdr:row>
          <xdr:rowOff>0</xdr:rowOff>
        </xdr:to>
        <xdr:sp macro="" textlink="">
          <xdr:nvSpPr>
            <xdr:cNvPr id="3175" name="Drop Down 103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3175"/>
                </a:ext>
                <a:ext uri="{FF2B5EF4-FFF2-40B4-BE49-F238E27FC236}">
                  <a16:creationId xmlns:a16="http://schemas.microsoft.com/office/drawing/2014/main" id="{00000000-0008-0000-0200-00006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30</xdr:row>
          <xdr:rowOff>0</xdr:rowOff>
        </xdr:from>
        <xdr:to>
          <xdr:col>4</xdr:col>
          <xdr:colOff>1704975</xdr:colOff>
          <xdr:row>31</xdr:row>
          <xdr:rowOff>0</xdr:rowOff>
        </xdr:to>
        <xdr:sp macro="" textlink="">
          <xdr:nvSpPr>
            <xdr:cNvPr id="3176" name="Drop Down 104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3176"/>
                </a:ext>
                <a:ext uri="{FF2B5EF4-FFF2-40B4-BE49-F238E27FC236}">
                  <a16:creationId xmlns:a16="http://schemas.microsoft.com/office/drawing/2014/main" id="{00000000-0008-0000-0200-00006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32</xdr:row>
          <xdr:rowOff>0</xdr:rowOff>
        </xdr:from>
        <xdr:to>
          <xdr:col>4</xdr:col>
          <xdr:colOff>1704975</xdr:colOff>
          <xdr:row>33</xdr:row>
          <xdr:rowOff>0</xdr:rowOff>
        </xdr:to>
        <xdr:sp macro="" textlink="">
          <xdr:nvSpPr>
            <xdr:cNvPr id="3177" name="Drop Down 105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3177"/>
                </a:ext>
                <a:ext uri="{FF2B5EF4-FFF2-40B4-BE49-F238E27FC236}">
                  <a16:creationId xmlns:a16="http://schemas.microsoft.com/office/drawing/2014/main" id="{00000000-0008-0000-0200-00006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33</xdr:row>
          <xdr:rowOff>0</xdr:rowOff>
        </xdr:from>
        <xdr:to>
          <xdr:col>4</xdr:col>
          <xdr:colOff>1704975</xdr:colOff>
          <xdr:row>34</xdr:row>
          <xdr:rowOff>0</xdr:rowOff>
        </xdr:to>
        <xdr:sp macro="" textlink="">
          <xdr:nvSpPr>
            <xdr:cNvPr id="3178" name="Drop Down 106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3178"/>
                </a:ext>
                <a:ext uri="{FF2B5EF4-FFF2-40B4-BE49-F238E27FC236}">
                  <a16:creationId xmlns:a16="http://schemas.microsoft.com/office/drawing/2014/main" id="{00000000-0008-0000-0200-00006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34</xdr:row>
          <xdr:rowOff>0</xdr:rowOff>
        </xdr:from>
        <xdr:to>
          <xdr:col>4</xdr:col>
          <xdr:colOff>1704975</xdr:colOff>
          <xdr:row>35</xdr:row>
          <xdr:rowOff>0</xdr:rowOff>
        </xdr:to>
        <xdr:sp macro="" textlink="">
          <xdr:nvSpPr>
            <xdr:cNvPr id="3179" name="Drop Down 107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3179"/>
                </a:ext>
                <a:ext uri="{FF2B5EF4-FFF2-40B4-BE49-F238E27FC236}">
                  <a16:creationId xmlns:a16="http://schemas.microsoft.com/office/drawing/2014/main" id="{00000000-0008-0000-0200-00006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38</xdr:row>
          <xdr:rowOff>0</xdr:rowOff>
        </xdr:from>
        <xdr:to>
          <xdr:col>4</xdr:col>
          <xdr:colOff>1704975</xdr:colOff>
          <xdr:row>39</xdr:row>
          <xdr:rowOff>0</xdr:rowOff>
        </xdr:to>
        <xdr:sp macro="" textlink="">
          <xdr:nvSpPr>
            <xdr:cNvPr id="3182" name="Drop Down 110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3182"/>
                </a:ext>
                <a:ext uri="{FF2B5EF4-FFF2-40B4-BE49-F238E27FC236}">
                  <a16:creationId xmlns:a16="http://schemas.microsoft.com/office/drawing/2014/main" id="{00000000-0008-0000-0200-00006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41</xdr:row>
          <xdr:rowOff>0</xdr:rowOff>
        </xdr:from>
        <xdr:to>
          <xdr:col>4</xdr:col>
          <xdr:colOff>1704975</xdr:colOff>
          <xdr:row>42</xdr:row>
          <xdr:rowOff>0</xdr:rowOff>
        </xdr:to>
        <xdr:sp macro="" textlink="">
          <xdr:nvSpPr>
            <xdr:cNvPr id="3183" name="Drop Down 111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3183"/>
                </a:ext>
                <a:ext uri="{FF2B5EF4-FFF2-40B4-BE49-F238E27FC236}">
                  <a16:creationId xmlns:a16="http://schemas.microsoft.com/office/drawing/2014/main" id="{00000000-0008-0000-0200-00006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42</xdr:row>
          <xdr:rowOff>0</xdr:rowOff>
        </xdr:from>
        <xdr:to>
          <xdr:col>4</xdr:col>
          <xdr:colOff>1704975</xdr:colOff>
          <xdr:row>43</xdr:row>
          <xdr:rowOff>0</xdr:rowOff>
        </xdr:to>
        <xdr:sp macro="" textlink="">
          <xdr:nvSpPr>
            <xdr:cNvPr id="3184" name="Drop Down 112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3184"/>
                </a:ext>
                <a:ext uri="{FF2B5EF4-FFF2-40B4-BE49-F238E27FC236}">
                  <a16:creationId xmlns:a16="http://schemas.microsoft.com/office/drawing/2014/main" id="{00000000-0008-0000-0200-00007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46</xdr:row>
          <xdr:rowOff>0</xdr:rowOff>
        </xdr:from>
        <xdr:to>
          <xdr:col>4</xdr:col>
          <xdr:colOff>1704975</xdr:colOff>
          <xdr:row>47</xdr:row>
          <xdr:rowOff>0</xdr:rowOff>
        </xdr:to>
        <xdr:sp macro="" textlink="">
          <xdr:nvSpPr>
            <xdr:cNvPr id="3187" name="Drop Down 115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3187"/>
                </a:ext>
                <a:ext uri="{FF2B5EF4-FFF2-40B4-BE49-F238E27FC236}">
                  <a16:creationId xmlns:a16="http://schemas.microsoft.com/office/drawing/2014/main" id="{00000000-0008-0000-0200-00007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48</xdr:row>
          <xdr:rowOff>0</xdr:rowOff>
        </xdr:from>
        <xdr:to>
          <xdr:col>4</xdr:col>
          <xdr:colOff>1704975</xdr:colOff>
          <xdr:row>49</xdr:row>
          <xdr:rowOff>0</xdr:rowOff>
        </xdr:to>
        <xdr:sp macro="" textlink="">
          <xdr:nvSpPr>
            <xdr:cNvPr id="3188" name="Drop Down 116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3188"/>
                </a:ext>
                <a:ext uri="{FF2B5EF4-FFF2-40B4-BE49-F238E27FC236}">
                  <a16:creationId xmlns:a16="http://schemas.microsoft.com/office/drawing/2014/main" id="{00000000-0008-0000-0200-00007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52</xdr:row>
          <xdr:rowOff>0</xdr:rowOff>
        </xdr:from>
        <xdr:to>
          <xdr:col>4</xdr:col>
          <xdr:colOff>1704975</xdr:colOff>
          <xdr:row>53</xdr:row>
          <xdr:rowOff>0</xdr:rowOff>
        </xdr:to>
        <xdr:sp macro="" textlink="">
          <xdr:nvSpPr>
            <xdr:cNvPr id="3191" name="Drop Down 119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3191"/>
                </a:ext>
                <a:ext uri="{FF2B5EF4-FFF2-40B4-BE49-F238E27FC236}">
                  <a16:creationId xmlns:a16="http://schemas.microsoft.com/office/drawing/2014/main" id="{00000000-0008-0000-0200-00007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57</xdr:row>
          <xdr:rowOff>0</xdr:rowOff>
        </xdr:from>
        <xdr:to>
          <xdr:col>4</xdr:col>
          <xdr:colOff>1704975</xdr:colOff>
          <xdr:row>58</xdr:row>
          <xdr:rowOff>0</xdr:rowOff>
        </xdr:to>
        <xdr:sp macro="" textlink="">
          <xdr:nvSpPr>
            <xdr:cNvPr id="3196" name="Drop Down 124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3196"/>
                </a:ext>
                <a:ext uri="{FF2B5EF4-FFF2-40B4-BE49-F238E27FC236}">
                  <a16:creationId xmlns:a16="http://schemas.microsoft.com/office/drawing/2014/main" id="{00000000-0008-0000-0200-00007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61</xdr:row>
          <xdr:rowOff>0</xdr:rowOff>
        </xdr:from>
        <xdr:to>
          <xdr:col>4</xdr:col>
          <xdr:colOff>1704975</xdr:colOff>
          <xdr:row>62</xdr:row>
          <xdr:rowOff>0</xdr:rowOff>
        </xdr:to>
        <xdr:sp macro="" textlink="">
          <xdr:nvSpPr>
            <xdr:cNvPr id="3200" name="Drop Down 128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3200"/>
                </a:ext>
                <a:ext uri="{FF2B5EF4-FFF2-40B4-BE49-F238E27FC236}">
                  <a16:creationId xmlns:a16="http://schemas.microsoft.com/office/drawing/2014/main" id="{00000000-0008-0000-0200-00008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64</xdr:row>
          <xdr:rowOff>0</xdr:rowOff>
        </xdr:from>
        <xdr:to>
          <xdr:col>4</xdr:col>
          <xdr:colOff>1704975</xdr:colOff>
          <xdr:row>65</xdr:row>
          <xdr:rowOff>0</xdr:rowOff>
        </xdr:to>
        <xdr:sp macro="" textlink="">
          <xdr:nvSpPr>
            <xdr:cNvPr id="3201" name="Drop Down 129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3201"/>
                </a:ext>
                <a:ext uri="{FF2B5EF4-FFF2-40B4-BE49-F238E27FC236}">
                  <a16:creationId xmlns:a16="http://schemas.microsoft.com/office/drawing/2014/main" id="{00000000-0008-0000-0200-00008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70</xdr:row>
          <xdr:rowOff>0</xdr:rowOff>
        </xdr:from>
        <xdr:to>
          <xdr:col>4</xdr:col>
          <xdr:colOff>1704975</xdr:colOff>
          <xdr:row>71</xdr:row>
          <xdr:rowOff>0</xdr:rowOff>
        </xdr:to>
        <xdr:sp macro="" textlink="">
          <xdr:nvSpPr>
            <xdr:cNvPr id="3204" name="Drop Down 132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3204"/>
                </a:ext>
                <a:ext uri="{FF2B5EF4-FFF2-40B4-BE49-F238E27FC236}">
                  <a16:creationId xmlns:a16="http://schemas.microsoft.com/office/drawing/2014/main" id="{00000000-0008-0000-0200-00008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71</xdr:row>
          <xdr:rowOff>0</xdr:rowOff>
        </xdr:from>
        <xdr:to>
          <xdr:col>4</xdr:col>
          <xdr:colOff>1704975</xdr:colOff>
          <xdr:row>72</xdr:row>
          <xdr:rowOff>0</xdr:rowOff>
        </xdr:to>
        <xdr:sp macro="" textlink="">
          <xdr:nvSpPr>
            <xdr:cNvPr id="3205" name="Drop Down 133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3205"/>
                </a:ext>
                <a:ext uri="{FF2B5EF4-FFF2-40B4-BE49-F238E27FC236}">
                  <a16:creationId xmlns:a16="http://schemas.microsoft.com/office/drawing/2014/main" id="{00000000-0008-0000-0200-00008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73</xdr:row>
          <xdr:rowOff>0</xdr:rowOff>
        </xdr:from>
        <xdr:to>
          <xdr:col>4</xdr:col>
          <xdr:colOff>1704975</xdr:colOff>
          <xdr:row>74</xdr:row>
          <xdr:rowOff>0</xdr:rowOff>
        </xdr:to>
        <xdr:sp macro="" textlink="">
          <xdr:nvSpPr>
            <xdr:cNvPr id="3206" name="Drop Down 134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3206"/>
                </a:ext>
                <a:ext uri="{FF2B5EF4-FFF2-40B4-BE49-F238E27FC236}">
                  <a16:creationId xmlns:a16="http://schemas.microsoft.com/office/drawing/2014/main" id="{00000000-0008-0000-0200-00008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75</xdr:row>
          <xdr:rowOff>0</xdr:rowOff>
        </xdr:from>
        <xdr:to>
          <xdr:col>4</xdr:col>
          <xdr:colOff>1704975</xdr:colOff>
          <xdr:row>76</xdr:row>
          <xdr:rowOff>0</xdr:rowOff>
        </xdr:to>
        <xdr:sp macro="" textlink="">
          <xdr:nvSpPr>
            <xdr:cNvPr id="3207" name="Drop Down 135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3207"/>
                </a:ext>
                <a:ext uri="{FF2B5EF4-FFF2-40B4-BE49-F238E27FC236}">
                  <a16:creationId xmlns:a16="http://schemas.microsoft.com/office/drawing/2014/main" id="{00000000-0008-0000-0200-00008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82</xdr:row>
          <xdr:rowOff>0</xdr:rowOff>
        </xdr:from>
        <xdr:to>
          <xdr:col>4</xdr:col>
          <xdr:colOff>1704975</xdr:colOff>
          <xdr:row>83</xdr:row>
          <xdr:rowOff>0</xdr:rowOff>
        </xdr:to>
        <xdr:sp macro="" textlink="">
          <xdr:nvSpPr>
            <xdr:cNvPr id="3210" name="Drop Down 138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3210"/>
                </a:ext>
                <a:ext uri="{FF2B5EF4-FFF2-40B4-BE49-F238E27FC236}">
                  <a16:creationId xmlns:a16="http://schemas.microsoft.com/office/drawing/2014/main" id="{00000000-0008-0000-0200-00008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84</xdr:row>
          <xdr:rowOff>0</xdr:rowOff>
        </xdr:from>
        <xdr:to>
          <xdr:col>4</xdr:col>
          <xdr:colOff>1704975</xdr:colOff>
          <xdr:row>85</xdr:row>
          <xdr:rowOff>0</xdr:rowOff>
        </xdr:to>
        <xdr:sp macro="" textlink="">
          <xdr:nvSpPr>
            <xdr:cNvPr id="3211" name="Drop Down 139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3211"/>
                </a:ext>
                <a:ext uri="{FF2B5EF4-FFF2-40B4-BE49-F238E27FC236}">
                  <a16:creationId xmlns:a16="http://schemas.microsoft.com/office/drawing/2014/main" id="{00000000-0008-0000-0200-00008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85</xdr:row>
          <xdr:rowOff>0</xdr:rowOff>
        </xdr:from>
        <xdr:to>
          <xdr:col>4</xdr:col>
          <xdr:colOff>1704975</xdr:colOff>
          <xdr:row>86</xdr:row>
          <xdr:rowOff>0</xdr:rowOff>
        </xdr:to>
        <xdr:sp macro="" textlink="">
          <xdr:nvSpPr>
            <xdr:cNvPr id="3212" name="Drop Down 140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3212"/>
                </a:ext>
                <a:ext uri="{FF2B5EF4-FFF2-40B4-BE49-F238E27FC236}">
                  <a16:creationId xmlns:a16="http://schemas.microsoft.com/office/drawing/2014/main" id="{00000000-0008-0000-0200-00008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90</xdr:row>
          <xdr:rowOff>0</xdr:rowOff>
        </xdr:from>
        <xdr:to>
          <xdr:col>4</xdr:col>
          <xdr:colOff>1704975</xdr:colOff>
          <xdr:row>91</xdr:row>
          <xdr:rowOff>0</xdr:rowOff>
        </xdr:to>
        <xdr:sp macro="" textlink="">
          <xdr:nvSpPr>
            <xdr:cNvPr id="3215" name="Drop Down 143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3215"/>
                </a:ext>
                <a:ext uri="{FF2B5EF4-FFF2-40B4-BE49-F238E27FC236}">
                  <a16:creationId xmlns:a16="http://schemas.microsoft.com/office/drawing/2014/main" id="{00000000-0008-0000-0200-00008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91</xdr:row>
          <xdr:rowOff>0</xdr:rowOff>
        </xdr:from>
        <xdr:to>
          <xdr:col>4</xdr:col>
          <xdr:colOff>1704975</xdr:colOff>
          <xdr:row>92</xdr:row>
          <xdr:rowOff>0</xdr:rowOff>
        </xdr:to>
        <xdr:sp macro="" textlink="">
          <xdr:nvSpPr>
            <xdr:cNvPr id="3216" name="Drop Down 144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3216"/>
                </a:ext>
                <a:ext uri="{FF2B5EF4-FFF2-40B4-BE49-F238E27FC236}">
                  <a16:creationId xmlns:a16="http://schemas.microsoft.com/office/drawing/2014/main" id="{00000000-0008-0000-0200-00009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95</xdr:row>
          <xdr:rowOff>0</xdr:rowOff>
        </xdr:from>
        <xdr:to>
          <xdr:col>4</xdr:col>
          <xdr:colOff>1704975</xdr:colOff>
          <xdr:row>96</xdr:row>
          <xdr:rowOff>0</xdr:rowOff>
        </xdr:to>
        <xdr:sp macro="" textlink="">
          <xdr:nvSpPr>
            <xdr:cNvPr id="3219" name="Drop Down 147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3219"/>
                </a:ext>
                <a:ext uri="{FF2B5EF4-FFF2-40B4-BE49-F238E27FC236}">
                  <a16:creationId xmlns:a16="http://schemas.microsoft.com/office/drawing/2014/main" id="{00000000-0008-0000-0200-00009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97</xdr:row>
          <xdr:rowOff>0</xdr:rowOff>
        </xdr:from>
        <xdr:to>
          <xdr:col>4</xdr:col>
          <xdr:colOff>1704975</xdr:colOff>
          <xdr:row>98</xdr:row>
          <xdr:rowOff>0</xdr:rowOff>
        </xdr:to>
        <xdr:sp macro="" textlink="">
          <xdr:nvSpPr>
            <xdr:cNvPr id="3220" name="Drop Down 148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3220"/>
                </a:ext>
                <a:ext uri="{FF2B5EF4-FFF2-40B4-BE49-F238E27FC236}">
                  <a16:creationId xmlns:a16="http://schemas.microsoft.com/office/drawing/2014/main" id="{00000000-0008-0000-0200-00009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100</xdr:row>
          <xdr:rowOff>0</xdr:rowOff>
        </xdr:from>
        <xdr:to>
          <xdr:col>4</xdr:col>
          <xdr:colOff>1704975</xdr:colOff>
          <xdr:row>101</xdr:row>
          <xdr:rowOff>0</xdr:rowOff>
        </xdr:to>
        <xdr:sp macro="" textlink="">
          <xdr:nvSpPr>
            <xdr:cNvPr id="3221" name="Drop Down 149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3221"/>
                </a:ext>
                <a:ext uri="{FF2B5EF4-FFF2-40B4-BE49-F238E27FC236}">
                  <a16:creationId xmlns:a16="http://schemas.microsoft.com/office/drawing/2014/main" id="{00000000-0008-0000-0200-00009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101</xdr:row>
          <xdr:rowOff>0</xdr:rowOff>
        </xdr:from>
        <xdr:to>
          <xdr:col>4</xdr:col>
          <xdr:colOff>1704975</xdr:colOff>
          <xdr:row>102</xdr:row>
          <xdr:rowOff>0</xdr:rowOff>
        </xdr:to>
        <xdr:sp macro="" textlink="">
          <xdr:nvSpPr>
            <xdr:cNvPr id="3222" name="Drop Down 150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3222"/>
                </a:ext>
                <a:ext uri="{FF2B5EF4-FFF2-40B4-BE49-F238E27FC236}">
                  <a16:creationId xmlns:a16="http://schemas.microsoft.com/office/drawing/2014/main" id="{00000000-0008-0000-0200-00009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102</xdr:row>
          <xdr:rowOff>0</xdr:rowOff>
        </xdr:from>
        <xdr:to>
          <xdr:col>4</xdr:col>
          <xdr:colOff>1704975</xdr:colOff>
          <xdr:row>103</xdr:row>
          <xdr:rowOff>0</xdr:rowOff>
        </xdr:to>
        <xdr:sp macro="" textlink="">
          <xdr:nvSpPr>
            <xdr:cNvPr id="3223" name="Drop Down 151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3223"/>
                </a:ext>
                <a:ext uri="{FF2B5EF4-FFF2-40B4-BE49-F238E27FC236}">
                  <a16:creationId xmlns:a16="http://schemas.microsoft.com/office/drawing/2014/main" id="{00000000-0008-0000-0200-00009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105</xdr:row>
          <xdr:rowOff>0</xdr:rowOff>
        </xdr:from>
        <xdr:to>
          <xdr:col>4</xdr:col>
          <xdr:colOff>1704975</xdr:colOff>
          <xdr:row>106</xdr:row>
          <xdr:rowOff>0</xdr:rowOff>
        </xdr:to>
        <xdr:sp macro="" textlink="">
          <xdr:nvSpPr>
            <xdr:cNvPr id="3226" name="Drop Down 154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3226"/>
                </a:ext>
                <a:ext uri="{FF2B5EF4-FFF2-40B4-BE49-F238E27FC236}">
                  <a16:creationId xmlns:a16="http://schemas.microsoft.com/office/drawing/2014/main" id="{00000000-0008-0000-0200-00009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106</xdr:row>
          <xdr:rowOff>0</xdr:rowOff>
        </xdr:from>
        <xdr:to>
          <xdr:col>4</xdr:col>
          <xdr:colOff>1704975</xdr:colOff>
          <xdr:row>107</xdr:row>
          <xdr:rowOff>0</xdr:rowOff>
        </xdr:to>
        <xdr:sp macro="" textlink="">
          <xdr:nvSpPr>
            <xdr:cNvPr id="3227" name="Drop Down 155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3227"/>
                </a:ext>
                <a:ext uri="{FF2B5EF4-FFF2-40B4-BE49-F238E27FC236}">
                  <a16:creationId xmlns:a16="http://schemas.microsoft.com/office/drawing/2014/main" id="{00000000-0008-0000-0200-00009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107</xdr:row>
          <xdr:rowOff>0</xdr:rowOff>
        </xdr:from>
        <xdr:to>
          <xdr:col>4</xdr:col>
          <xdr:colOff>1704975</xdr:colOff>
          <xdr:row>108</xdr:row>
          <xdr:rowOff>0</xdr:rowOff>
        </xdr:to>
        <xdr:sp macro="" textlink="">
          <xdr:nvSpPr>
            <xdr:cNvPr id="3228" name="Drop Down 156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3228"/>
                </a:ext>
                <a:ext uri="{FF2B5EF4-FFF2-40B4-BE49-F238E27FC236}">
                  <a16:creationId xmlns:a16="http://schemas.microsoft.com/office/drawing/2014/main" id="{00000000-0008-0000-0200-00009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108</xdr:row>
          <xdr:rowOff>0</xdr:rowOff>
        </xdr:from>
        <xdr:to>
          <xdr:col>4</xdr:col>
          <xdr:colOff>1704975</xdr:colOff>
          <xdr:row>109</xdr:row>
          <xdr:rowOff>0</xdr:rowOff>
        </xdr:to>
        <xdr:sp macro="" textlink="">
          <xdr:nvSpPr>
            <xdr:cNvPr id="3229" name="Drop Down 157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3229"/>
                </a:ext>
                <a:ext uri="{FF2B5EF4-FFF2-40B4-BE49-F238E27FC236}">
                  <a16:creationId xmlns:a16="http://schemas.microsoft.com/office/drawing/2014/main" id="{00000000-0008-0000-0200-00009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111</xdr:row>
          <xdr:rowOff>0</xdr:rowOff>
        </xdr:from>
        <xdr:to>
          <xdr:col>4</xdr:col>
          <xdr:colOff>1704975</xdr:colOff>
          <xdr:row>112</xdr:row>
          <xdr:rowOff>0</xdr:rowOff>
        </xdr:to>
        <xdr:sp macro="" textlink="">
          <xdr:nvSpPr>
            <xdr:cNvPr id="3232" name="Drop Down 160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3232"/>
                </a:ext>
                <a:ext uri="{FF2B5EF4-FFF2-40B4-BE49-F238E27FC236}">
                  <a16:creationId xmlns:a16="http://schemas.microsoft.com/office/drawing/2014/main" id="{00000000-0008-0000-0200-0000A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112</xdr:row>
          <xdr:rowOff>0</xdr:rowOff>
        </xdr:from>
        <xdr:to>
          <xdr:col>4</xdr:col>
          <xdr:colOff>1704975</xdr:colOff>
          <xdr:row>113</xdr:row>
          <xdr:rowOff>0</xdr:rowOff>
        </xdr:to>
        <xdr:sp macro="" textlink="">
          <xdr:nvSpPr>
            <xdr:cNvPr id="3233" name="Drop Down 161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3233"/>
                </a:ext>
                <a:ext uri="{FF2B5EF4-FFF2-40B4-BE49-F238E27FC236}">
                  <a16:creationId xmlns:a16="http://schemas.microsoft.com/office/drawing/2014/main" id="{00000000-0008-0000-0200-0000A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117</xdr:row>
          <xdr:rowOff>0</xdr:rowOff>
        </xdr:from>
        <xdr:to>
          <xdr:col>4</xdr:col>
          <xdr:colOff>1704975</xdr:colOff>
          <xdr:row>118</xdr:row>
          <xdr:rowOff>0</xdr:rowOff>
        </xdr:to>
        <xdr:sp macro="" textlink="">
          <xdr:nvSpPr>
            <xdr:cNvPr id="3236" name="Drop Down 164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3236"/>
                </a:ext>
                <a:ext uri="{FF2B5EF4-FFF2-40B4-BE49-F238E27FC236}">
                  <a16:creationId xmlns:a16="http://schemas.microsoft.com/office/drawing/2014/main" id="{00000000-0008-0000-0200-0000A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119</xdr:row>
          <xdr:rowOff>0</xdr:rowOff>
        </xdr:from>
        <xdr:to>
          <xdr:col>4</xdr:col>
          <xdr:colOff>1704975</xdr:colOff>
          <xdr:row>120</xdr:row>
          <xdr:rowOff>0</xdr:rowOff>
        </xdr:to>
        <xdr:sp macro="" textlink="">
          <xdr:nvSpPr>
            <xdr:cNvPr id="3237" name="Drop Down 165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3237"/>
                </a:ext>
                <a:ext uri="{FF2B5EF4-FFF2-40B4-BE49-F238E27FC236}">
                  <a16:creationId xmlns:a16="http://schemas.microsoft.com/office/drawing/2014/main" id="{00000000-0008-0000-0200-0000A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121</xdr:row>
          <xdr:rowOff>0</xdr:rowOff>
        </xdr:from>
        <xdr:to>
          <xdr:col>4</xdr:col>
          <xdr:colOff>1704975</xdr:colOff>
          <xdr:row>122</xdr:row>
          <xdr:rowOff>0</xdr:rowOff>
        </xdr:to>
        <xdr:sp macro="" textlink="">
          <xdr:nvSpPr>
            <xdr:cNvPr id="3238" name="Drop Down 166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3238"/>
                </a:ext>
                <a:ext uri="{FF2B5EF4-FFF2-40B4-BE49-F238E27FC236}">
                  <a16:creationId xmlns:a16="http://schemas.microsoft.com/office/drawing/2014/main" id="{00000000-0008-0000-0200-0000A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125</xdr:row>
          <xdr:rowOff>0</xdr:rowOff>
        </xdr:from>
        <xdr:to>
          <xdr:col>4</xdr:col>
          <xdr:colOff>1704975</xdr:colOff>
          <xdr:row>126</xdr:row>
          <xdr:rowOff>0</xdr:rowOff>
        </xdr:to>
        <xdr:sp macro="" textlink="">
          <xdr:nvSpPr>
            <xdr:cNvPr id="3241" name="Drop Down 169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3241"/>
                </a:ext>
                <a:ext uri="{FF2B5EF4-FFF2-40B4-BE49-F238E27FC236}">
                  <a16:creationId xmlns:a16="http://schemas.microsoft.com/office/drawing/2014/main" id="{00000000-0008-0000-0200-0000A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126</xdr:row>
          <xdr:rowOff>0</xdr:rowOff>
        </xdr:from>
        <xdr:to>
          <xdr:col>4</xdr:col>
          <xdr:colOff>1704975</xdr:colOff>
          <xdr:row>127</xdr:row>
          <xdr:rowOff>0</xdr:rowOff>
        </xdr:to>
        <xdr:sp macro="" textlink="">
          <xdr:nvSpPr>
            <xdr:cNvPr id="3242" name="Drop Down 170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3242"/>
                </a:ext>
                <a:ext uri="{FF2B5EF4-FFF2-40B4-BE49-F238E27FC236}">
                  <a16:creationId xmlns:a16="http://schemas.microsoft.com/office/drawing/2014/main" id="{00000000-0008-0000-0200-0000A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131</xdr:row>
          <xdr:rowOff>0</xdr:rowOff>
        </xdr:from>
        <xdr:to>
          <xdr:col>4</xdr:col>
          <xdr:colOff>1704975</xdr:colOff>
          <xdr:row>132</xdr:row>
          <xdr:rowOff>0</xdr:rowOff>
        </xdr:to>
        <xdr:sp macro="" textlink="">
          <xdr:nvSpPr>
            <xdr:cNvPr id="3243" name="Drop Down 171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3243"/>
                </a:ext>
                <a:ext uri="{FF2B5EF4-FFF2-40B4-BE49-F238E27FC236}">
                  <a16:creationId xmlns:a16="http://schemas.microsoft.com/office/drawing/2014/main" id="{00000000-0008-0000-0200-0000A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132</xdr:row>
          <xdr:rowOff>0</xdr:rowOff>
        </xdr:from>
        <xdr:to>
          <xdr:col>4</xdr:col>
          <xdr:colOff>1704975</xdr:colOff>
          <xdr:row>133</xdr:row>
          <xdr:rowOff>0</xdr:rowOff>
        </xdr:to>
        <xdr:sp macro="" textlink="">
          <xdr:nvSpPr>
            <xdr:cNvPr id="3244" name="Drop Down 172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3244"/>
                </a:ext>
                <a:ext uri="{FF2B5EF4-FFF2-40B4-BE49-F238E27FC236}">
                  <a16:creationId xmlns:a16="http://schemas.microsoft.com/office/drawing/2014/main" id="{00000000-0008-0000-0200-0000A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139</xdr:row>
          <xdr:rowOff>0</xdr:rowOff>
        </xdr:from>
        <xdr:to>
          <xdr:col>4</xdr:col>
          <xdr:colOff>1704975</xdr:colOff>
          <xdr:row>140</xdr:row>
          <xdr:rowOff>0</xdr:rowOff>
        </xdr:to>
        <xdr:sp macro="" textlink="">
          <xdr:nvSpPr>
            <xdr:cNvPr id="3247" name="Drop Down 175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3247"/>
                </a:ext>
                <a:ext uri="{FF2B5EF4-FFF2-40B4-BE49-F238E27FC236}">
                  <a16:creationId xmlns:a16="http://schemas.microsoft.com/office/drawing/2014/main" id="{00000000-0008-0000-0200-0000A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140</xdr:row>
          <xdr:rowOff>0</xdr:rowOff>
        </xdr:from>
        <xdr:to>
          <xdr:col>4</xdr:col>
          <xdr:colOff>1704975</xdr:colOff>
          <xdr:row>141</xdr:row>
          <xdr:rowOff>0</xdr:rowOff>
        </xdr:to>
        <xdr:sp macro="" textlink="">
          <xdr:nvSpPr>
            <xdr:cNvPr id="3248" name="Drop Down 176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3248"/>
                </a:ext>
                <a:ext uri="{FF2B5EF4-FFF2-40B4-BE49-F238E27FC236}">
                  <a16:creationId xmlns:a16="http://schemas.microsoft.com/office/drawing/2014/main" id="{00000000-0008-0000-0200-0000B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142</xdr:row>
          <xdr:rowOff>0</xdr:rowOff>
        </xdr:from>
        <xdr:to>
          <xdr:col>4</xdr:col>
          <xdr:colOff>1704975</xdr:colOff>
          <xdr:row>143</xdr:row>
          <xdr:rowOff>0</xdr:rowOff>
        </xdr:to>
        <xdr:sp macro="" textlink="">
          <xdr:nvSpPr>
            <xdr:cNvPr id="3249" name="Drop Down 177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3249"/>
                </a:ext>
                <a:ext uri="{FF2B5EF4-FFF2-40B4-BE49-F238E27FC236}">
                  <a16:creationId xmlns:a16="http://schemas.microsoft.com/office/drawing/2014/main" id="{00000000-0008-0000-0200-0000B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146</xdr:row>
          <xdr:rowOff>0</xdr:rowOff>
        </xdr:from>
        <xdr:to>
          <xdr:col>4</xdr:col>
          <xdr:colOff>1704975</xdr:colOff>
          <xdr:row>147</xdr:row>
          <xdr:rowOff>0</xdr:rowOff>
        </xdr:to>
        <xdr:sp macro="" textlink="">
          <xdr:nvSpPr>
            <xdr:cNvPr id="3252" name="Drop Down 180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3252"/>
                </a:ext>
                <a:ext uri="{FF2B5EF4-FFF2-40B4-BE49-F238E27FC236}">
                  <a16:creationId xmlns:a16="http://schemas.microsoft.com/office/drawing/2014/main" id="{00000000-0008-0000-0200-0000B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148</xdr:row>
          <xdr:rowOff>0</xdr:rowOff>
        </xdr:from>
        <xdr:to>
          <xdr:col>4</xdr:col>
          <xdr:colOff>1704975</xdr:colOff>
          <xdr:row>149</xdr:row>
          <xdr:rowOff>0</xdr:rowOff>
        </xdr:to>
        <xdr:sp macro="" textlink="">
          <xdr:nvSpPr>
            <xdr:cNvPr id="3253" name="Drop Down 181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3253"/>
                </a:ext>
                <a:ext uri="{FF2B5EF4-FFF2-40B4-BE49-F238E27FC236}">
                  <a16:creationId xmlns:a16="http://schemas.microsoft.com/office/drawing/2014/main" id="{00000000-0008-0000-0200-0000B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151</xdr:row>
          <xdr:rowOff>0</xdr:rowOff>
        </xdr:from>
        <xdr:to>
          <xdr:col>4</xdr:col>
          <xdr:colOff>1704975</xdr:colOff>
          <xdr:row>152</xdr:row>
          <xdr:rowOff>0</xdr:rowOff>
        </xdr:to>
        <xdr:sp macro="" textlink="">
          <xdr:nvSpPr>
            <xdr:cNvPr id="3256" name="Drop Down 184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3256"/>
                </a:ext>
                <a:ext uri="{FF2B5EF4-FFF2-40B4-BE49-F238E27FC236}">
                  <a16:creationId xmlns:a16="http://schemas.microsoft.com/office/drawing/2014/main" id="{00000000-0008-0000-0200-0000B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152</xdr:row>
          <xdr:rowOff>0</xdr:rowOff>
        </xdr:from>
        <xdr:to>
          <xdr:col>4</xdr:col>
          <xdr:colOff>1704975</xdr:colOff>
          <xdr:row>153</xdr:row>
          <xdr:rowOff>0</xdr:rowOff>
        </xdr:to>
        <xdr:sp macro="" textlink="">
          <xdr:nvSpPr>
            <xdr:cNvPr id="3257" name="Drop Down 185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3257"/>
                </a:ext>
                <a:ext uri="{FF2B5EF4-FFF2-40B4-BE49-F238E27FC236}">
                  <a16:creationId xmlns:a16="http://schemas.microsoft.com/office/drawing/2014/main" id="{00000000-0008-0000-0200-0000B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154</xdr:row>
          <xdr:rowOff>0</xdr:rowOff>
        </xdr:from>
        <xdr:to>
          <xdr:col>4</xdr:col>
          <xdr:colOff>1704975</xdr:colOff>
          <xdr:row>155</xdr:row>
          <xdr:rowOff>0</xdr:rowOff>
        </xdr:to>
        <xdr:sp macro="" textlink="">
          <xdr:nvSpPr>
            <xdr:cNvPr id="3258" name="Drop Down 186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3258"/>
                </a:ext>
                <a:ext uri="{FF2B5EF4-FFF2-40B4-BE49-F238E27FC236}">
                  <a16:creationId xmlns:a16="http://schemas.microsoft.com/office/drawing/2014/main" id="{00000000-0008-0000-0200-0000B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157</xdr:row>
          <xdr:rowOff>0</xdr:rowOff>
        </xdr:from>
        <xdr:to>
          <xdr:col>4</xdr:col>
          <xdr:colOff>1704975</xdr:colOff>
          <xdr:row>158</xdr:row>
          <xdr:rowOff>0</xdr:rowOff>
        </xdr:to>
        <xdr:sp macro="" textlink="">
          <xdr:nvSpPr>
            <xdr:cNvPr id="3261" name="Drop Down 189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3261"/>
                </a:ext>
                <a:ext uri="{FF2B5EF4-FFF2-40B4-BE49-F238E27FC236}">
                  <a16:creationId xmlns:a16="http://schemas.microsoft.com/office/drawing/2014/main" id="{00000000-0008-0000-0200-0000B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159</xdr:row>
          <xdr:rowOff>0</xdr:rowOff>
        </xdr:from>
        <xdr:to>
          <xdr:col>4</xdr:col>
          <xdr:colOff>1704975</xdr:colOff>
          <xdr:row>160</xdr:row>
          <xdr:rowOff>0</xdr:rowOff>
        </xdr:to>
        <xdr:sp macro="" textlink="">
          <xdr:nvSpPr>
            <xdr:cNvPr id="3262" name="Drop Down 190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3262"/>
                </a:ext>
                <a:ext uri="{FF2B5EF4-FFF2-40B4-BE49-F238E27FC236}">
                  <a16:creationId xmlns:a16="http://schemas.microsoft.com/office/drawing/2014/main" id="{00000000-0008-0000-0200-0000B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161</xdr:row>
          <xdr:rowOff>0</xdr:rowOff>
        </xdr:from>
        <xdr:to>
          <xdr:col>4</xdr:col>
          <xdr:colOff>1704975</xdr:colOff>
          <xdr:row>162</xdr:row>
          <xdr:rowOff>0</xdr:rowOff>
        </xdr:to>
        <xdr:sp macro="" textlink="">
          <xdr:nvSpPr>
            <xdr:cNvPr id="3263" name="Drop Down 191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3263"/>
                </a:ext>
                <a:ext uri="{FF2B5EF4-FFF2-40B4-BE49-F238E27FC236}">
                  <a16:creationId xmlns:a16="http://schemas.microsoft.com/office/drawing/2014/main" id="{00000000-0008-0000-0200-0000B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163</xdr:row>
          <xdr:rowOff>0</xdr:rowOff>
        </xdr:from>
        <xdr:to>
          <xdr:col>4</xdr:col>
          <xdr:colOff>1704975</xdr:colOff>
          <xdr:row>164</xdr:row>
          <xdr:rowOff>0</xdr:rowOff>
        </xdr:to>
        <xdr:sp macro="" textlink="">
          <xdr:nvSpPr>
            <xdr:cNvPr id="3264" name="Drop Down 192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3264"/>
                </a:ext>
                <a:ext uri="{FF2B5EF4-FFF2-40B4-BE49-F238E27FC236}">
                  <a16:creationId xmlns:a16="http://schemas.microsoft.com/office/drawing/2014/main" id="{00000000-0008-0000-0200-0000C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167</xdr:row>
          <xdr:rowOff>0</xdr:rowOff>
        </xdr:from>
        <xdr:to>
          <xdr:col>4</xdr:col>
          <xdr:colOff>1704975</xdr:colOff>
          <xdr:row>168</xdr:row>
          <xdr:rowOff>0</xdr:rowOff>
        </xdr:to>
        <xdr:sp macro="" textlink="">
          <xdr:nvSpPr>
            <xdr:cNvPr id="3267" name="Drop Down 195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3267"/>
                </a:ext>
                <a:ext uri="{FF2B5EF4-FFF2-40B4-BE49-F238E27FC236}">
                  <a16:creationId xmlns:a16="http://schemas.microsoft.com/office/drawing/2014/main" id="{00000000-0008-0000-0200-0000C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170</xdr:row>
          <xdr:rowOff>0</xdr:rowOff>
        </xdr:from>
        <xdr:to>
          <xdr:col>4</xdr:col>
          <xdr:colOff>1704975</xdr:colOff>
          <xdr:row>171</xdr:row>
          <xdr:rowOff>0</xdr:rowOff>
        </xdr:to>
        <xdr:sp macro="" textlink="">
          <xdr:nvSpPr>
            <xdr:cNvPr id="3268" name="Drop Down 196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3268"/>
                </a:ext>
                <a:ext uri="{FF2B5EF4-FFF2-40B4-BE49-F238E27FC236}">
                  <a16:creationId xmlns:a16="http://schemas.microsoft.com/office/drawing/2014/main" id="{00000000-0008-0000-0200-0000C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171</xdr:row>
          <xdr:rowOff>0</xdr:rowOff>
        </xdr:from>
        <xdr:to>
          <xdr:col>4</xdr:col>
          <xdr:colOff>1704975</xdr:colOff>
          <xdr:row>172</xdr:row>
          <xdr:rowOff>0</xdr:rowOff>
        </xdr:to>
        <xdr:sp macro="" textlink="">
          <xdr:nvSpPr>
            <xdr:cNvPr id="3269" name="Drop Down 197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3269"/>
                </a:ext>
                <a:ext uri="{FF2B5EF4-FFF2-40B4-BE49-F238E27FC236}">
                  <a16:creationId xmlns:a16="http://schemas.microsoft.com/office/drawing/2014/main" id="{00000000-0008-0000-0200-0000C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172</xdr:row>
          <xdr:rowOff>0</xdr:rowOff>
        </xdr:from>
        <xdr:to>
          <xdr:col>4</xdr:col>
          <xdr:colOff>1704975</xdr:colOff>
          <xdr:row>173</xdr:row>
          <xdr:rowOff>0</xdr:rowOff>
        </xdr:to>
        <xdr:sp macro="" textlink="">
          <xdr:nvSpPr>
            <xdr:cNvPr id="3270" name="Drop Down 198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3270"/>
                </a:ext>
                <a:ext uri="{FF2B5EF4-FFF2-40B4-BE49-F238E27FC236}">
                  <a16:creationId xmlns:a16="http://schemas.microsoft.com/office/drawing/2014/main" id="{00000000-0008-0000-0200-0000C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177</xdr:row>
          <xdr:rowOff>0</xdr:rowOff>
        </xdr:from>
        <xdr:to>
          <xdr:col>4</xdr:col>
          <xdr:colOff>1704975</xdr:colOff>
          <xdr:row>178</xdr:row>
          <xdr:rowOff>0</xdr:rowOff>
        </xdr:to>
        <xdr:sp macro="" textlink="">
          <xdr:nvSpPr>
            <xdr:cNvPr id="3271" name="Drop Down 199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3271"/>
                </a:ext>
                <a:ext uri="{FF2B5EF4-FFF2-40B4-BE49-F238E27FC236}">
                  <a16:creationId xmlns:a16="http://schemas.microsoft.com/office/drawing/2014/main" id="{00000000-0008-0000-0200-0000C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178</xdr:row>
          <xdr:rowOff>0</xdr:rowOff>
        </xdr:from>
        <xdr:to>
          <xdr:col>4</xdr:col>
          <xdr:colOff>1704975</xdr:colOff>
          <xdr:row>179</xdr:row>
          <xdr:rowOff>0</xdr:rowOff>
        </xdr:to>
        <xdr:sp macro="" textlink="">
          <xdr:nvSpPr>
            <xdr:cNvPr id="3272" name="Drop Down 200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3272"/>
                </a:ext>
                <a:ext uri="{FF2B5EF4-FFF2-40B4-BE49-F238E27FC236}">
                  <a16:creationId xmlns:a16="http://schemas.microsoft.com/office/drawing/2014/main" id="{00000000-0008-0000-0200-0000C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181</xdr:row>
          <xdr:rowOff>0</xdr:rowOff>
        </xdr:from>
        <xdr:to>
          <xdr:col>4</xdr:col>
          <xdr:colOff>1704975</xdr:colOff>
          <xdr:row>182</xdr:row>
          <xdr:rowOff>0</xdr:rowOff>
        </xdr:to>
        <xdr:sp macro="" textlink="">
          <xdr:nvSpPr>
            <xdr:cNvPr id="3275" name="Drop Down 203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3275"/>
                </a:ext>
                <a:ext uri="{FF2B5EF4-FFF2-40B4-BE49-F238E27FC236}">
                  <a16:creationId xmlns:a16="http://schemas.microsoft.com/office/drawing/2014/main" id="{00000000-0008-0000-0200-0000C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186</xdr:row>
          <xdr:rowOff>0</xdr:rowOff>
        </xdr:from>
        <xdr:to>
          <xdr:col>4</xdr:col>
          <xdr:colOff>1704975</xdr:colOff>
          <xdr:row>187</xdr:row>
          <xdr:rowOff>0</xdr:rowOff>
        </xdr:to>
        <xdr:sp macro="" textlink="">
          <xdr:nvSpPr>
            <xdr:cNvPr id="3276" name="Drop Down 204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3276"/>
                </a:ext>
                <a:ext uri="{FF2B5EF4-FFF2-40B4-BE49-F238E27FC236}">
                  <a16:creationId xmlns:a16="http://schemas.microsoft.com/office/drawing/2014/main" id="{00000000-0008-0000-0200-0000C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187</xdr:row>
          <xdr:rowOff>0</xdr:rowOff>
        </xdr:from>
        <xdr:to>
          <xdr:col>4</xdr:col>
          <xdr:colOff>1704975</xdr:colOff>
          <xdr:row>188</xdr:row>
          <xdr:rowOff>0</xdr:rowOff>
        </xdr:to>
        <xdr:sp macro="" textlink="">
          <xdr:nvSpPr>
            <xdr:cNvPr id="3277" name="Drop Down 205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3277"/>
                </a:ext>
                <a:ext uri="{FF2B5EF4-FFF2-40B4-BE49-F238E27FC236}">
                  <a16:creationId xmlns:a16="http://schemas.microsoft.com/office/drawing/2014/main" id="{00000000-0008-0000-0200-0000C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188</xdr:row>
          <xdr:rowOff>0</xdr:rowOff>
        </xdr:from>
        <xdr:to>
          <xdr:col>4</xdr:col>
          <xdr:colOff>1704975</xdr:colOff>
          <xdr:row>189</xdr:row>
          <xdr:rowOff>0</xdr:rowOff>
        </xdr:to>
        <xdr:sp macro="" textlink="">
          <xdr:nvSpPr>
            <xdr:cNvPr id="3278" name="Drop Down 206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3278"/>
                </a:ext>
                <a:ext uri="{FF2B5EF4-FFF2-40B4-BE49-F238E27FC236}">
                  <a16:creationId xmlns:a16="http://schemas.microsoft.com/office/drawing/2014/main" id="{00000000-0008-0000-0200-0000C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189</xdr:row>
          <xdr:rowOff>0</xdr:rowOff>
        </xdr:from>
        <xdr:to>
          <xdr:col>4</xdr:col>
          <xdr:colOff>1704975</xdr:colOff>
          <xdr:row>190</xdr:row>
          <xdr:rowOff>0</xdr:rowOff>
        </xdr:to>
        <xdr:sp macro="" textlink="">
          <xdr:nvSpPr>
            <xdr:cNvPr id="3279" name="Drop Down 207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3279"/>
                </a:ext>
                <a:ext uri="{FF2B5EF4-FFF2-40B4-BE49-F238E27FC236}">
                  <a16:creationId xmlns:a16="http://schemas.microsoft.com/office/drawing/2014/main" id="{00000000-0008-0000-0200-0000C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191</xdr:row>
          <xdr:rowOff>0</xdr:rowOff>
        </xdr:from>
        <xdr:to>
          <xdr:col>4</xdr:col>
          <xdr:colOff>1704975</xdr:colOff>
          <xdr:row>192</xdr:row>
          <xdr:rowOff>0</xdr:rowOff>
        </xdr:to>
        <xdr:sp macro="" textlink="">
          <xdr:nvSpPr>
            <xdr:cNvPr id="3280" name="Drop Down 208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3280"/>
                </a:ext>
                <a:ext uri="{FF2B5EF4-FFF2-40B4-BE49-F238E27FC236}">
                  <a16:creationId xmlns:a16="http://schemas.microsoft.com/office/drawing/2014/main" id="{00000000-0008-0000-0200-0000D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195</xdr:row>
          <xdr:rowOff>0</xdr:rowOff>
        </xdr:from>
        <xdr:to>
          <xdr:col>4</xdr:col>
          <xdr:colOff>1704975</xdr:colOff>
          <xdr:row>196</xdr:row>
          <xdr:rowOff>0</xdr:rowOff>
        </xdr:to>
        <xdr:sp macro="" textlink="">
          <xdr:nvSpPr>
            <xdr:cNvPr id="3283" name="Drop Down 211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3283"/>
                </a:ext>
                <a:ext uri="{FF2B5EF4-FFF2-40B4-BE49-F238E27FC236}">
                  <a16:creationId xmlns:a16="http://schemas.microsoft.com/office/drawing/2014/main" id="{00000000-0008-0000-0200-0000D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196</xdr:row>
          <xdr:rowOff>0</xdr:rowOff>
        </xdr:from>
        <xdr:to>
          <xdr:col>4</xdr:col>
          <xdr:colOff>1704975</xdr:colOff>
          <xdr:row>197</xdr:row>
          <xdr:rowOff>0</xdr:rowOff>
        </xdr:to>
        <xdr:sp macro="" textlink="">
          <xdr:nvSpPr>
            <xdr:cNvPr id="3284" name="Drop Down 212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3284"/>
                </a:ext>
                <a:ext uri="{FF2B5EF4-FFF2-40B4-BE49-F238E27FC236}">
                  <a16:creationId xmlns:a16="http://schemas.microsoft.com/office/drawing/2014/main" id="{00000000-0008-0000-0200-0000D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197</xdr:row>
          <xdr:rowOff>0</xdr:rowOff>
        </xdr:from>
        <xdr:to>
          <xdr:col>4</xdr:col>
          <xdr:colOff>1704975</xdr:colOff>
          <xdr:row>198</xdr:row>
          <xdr:rowOff>0</xdr:rowOff>
        </xdr:to>
        <xdr:sp macro="" textlink="">
          <xdr:nvSpPr>
            <xdr:cNvPr id="3285" name="Drop Down 213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3285"/>
                </a:ext>
                <a:ext uri="{FF2B5EF4-FFF2-40B4-BE49-F238E27FC236}">
                  <a16:creationId xmlns:a16="http://schemas.microsoft.com/office/drawing/2014/main" id="{00000000-0008-0000-0200-0000D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204</xdr:row>
          <xdr:rowOff>0</xdr:rowOff>
        </xdr:from>
        <xdr:to>
          <xdr:col>4</xdr:col>
          <xdr:colOff>1704975</xdr:colOff>
          <xdr:row>205</xdr:row>
          <xdr:rowOff>0</xdr:rowOff>
        </xdr:to>
        <xdr:sp macro="" textlink="">
          <xdr:nvSpPr>
            <xdr:cNvPr id="3288" name="Drop Down 216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3288"/>
                </a:ext>
                <a:ext uri="{FF2B5EF4-FFF2-40B4-BE49-F238E27FC236}">
                  <a16:creationId xmlns:a16="http://schemas.microsoft.com/office/drawing/2014/main" id="{00000000-0008-0000-0200-0000D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206</xdr:row>
          <xdr:rowOff>0</xdr:rowOff>
        </xdr:from>
        <xdr:to>
          <xdr:col>4</xdr:col>
          <xdr:colOff>1704975</xdr:colOff>
          <xdr:row>207</xdr:row>
          <xdr:rowOff>0</xdr:rowOff>
        </xdr:to>
        <xdr:sp macro="" textlink="">
          <xdr:nvSpPr>
            <xdr:cNvPr id="3289" name="Drop Down 217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3289"/>
                </a:ext>
                <a:ext uri="{FF2B5EF4-FFF2-40B4-BE49-F238E27FC236}">
                  <a16:creationId xmlns:a16="http://schemas.microsoft.com/office/drawing/2014/main" id="{00000000-0008-0000-0200-0000D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207</xdr:row>
          <xdr:rowOff>0</xdr:rowOff>
        </xdr:from>
        <xdr:to>
          <xdr:col>4</xdr:col>
          <xdr:colOff>1704975</xdr:colOff>
          <xdr:row>208</xdr:row>
          <xdr:rowOff>0</xdr:rowOff>
        </xdr:to>
        <xdr:sp macro="" textlink="">
          <xdr:nvSpPr>
            <xdr:cNvPr id="3290" name="Drop Down 218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3290"/>
                </a:ext>
                <a:ext uri="{FF2B5EF4-FFF2-40B4-BE49-F238E27FC236}">
                  <a16:creationId xmlns:a16="http://schemas.microsoft.com/office/drawing/2014/main" id="{00000000-0008-0000-0200-0000D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214</xdr:row>
          <xdr:rowOff>0</xdr:rowOff>
        </xdr:from>
        <xdr:to>
          <xdr:col>4</xdr:col>
          <xdr:colOff>1704975</xdr:colOff>
          <xdr:row>215</xdr:row>
          <xdr:rowOff>0</xdr:rowOff>
        </xdr:to>
        <xdr:sp macro="" textlink="">
          <xdr:nvSpPr>
            <xdr:cNvPr id="3293" name="Drop Down 221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3293"/>
                </a:ext>
                <a:ext uri="{FF2B5EF4-FFF2-40B4-BE49-F238E27FC236}">
                  <a16:creationId xmlns:a16="http://schemas.microsoft.com/office/drawing/2014/main" id="{00000000-0008-0000-0200-0000D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215</xdr:row>
          <xdr:rowOff>0</xdr:rowOff>
        </xdr:from>
        <xdr:to>
          <xdr:col>4</xdr:col>
          <xdr:colOff>1704975</xdr:colOff>
          <xdr:row>216</xdr:row>
          <xdr:rowOff>0</xdr:rowOff>
        </xdr:to>
        <xdr:sp macro="" textlink="">
          <xdr:nvSpPr>
            <xdr:cNvPr id="3294" name="Drop Down 222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3294"/>
                </a:ext>
                <a:ext uri="{FF2B5EF4-FFF2-40B4-BE49-F238E27FC236}">
                  <a16:creationId xmlns:a16="http://schemas.microsoft.com/office/drawing/2014/main" id="{00000000-0008-0000-0200-0000D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220</xdr:row>
          <xdr:rowOff>0</xdr:rowOff>
        </xdr:from>
        <xdr:to>
          <xdr:col>4</xdr:col>
          <xdr:colOff>1704975</xdr:colOff>
          <xdr:row>221</xdr:row>
          <xdr:rowOff>0</xdr:rowOff>
        </xdr:to>
        <xdr:sp macro="" textlink="">
          <xdr:nvSpPr>
            <xdr:cNvPr id="3297" name="Drop Down 225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3297"/>
                </a:ext>
                <a:ext uri="{FF2B5EF4-FFF2-40B4-BE49-F238E27FC236}">
                  <a16:creationId xmlns:a16="http://schemas.microsoft.com/office/drawing/2014/main" id="{00000000-0008-0000-0200-0000E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221</xdr:row>
          <xdr:rowOff>0</xdr:rowOff>
        </xdr:from>
        <xdr:to>
          <xdr:col>4</xdr:col>
          <xdr:colOff>1704975</xdr:colOff>
          <xdr:row>222</xdr:row>
          <xdr:rowOff>0</xdr:rowOff>
        </xdr:to>
        <xdr:sp macro="" textlink="">
          <xdr:nvSpPr>
            <xdr:cNvPr id="3298" name="Drop Down 226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3298"/>
                </a:ext>
                <a:ext uri="{FF2B5EF4-FFF2-40B4-BE49-F238E27FC236}">
                  <a16:creationId xmlns:a16="http://schemas.microsoft.com/office/drawing/2014/main" id="{00000000-0008-0000-0200-0000E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227</xdr:row>
          <xdr:rowOff>0</xdr:rowOff>
        </xdr:from>
        <xdr:to>
          <xdr:col>4</xdr:col>
          <xdr:colOff>1704975</xdr:colOff>
          <xdr:row>228</xdr:row>
          <xdr:rowOff>0</xdr:rowOff>
        </xdr:to>
        <xdr:sp macro="" textlink="">
          <xdr:nvSpPr>
            <xdr:cNvPr id="3301" name="Drop Down 229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3301"/>
                </a:ext>
                <a:ext uri="{FF2B5EF4-FFF2-40B4-BE49-F238E27FC236}">
                  <a16:creationId xmlns:a16="http://schemas.microsoft.com/office/drawing/2014/main" id="{00000000-0008-0000-0200-0000E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228</xdr:row>
          <xdr:rowOff>0</xdr:rowOff>
        </xdr:from>
        <xdr:to>
          <xdr:col>4</xdr:col>
          <xdr:colOff>1704975</xdr:colOff>
          <xdr:row>229</xdr:row>
          <xdr:rowOff>0</xdr:rowOff>
        </xdr:to>
        <xdr:sp macro="" textlink="">
          <xdr:nvSpPr>
            <xdr:cNvPr id="3302" name="Drop Down 230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3302"/>
                </a:ext>
                <a:ext uri="{FF2B5EF4-FFF2-40B4-BE49-F238E27FC236}">
                  <a16:creationId xmlns:a16="http://schemas.microsoft.com/office/drawing/2014/main" id="{00000000-0008-0000-0200-0000E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235</xdr:row>
          <xdr:rowOff>0</xdr:rowOff>
        </xdr:from>
        <xdr:to>
          <xdr:col>4</xdr:col>
          <xdr:colOff>1704975</xdr:colOff>
          <xdr:row>236</xdr:row>
          <xdr:rowOff>0</xdr:rowOff>
        </xdr:to>
        <xdr:sp macro="" textlink="">
          <xdr:nvSpPr>
            <xdr:cNvPr id="3305" name="Drop Down 233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3305"/>
                </a:ext>
                <a:ext uri="{FF2B5EF4-FFF2-40B4-BE49-F238E27FC236}">
                  <a16:creationId xmlns:a16="http://schemas.microsoft.com/office/drawing/2014/main" id="{00000000-0008-0000-0200-0000E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236</xdr:row>
          <xdr:rowOff>0</xdr:rowOff>
        </xdr:from>
        <xdr:to>
          <xdr:col>4</xdr:col>
          <xdr:colOff>1704975</xdr:colOff>
          <xdr:row>237</xdr:row>
          <xdr:rowOff>0</xdr:rowOff>
        </xdr:to>
        <xdr:sp macro="" textlink="">
          <xdr:nvSpPr>
            <xdr:cNvPr id="3306" name="Drop Down 234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3306"/>
                </a:ext>
                <a:ext uri="{FF2B5EF4-FFF2-40B4-BE49-F238E27FC236}">
                  <a16:creationId xmlns:a16="http://schemas.microsoft.com/office/drawing/2014/main" id="{00000000-0008-0000-0200-0000E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238</xdr:row>
          <xdr:rowOff>0</xdr:rowOff>
        </xdr:from>
        <xdr:to>
          <xdr:col>4</xdr:col>
          <xdr:colOff>1704975</xdr:colOff>
          <xdr:row>239</xdr:row>
          <xdr:rowOff>0</xdr:rowOff>
        </xdr:to>
        <xdr:sp macro="" textlink="">
          <xdr:nvSpPr>
            <xdr:cNvPr id="3307" name="Drop Down 235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3307"/>
                </a:ext>
                <a:ext uri="{FF2B5EF4-FFF2-40B4-BE49-F238E27FC236}">
                  <a16:creationId xmlns:a16="http://schemas.microsoft.com/office/drawing/2014/main" id="{00000000-0008-0000-0200-0000E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241</xdr:row>
          <xdr:rowOff>0</xdr:rowOff>
        </xdr:from>
        <xdr:to>
          <xdr:col>4</xdr:col>
          <xdr:colOff>1704975</xdr:colOff>
          <xdr:row>242</xdr:row>
          <xdr:rowOff>0</xdr:rowOff>
        </xdr:to>
        <xdr:sp macro="" textlink="">
          <xdr:nvSpPr>
            <xdr:cNvPr id="3308" name="Drop Down 236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3308"/>
                </a:ext>
                <a:ext uri="{FF2B5EF4-FFF2-40B4-BE49-F238E27FC236}">
                  <a16:creationId xmlns:a16="http://schemas.microsoft.com/office/drawing/2014/main" id="{00000000-0008-0000-0200-0000E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244</xdr:row>
          <xdr:rowOff>0</xdr:rowOff>
        </xdr:from>
        <xdr:to>
          <xdr:col>4</xdr:col>
          <xdr:colOff>1704975</xdr:colOff>
          <xdr:row>245</xdr:row>
          <xdr:rowOff>0</xdr:rowOff>
        </xdr:to>
        <xdr:sp macro="" textlink="">
          <xdr:nvSpPr>
            <xdr:cNvPr id="3311" name="Drop Down 239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3311"/>
                </a:ext>
                <a:ext uri="{FF2B5EF4-FFF2-40B4-BE49-F238E27FC236}">
                  <a16:creationId xmlns:a16="http://schemas.microsoft.com/office/drawing/2014/main" id="{00000000-0008-0000-0200-0000E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245</xdr:row>
          <xdr:rowOff>0</xdr:rowOff>
        </xdr:from>
        <xdr:to>
          <xdr:col>4</xdr:col>
          <xdr:colOff>1704975</xdr:colOff>
          <xdr:row>246</xdr:row>
          <xdr:rowOff>0</xdr:rowOff>
        </xdr:to>
        <xdr:sp macro="" textlink="">
          <xdr:nvSpPr>
            <xdr:cNvPr id="3312" name="Drop Down 240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3312"/>
                </a:ext>
                <a:ext uri="{FF2B5EF4-FFF2-40B4-BE49-F238E27FC236}">
                  <a16:creationId xmlns:a16="http://schemas.microsoft.com/office/drawing/2014/main" id="{00000000-0008-0000-0200-0000F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247</xdr:row>
          <xdr:rowOff>0</xdr:rowOff>
        </xdr:from>
        <xdr:to>
          <xdr:col>4</xdr:col>
          <xdr:colOff>1704975</xdr:colOff>
          <xdr:row>248</xdr:row>
          <xdr:rowOff>0</xdr:rowOff>
        </xdr:to>
        <xdr:sp macro="" textlink="">
          <xdr:nvSpPr>
            <xdr:cNvPr id="3313" name="Drop Down 241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3313"/>
                </a:ext>
                <a:ext uri="{FF2B5EF4-FFF2-40B4-BE49-F238E27FC236}">
                  <a16:creationId xmlns:a16="http://schemas.microsoft.com/office/drawing/2014/main" id="{00000000-0008-0000-0200-0000F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249</xdr:row>
          <xdr:rowOff>0</xdr:rowOff>
        </xdr:from>
        <xdr:to>
          <xdr:col>4</xdr:col>
          <xdr:colOff>1704975</xdr:colOff>
          <xdr:row>250</xdr:row>
          <xdr:rowOff>0</xdr:rowOff>
        </xdr:to>
        <xdr:sp macro="" textlink="">
          <xdr:nvSpPr>
            <xdr:cNvPr id="3314" name="Drop Down 242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3314"/>
                </a:ext>
                <a:ext uri="{FF2B5EF4-FFF2-40B4-BE49-F238E27FC236}">
                  <a16:creationId xmlns:a16="http://schemas.microsoft.com/office/drawing/2014/main" id="{00000000-0008-0000-0200-0000F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250</xdr:row>
          <xdr:rowOff>0</xdr:rowOff>
        </xdr:from>
        <xdr:to>
          <xdr:col>4</xdr:col>
          <xdr:colOff>1704975</xdr:colOff>
          <xdr:row>251</xdr:row>
          <xdr:rowOff>0</xdr:rowOff>
        </xdr:to>
        <xdr:sp macro="" textlink="">
          <xdr:nvSpPr>
            <xdr:cNvPr id="3315" name="Drop Down 243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3315"/>
                </a:ext>
                <a:ext uri="{FF2B5EF4-FFF2-40B4-BE49-F238E27FC236}">
                  <a16:creationId xmlns:a16="http://schemas.microsoft.com/office/drawing/2014/main" id="{00000000-0008-0000-0200-0000F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254</xdr:row>
          <xdr:rowOff>0</xdr:rowOff>
        </xdr:from>
        <xdr:to>
          <xdr:col>4</xdr:col>
          <xdr:colOff>1704975</xdr:colOff>
          <xdr:row>255</xdr:row>
          <xdr:rowOff>0</xdr:rowOff>
        </xdr:to>
        <xdr:sp macro="" textlink="">
          <xdr:nvSpPr>
            <xdr:cNvPr id="3316" name="Drop Down 244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3316"/>
                </a:ext>
                <a:ext uri="{FF2B5EF4-FFF2-40B4-BE49-F238E27FC236}">
                  <a16:creationId xmlns:a16="http://schemas.microsoft.com/office/drawing/2014/main" id="{00000000-0008-0000-0200-0000F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255</xdr:row>
          <xdr:rowOff>0</xdr:rowOff>
        </xdr:from>
        <xdr:to>
          <xdr:col>4</xdr:col>
          <xdr:colOff>1704975</xdr:colOff>
          <xdr:row>256</xdr:row>
          <xdr:rowOff>0</xdr:rowOff>
        </xdr:to>
        <xdr:sp macro="" textlink="">
          <xdr:nvSpPr>
            <xdr:cNvPr id="3317" name="Drop Down 245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3317"/>
                </a:ext>
                <a:ext uri="{FF2B5EF4-FFF2-40B4-BE49-F238E27FC236}">
                  <a16:creationId xmlns:a16="http://schemas.microsoft.com/office/drawing/2014/main" id="{00000000-0008-0000-0200-0000F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267</xdr:row>
          <xdr:rowOff>0</xdr:rowOff>
        </xdr:from>
        <xdr:to>
          <xdr:col>4</xdr:col>
          <xdr:colOff>1704975</xdr:colOff>
          <xdr:row>268</xdr:row>
          <xdr:rowOff>0</xdr:rowOff>
        </xdr:to>
        <xdr:sp macro="" textlink="">
          <xdr:nvSpPr>
            <xdr:cNvPr id="3329" name="Drop Down 257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3329"/>
                </a:ext>
                <a:ext uri="{FF2B5EF4-FFF2-40B4-BE49-F238E27FC236}">
                  <a16:creationId xmlns:a16="http://schemas.microsoft.com/office/drawing/2014/main" id="{00000000-0008-0000-0200-000001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268</xdr:row>
          <xdr:rowOff>0</xdr:rowOff>
        </xdr:from>
        <xdr:to>
          <xdr:col>4</xdr:col>
          <xdr:colOff>1704975</xdr:colOff>
          <xdr:row>269</xdr:row>
          <xdr:rowOff>0</xdr:rowOff>
        </xdr:to>
        <xdr:sp macro="" textlink="">
          <xdr:nvSpPr>
            <xdr:cNvPr id="3330" name="Drop Down 258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3330"/>
                </a:ext>
                <a:ext uri="{FF2B5EF4-FFF2-40B4-BE49-F238E27FC236}">
                  <a16:creationId xmlns:a16="http://schemas.microsoft.com/office/drawing/2014/main" id="{00000000-0008-0000-0200-000002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269</xdr:row>
          <xdr:rowOff>0</xdr:rowOff>
        </xdr:from>
        <xdr:to>
          <xdr:col>4</xdr:col>
          <xdr:colOff>1704975</xdr:colOff>
          <xdr:row>270</xdr:row>
          <xdr:rowOff>0</xdr:rowOff>
        </xdr:to>
        <xdr:sp macro="" textlink="">
          <xdr:nvSpPr>
            <xdr:cNvPr id="3331" name="Drop Down 259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3331"/>
                </a:ext>
                <a:ext uri="{FF2B5EF4-FFF2-40B4-BE49-F238E27FC236}">
                  <a16:creationId xmlns:a16="http://schemas.microsoft.com/office/drawing/2014/main" id="{00000000-0008-0000-0200-000003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270</xdr:row>
          <xdr:rowOff>0</xdr:rowOff>
        </xdr:from>
        <xdr:to>
          <xdr:col>4</xdr:col>
          <xdr:colOff>1704975</xdr:colOff>
          <xdr:row>271</xdr:row>
          <xdr:rowOff>0</xdr:rowOff>
        </xdr:to>
        <xdr:sp macro="" textlink="">
          <xdr:nvSpPr>
            <xdr:cNvPr id="3332" name="Drop Down 260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3332"/>
                </a:ext>
                <a:ext uri="{FF2B5EF4-FFF2-40B4-BE49-F238E27FC236}">
                  <a16:creationId xmlns:a16="http://schemas.microsoft.com/office/drawing/2014/main" id="{00000000-0008-0000-0200-000004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271</xdr:row>
          <xdr:rowOff>0</xdr:rowOff>
        </xdr:from>
        <xdr:to>
          <xdr:col>4</xdr:col>
          <xdr:colOff>1704975</xdr:colOff>
          <xdr:row>272</xdr:row>
          <xdr:rowOff>0</xdr:rowOff>
        </xdr:to>
        <xdr:sp macro="" textlink="">
          <xdr:nvSpPr>
            <xdr:cNvPr id="3333" name="Drop Down 261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3333"/>
                </a:ext>
                <a:ext uri="{FF2B5EF4-FFF2-40B4-BE49-F238E27FC236}">
                  <a16:creationId xmlns:a16="http://schemas.microsoft.com/office/drawing/2014/main" id="{00000000-0008-0000-0200-000005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272</xdr:row>
          <xdr:rowOff>0</xdr:rowOff>
        </xdr:from>
        <xdr:to>
          <xdr:col>4</xdr:col>
          <xdr:colOff>1704975</xdr:colOff>
          <xdr:row>273</xdr:row>
          <xdr:rowOff>0</xdr:rowOff>
        </xdr:to>
        <xdr:sp macro="" textlink="">
          <xdr:nvSpPr>
            <xdr:cNvPr id="3334" name="Drop Down 262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3334"/>
                </a:ext>
                <a:ext uri="{FF2B5EF4-FFF2-40B4-BE49-F238E27FC236}">
                  <a16:creationId xmlns:a16="http://schemas.microsoft.com/office/drawing/2014/main" id="{00000000-0008-0000-0200-000006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273</xdr:row>
          <xdr:rowOff>0</xdr:rowOff>
        </xdr:from>
        <xdr:to>
          <xdr:col>4</xdr:col>
          <xdr:colOff>1704975</xdr:colOff>
          <xdr:row>274</xdr:row>
          <xdr:rowOff>0</xdr:rowOff>
        </xdr:to>
        <xdr:sp macro="" textlink="">
          <xdr:nvSpPr>
            <xdr:cNvPr id="3335" name="Drop Down 263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3335"/>
                </a:ext>
                <a:ext uri="{FF2B5EF4-FFF2-40B4-BE49-F238E27FC236}">
                  <a16:creationId xmlns:a16="http://schemas.microsoft.com/office/drawing/2014/main" id="{00000000-0008-0000-0200-000007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274</xdr:row>
          <xdr:rowOff>0</xdr:rowOff>
        </xdr:from>
        <xdr:to>
          <xdr:col>4</xdr:col>
          <xdr:colOff>1704975</xdr:colOff>
          <xdr:row>275</xdr:row>
          <xdr:rowOff>0</xdr:rowOff>
        </xdr:to>
        <xdr:sp macro="" textlink="">
          <xdr:nvSpPr>
            <xdr:cNvPr id="3336" name="Drop Down 264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3336"/>
                </a:ext>
                <a:ext uri="{FF2B5EF4-FFF2-40B4-BE49-F238E27FC236}">
                  <a16:creationId xmlns:a16="http://schemas.microsoft.com/office/drawing/2014/main" id="{00000000-0008-0000-0200-000008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275</xdr:row>
          <xdr:rowOff>0</xdr:rowOff>
        </xdr:from>
        <xdr:to>
          <xdr:col>4</xdr:col>
          <xdr:colOff>1704975</xdr:colOff>
          <xdr:row>276</xdr:row>
          <xdr:rowOff>0</xdr:rowOff>
        </xdr:to>
        <xdr:sp macro="" textlink="">
          <xdr:nvSpPr>
            <xdr:cNvPr id="3337" name="Drop Down 265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3337"/>
                </a:ext>
                <a:ext uri="{FF2B5EF4-FFF2-40B4-BE49-F238E27FC236}">
                  <a16:creationId xmlns:a16="http://schemas.microsoft.com/office/drawing/2014/main" id="{00000000-0008-0000-0200-000009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276</xdr:row>
          <xdr:rowOff>0</xdr:rowOff>
        </xdr:from>
        <xdr:to>
          <xdr:col>4</xdr:col>
          <xdr:colOff>1704975</xdr:colOff>
          <xdr:row>277</xdr:row>
          <xdr:rowOff>0</xdr:rowOff>
        </xdr:to>
        <xdr:sp macro="" textlink="">
          <xdr:nvSpPr>
            <xdr:cNvPr id="3338" name="Drop Down 266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3338"/>
                </a:ext>
                <a:ext uri="{FF2B5EF4-FFF2-40B4-BE49-F238E27FC236}">
                  <a16:creationId xmlns:a16="http://schemas.microsoft.com/office/drawing/2014/main" id="{00000000-0008-0000-0200-00000A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277</xdr:row>
          <xdr:rowOff>0</xdr:rowOff>
        </xdr:from>
        <xdr:to>
          <xdr:col>4</xdr:col>
          <xdr:colOff>1704975</xdr:colOff>
          <xdr:row>278</xdr:row>
          <xdr:rowOff>0</xdr:rowOff>
        </xdr:to>
        <xdr:sp macro="" textlink="">
          <xdr:nvSpPr>
            <xdr:cNvPr id="3339" name="Drop Down 267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3339"/>
                </a:ext>
                <a:ext uri="{FF2B5EF4-FFF2-40B4-BE49-F238E27FC236}">
                  <a16:creationId xmlns:a16="http://schemas.microsoft.com/office/drawing/2014/main" id="{00000000-0008-0000-0200-00000B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278</xdr:row>
          <xdr:rowOff>0</xdr:rowOff>
        </xdr:from>
        <xdr:to>
          <xdr:col>4</xdr:col>
          <xdr:colOff>1704975</xdr:colOff>
          <xdr:row>279</xdr:row>
          <xdr:rowOff>0</xdr:rowOff>
        </xdr:to>
        <xdr:sp macro="" textlink="">
          <xdr:nvSpPr>
            <xdr:cNvPr id="3340" name="Drop Down 268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3340"/>
                </a:ext>
                <a:ext uri="{FF2B5EF4-FFF2-40B4-BE49-F238E27FC236}">
                  <a16:creationId xmlns:a16="http://schemas.microsoft.com/office/drawing/2014/main" id="{00000000-0008-0000-0200-00000C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279</xdr:row>
          <xdr:rowOff>0</xdr:rowOff>
        </xdr:from>
        <xdr:to>
          <xdr:col>4</xdr:col>
          <xdr:colOff>1704975</xdr:colOff>
          <xdr:row>280</xdr:row>
          <xdr:rowOff>0</xdr:rowOff>
        </xdr:to>
        <xdr:sp macro="" textlink="">
          <xdr:nvSpPr>
            <xdr:cNvPr id="3341" name="Drop Down 269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3341"/>
                </a:ext>
                <a:ext uri="{FF2B5EF4-FFF2-40B4-BE49-F238E27FC236}">
                  <a16:creationId xmlns:a16="http://schemas.microsoft.com/office/drawing/2014/main" id="{00000000-0008-0000-0200-00000D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280</xdr:row>
          <xdr:rowOff>0</xdr:rowOff>
        </xdr:from>
        <xdr:to>
          <xdr:col>4</xdr:col>
          <xdr:colOff>1704975</xdr:colOff>
          <xdr:row>281</xdr:row>
          <xdr:rowOff>0</xdr:rowOff>
        </xdr:to>
        <xdr:sp macro="" textlink="">
          <xdr:nvSpPr>
            <xdr:cNvPr id="3342" name="Drop Down 270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3342"/>
                </a:ext>
                <a:ext uri="{FF2B5EF4-FFF2-40B4-BE49-F238E27FC236}">
                  <a16:creationId xmlns:a16="http://schemas.microsoft.com/office/drawing/2014/main" id="{00000000-0008-0000-0200-00000E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281</xdr:row>
          <xdr:rowOff>0</xdr:rowOff>
        </xdr:from>
        <xdr:to>
          <xdr:col>4</xdr:col>
          <xdr:colOff>1704975</xdr:colOff>
          <xdr:row>282</xdr:row>
          <xdr:rowOff>0</xdr:rowOff>
        </xdr:to>
        <xdr:sp macro="" textlink="">
          <xdr:nvSpPr>
            <xdr:cNvPr id="3343" name="Drop Down 271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3343"/>
                </a:ext>
                <a:ext uri="{FF2B5EF4-FFF2-40B4-BE49-F238E27FC236}">
                  <a16:creationId xmlns:a16="http://schemas.microsoft.com/office/drawing/2014/main" id="{00000000-0008-0000-0200-00000F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282</xdr:row>
          <xdr:rowOff>0</xdr:rowOff>
        </xdr:from>
        <xdr:to>
          <xdr:col>4</xdr:col>
          <xdr:colOff>1704975</xdr:colOff>
          <xdr:row>283</xdr:row>
          <xdr:rowOff>0</xdr:rowOff>
        </xdr:to>
        <xdr:sp macro="" textlink="">
          <xdr:nvSpPr>
            <xdr:cNvPr id="3344" name="Drop Down 272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3344"/>
                </a:ext>
                <a:ext uri="{FF2B5EF4-FFF2-40B4-BE49-F238E27FC236}">
                  <a16:creationId xmlns:a16="http://schemas.microsoft.com/office/drawing/2014/main" id="{00000000-0008-0000-0200-000010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283</xdr:row>
          <xdr:rowOff>0</xdr:rowOff>
        </xdr:from>
        <xdr:to>
          <xdr:col>4</xdr:col>
          <xdr:colOff>1704975</xdr:colOff>
          <xdr:row>284</xdr:row>
          <xdr:rowOff>0</xdr:rowOff>
        </xdr:to>
        <xdr:sp macro="" textlink="">
          <xdr:nvSpPr>
            <xdr:cNvPr id="3345" name="Drop Down 273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3345"/>
                </a:ext>
                <a:ext uri="{FF2B5EF4-FFF2-40B4-BE49-F238E27FC236}">
                  <a16:creationId xmlns:a16="http://schemas.microsoft.com/office/drawing/2014/main" id="{00000000-0008-0000-0200-000011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284</xdr:row>
          <xdr:rowOff>0</xdr:rowOff>
        </xdr:from>
        <xdr:to>
          <xdr:col>4</xdr:col>
          <xdr:colOff>1704975</xdr:colOff>
          <xdr:row>285</xdr:row>
          <xdr:rowOff>0</xdr:rowOff>
        </xdr:to>
        <xdr:sp macro="" textlink="">
          <xdr:nvSpPr>
            <xdr:cNvPr id="3346" name="Drop Down 274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3346"/>
                </a:ext>
                <a:ext uri="{FF2B5EF4-FFF2-40B4-BE49-F238E27FC236}">
                  <a16:creationId xmlns:a16="http://schemas.microsoft.com/office/drawing/2014/main" id="{00000000-0008-0000-0200-000012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285</xdr:row>
          <xdr:rowOff>0</xdr:rowOff>
        </xdr:from>
        <xdr:to>
          <xdr:col>4</xdr:col>
          <xdr:colOff>1704975</xdr:colOff>
          <xdr:row>286</xdr:row>
          <xdr:rowOff>0</xdr:rowOff>
        </xdr:to>
        <xdr:sp macro="" textlink="">
          <xdr:nvSpPr>
            <xdr:cNvPr id="3347" name="Drop Down 275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3347"/>
                </a:ext>
                <a:ext uri="{FF2B5EF4-FFF2-40B4-BE49-F238E27FC236}">
                  <a16:creationId xmlns:a16="http://schemas.microsoft.com/office/drawing/2014/main" id="{00000000-0008-0000-0200-000013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286</xdr:row>
          <xdr:rowOff>0</xdr:rowOff>
        </xdr:from>
        <xdr:to>
          <xdr:col>4</xdr:col>
          <xdr:colOff>1704975</xdr:colOff>
          <xdr:row>287</xdr:row>
          <xdr:rowOff>0</xdr:rowOff>
        </xdr:to>
        <xdr:sp macro="" textlink="">
          <xdr:nvSpPr>
            <xdr:cNvPr id="3348" name="Drop Down 276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3348"/>
                </a:ext>
                <a:ext uri="{FF2B5EF4-FFF2-40B4-BE49-F238E27FC236}">
                  <a16:creationId xmlns:a16="http://schemas.microsoft.com/office/drawing/2014/main" id="{00000000-0008-0000-0200-000014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287</xdr:row>
          <xdr:rowOff>0</xdr:rowOff>
        </xdr:from>
        <xdr:to>
          <xdr:col>4</xdr:col>
          <xdr:colOff>1704975</xdr:colOff>
          <xdr:row>288</xdr:row>
          <xdr:rowOff>0</xdr:rowOff>
        </xdr:to>
        <xdr:sp macro="" textlink="">
          <xdr:nvSpPr>
            <xdr:cNvPr id="3349" name="Drop Down 277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3349"/>
                </a:ext>
                <a:ext uri="{FF2B5EF4-FFF2-40B4-BE49-F238E27FC236}">
                  <a16:creationId xmlns:a16="http://schemas.microsoft.com/office/drawing/2014/main" id="{00000000-0008-0000-0200-000015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288</xdr:row>
          <xdr:rowOff>0</xdr:rowOff>
        </xdr:from>
        <xdr:to>
          <xdr:col>4</xdr:col>
          <xdr:colOff>1704975</xdr:colOff>
          <xdr:row>289</xdr:row>
          <xdr:rowOff>0</xdr:rowOff>
        </xdr:to>
        <xdr:sp macro="" textlink="">
          <xdr:nvSpPr>
            <xdr:cNvPr id="3350" name="Drop Down 278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3350"/>
                </a:ext>
                <a:ext uri="{FF2B5EF4-FFF2-40B4-BE49-F238E27FC236}">
                  <a16:creationId xmlns:a16="http://schemas.microsoft.com/office/drawing/2014/main" id="{00000000-0008-0000-0200-000016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289</xdr:row>
          <xdr:rowOff>0</xdr:rowOff>
        </xdr:from>
        <xdr:to>
          <xdr:col>4</xdr:col>
          <xdr:colOff>1704975</xdr:colOff>
          <xdr:row>290</xdr:row>
          <xdr:rowOff>0</xdr:rowOff>
        </xdr:to>
        <xdr:sp macro="" textlink="">
          <xdr:nvSpPr>
            <xdr:cNvPr id="3351" name="Drop Down 279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3351"/>
                </a:ext>
                <a:ext uri="{FF2B5EF4-FFF2-40B4-BE49-F238E27FC236}">
                  <a16:creationId xmlns:a16="http://schemas.microsoft.com/office/drawing/2014/main" id="{00000000-0008-0000-0200-000017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290</xdr:row>
          <xdr:rowOff>0</xdr:rowOff>
        </xdr:from>
        <xdr:to>
          <xdr:col>4</xdr:col>
          <xdr:colOff>1704975</xdr:colOff>
          <xdr:row>291</xdr:row>
          <xdr:rowOff>0</xdr:rowOff>
        </xdr:to>
        <xdr:sp macro="" textlink="">
          <xdr:nvSpPr>
            <xdr:cNvPr id="3352" name="Drop Down 280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3352"/>
                </a:ext>
                <a:ext uri="{FF2B5EF4-FFF2-40B4-BE49-F238E27FC236}">
                  <a16:creationId xmlns:a16="http://schemas.microsoft.com/office/drawing/2014/main" id="{00000000-0008-0000-0200-000018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291</xdr:row>
          <xdr:rowOff>0</xdr:rowOff>
        </xdr:from>
        <xdr:to>
          <xdr:col>4</xdr:col>
          <xdr:colOff>1704975</xdr:colOff>
          <xdr:row>292</xdr:row>
          <xdr:rowOff>0</xdr:rowOff>
        </xdr:to>
        <xdr:sp macro="" textlink="">
          <xdr:nvSpPr>
            <xdr:cNvPr id="3353" name="Drop Down 281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3353"/>
                </a:ext>
                <a:ext uri="{FF2B5EF4-FFF2-40B4-BE49-F238E27FC236}">
                  <a16:creationId xmlns:a16="http://schemas.microsoft.com/office/drawing/2014/main" id="{00000000-0008-0000-0200-000019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292</xdr:row>
          <xdr:rowOff>0</xdr:rowOff>
        </xdr:from>
        <xdr:to>
          <xdr:col>4</xdr:col>
          <xdr:colOff>1704975</xdr:colOff>
          <xdr:row>293</xdr:row>
          <xdr:rowOff>0</xdr:rowOff>
        </xdr:to>
        <xdr:sp macro="" textlink="">
          <xdr:nvSpPr>
            <xdr:cNvPr id="3354" name="Drop Down 282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3354"/>
                </a:ext>
                <a:ext uri="{FF2B5EF4-FFF2-40B4-BE49-F238E27FC236}">
                  <a16:creationId xmlns:a16="http://schemas.microsoft.com/office/drawing/2014/main" id="{00000000-0008-0000-0200-00001A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293</xdr:row>
          <xdr:rowOff>0</xdr:rowOff>
        </xdr:from>
        <xdr:to>
          <xdr:col>4</xdr:col>
          <xdr:colOff>1704975</xdr:colOff>
          <xdr:row>294</xdr:row>
          <xdr:rowOff>0</xdr:rowOff>
        </xdr:to>
        <xdr:sp macro="" textlink="">
          <xdr:nvSpPr>
            <xdr:cNvPr id="3355" name="Drop Down 283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3355"/>
                </a:ext>
                <a:ext uri="{FF2B5EF4-FFF2-40B4-BE49-F238E27FC236}">
                  <a16:creationId xmlns:a16="http://schemas.microsoft.com/office/drawing/2014/main" id="{00000000-0008-0000-0200-00001B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294</xdr:row>
          <xdr:rowOff>0</xdr:rowOff>
        </xdr:from>
        <xdr:to>
          <xdr:col>4</xdr:col>
          <xdr:colOff>1704975</xdr:colOff>
          <xdr:row>295</xdr:row>
          <xdr:rowOff>0</xdr:rowOff>
        </xdr:to>
        <xdr:sp macro="" textlink="">
          <xdr:nvSpPr>
            <xdr:cNvPr id="3356" name="Drop Down 284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3356"/>
                </a:ext>
                <a:ext uri="{FF2B5EF4-FFF2-40B4-BE49-F238E27FC236}">
                  <a16:creationId xmlns:a16="http://schemas.microsoft.com/office/drawing/2014/main" id="{00000000-0008-0000-0200-00001C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295</xdr:row>
          <xdr:rowOff>0</xdr:rowOff>
        </xdr:from>
        <xdr:to>
          <xdr:col>4</xdr:col>
          <xdr:colOff>1704975</xdr:colOff>
          <xdr:row>296</xdr:row>
          <xdr:rowOff>0</xdr:rowOff>
        </xdr:to>
        <xdr:sp macro="" textlink="">
          <xdr:nvSpPr>
            <xdr:cNvPr id="3357" name="Drop Down 285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3357"/>
                </a:ext>
                <a:ext uri="{FF2B5EF4-FFF2-40B4-BE49-F238E27FC236}">
                  <a16:creationId xmlns:a16="http://schemas.microsoft.com/office/drawing/2014/main" id="{00000000-0008-0000-0200-00001D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296</xdr:row>
          <xdr:rowOff>0</xdr:rowOff>
        </xdr:from>
        <xdr:to>
          <xdr:col>4</xdr:col>
          <xdr:colOff>1704975</xdr:colOff>
          <xdr:row>297</xdr:row>
          <xdr:rowOff>0</xdr:rowOff>
        </xdr:to>
        <xdr:sp macro="" textlink="">
          <xdr:nvSpPr>
            <xdr:cNvPr id="3358" name="Drop Down 286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3358"/>
                </a:ext>
                <a:ext uri="{FF2B5EF4-FFF2-40B4-BE49-F238E27FC236}">
                  <a16:creationId xmlns:a16="http://schemas.microsoft.com/office/drawing/2014/main" id="{00000000-0008-0000-0200-00001E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297</xdr:row>
          <xdr:rowOff>0</xdr:rowOff>
        </xdr:from>
        <xdr:to>
          <xdr:col>4</xdr:col>
          <xdr:colOff>1704975</xdr:colOff>
          <xdr:row>298</xdr:row>
          <xdr:rowOff>0</xdr:rowOff>
        </xdr:to>
        <xdr:sp macro="" textlink="">
          <xdr:nvSpPr>
            <xdr:cNvPr id="3359" name="Drop Down 287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3359"/>
                </a:ext>
                <a:ext uri="{FF2B5EF4-FFF2-40B4-BE49-F238E27FC236}">
                  <a16:creationId xmlns:a16="http://schemas.microsoft.com/office/drawing/2014/main" id="{00000000-0008-0000-0200-00001F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298</xdr:row>
          <xdr:rowOff>0</xdr:rowOff>
        </xdr:from>
        <xdr:to>
          <xdr:col>4</xdr:col>
          <xdr:colOff>1704975</xdr:colOff>
          <xdr:row>299</xdr:row>
          <xdr:rowOff>0</xdr:rowOff>
        </xdr:to>
        <xdr:sp macro="" textlink="">
          <xdr:nvSpPr>
            <xdr:cNvPr id="3360" name="Drop Down 288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3360"/>
                </a:ext>
                <a:ext uri="{FF2B5EF4-FFF2-40B4-BE49-F238E27FC236}">
                  <a16:creationId xmlns:a16="http://schemas.microsoft.com/office/drawing/2014/main" id="{00000000-0008-0000-0200-000020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299</xdr:row>
          <xdr:rowOff>0</xdr:rowOff>
        </xdr:from>
        <xdr:to>
          <xdr:col>4</xdr:col>
          <xdr:colOff>1704975</xdr:colOff>
          <xdr:row>300</xdr:row>
          <xdr:rowOff>0</xdr:rowOff>
        </xdr:to>
        <xdr:sp macro="" textlink="">
          <xdr:nvSpPr>
            <xdr:cNvPr id="3361" name="Drop Down 289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3361"/>
                </a:ext>
                <a:ext uri="{FF2B5EF4-FFF2-40B4-BE49-F238E27FC236}">
                  <a16:creationId xmlns:a16="http://schemas.microsoft.com/office/drawing/2014/main" id="{00000000-0008-0000-0200-000021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300</xdr:row>
          <xdr:rowOff>0</xdr:rowOff>
        </xdr:from>
        <xdr:to>
          <xdr:col>4</xdr:col>
          <xdr:colOff>1704975</xdr:colOff>
          <xdr:row>301</xdr:row>
          <xdr:rowOff>0</xdr:rowOff>
        </xdr:to>
        <xdr:sp macro="" textlink="">
          <xdr:nvSpPr>
            <xdr:cNvPr id="3362" name="Drop Down 290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3362"/>
                </a:ext>
                <a:ext uri="{FF2B5EF4-FFF2-40B4-BE49-F238E27FC236}">
                  <a16:creationId xmlns:a16="http://schemas.microsoft.com/office/drawing/2014/main" id="{00000000-0008-0000-0200-000022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301</xdr:row>
          <xdr:rowOff>0</xdr:rowOff>
        </xdr:from>
        <xdr:to>
          <xdr:col>4</xdr:col>
          <xdr:colOff>1704975</xdr:colOff>
          <xdr:row>302</xdr:row>
          <xdr:rowOff>0</xdr:rowOff>
        </xdr:to>
        <xdr:sp macro="" textlink="">
          <xdr:nvSpPr>
            <xdr:cNvPr id="3363" name="Drop Down 291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3363"/>
                </a:ext>
                <a:ext uri="{FF2B5EF4-FFF2-40B4-BE49-F238E27FC236}">
                  <a16:creationId xmlns:a16="http://schemas.microsoft.com/office/drawing/2014/main" id="{00000000-0008-0000-0200-000023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302</xdr:row>
          <xdr:rowOff>0</xdr:rowOff>
        </xdr:from>
        <xdr:to>
          <xdr:col>4</xdr:col>
          <xdr:colOff>1704975</xdr:colOff>
          <xdr:row>303</xdr:row>
          <xdr:rowOff>0</xdr:rowOff>
        </xdr:to>
        <xdr:sp macro="" textlink="">
          <xdr:nvSpPr>
            <xdr:cNvPr id="3364" name="Drop Down 292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3364"/>
                </a:ext>
                <a:ext uri="{FF2B5EF4-FFF2-40B4-BE49-F238E27FC236}">
                  <a16:creationId xmlns:a16="http://schemas.microsoft.com/office/drawing/2014/main" id="{00000000-0008-0000-0200-000024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303</xdr:row>
          <xdr:rowOff>0</xdr:rowOff>
        </xdr:from>
        <xdr:to>
          <xdr:col>4</xdr:col>
          <xdr:colOff>1704975</xdr:colOff>
          <xdr:row>304</xdr:row>
          <xdr:rowOff>0</xdr:rowOff>
        </xdr:to>
        <xdr:sp macro="" textlink="">
          <xdr:nvSpPr>
            <xdr:cNvPr id="3365" name="Drop Down 293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3365"/>
                </a:ext>
                <a:ext uri="{FF2B5EF4-FFF2-40B4-BE49-F238E27FC236}">
                  <a16:creationId xmlns:a16="http://schemas.microsoft.com/office/drawing/2014/main" id="{00000000-0008-0000-0200-000025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304</xdr:row>
          <xdr:rowOff>0</xdr:rowOff>
        </xdr:from>
        <xdr:to>
          <xdr:col>4</xdr:col>
          <xdr:colOff>1704975</xdr:colOff>
          <xdr:row>305</xdr:row>
          <xdr:rowOff>0</xdr:rowOff>
        </xdr:to>
        <xdr:sp macro="" textlink="">
          <xdr:nvSpPr>
            <xdr:cNvPr id="3366" name="Drop Down 294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3366"/>
                </a:ext>
                <a:ext uri="{FF2B5EF4-FFF2-40B4-BE49-F238E27FC236}">
                  <a16:creationId xmlns:a16="http://schemas.microsoft.com/office/drawing/2014/main" id="{00000000-0008-0000-0200-000026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305</xdr:row>
          <xdr:rowOff>0</xdr:rowOff>
        </xdr:from>
        <xdr:to>
          <xdr:col>4</xdr:col>
          <xdr:colOff>1704975</xdr:colOff>
          <xdr:row>306</xdr:row>
          <xdr:rowOff>0</xdr:rowOff>
        </xdr:to>
        <xdr:sp macro="" textlink="">
          <xdr:nvSpPr>
            <xdr:cNvPr id="3367" name="Drop Down 295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3367"/>
                </a:ext>
                <a:ext uri="{FF2B5EF4-FFF2-40B4-BE49-F238E27FC236}">
                  <a16:creationId xmlns:a16="http://schemas.microsoft.com/office/drawing/2014/main" id="{00000000-0008-0000-0200-000027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306</xdr:row>
          <xdr:rowOff>0</xdr:rowOff>
        </xdr:from>
        <xdr:to>
          <xdr:col>4</xdr:col>
          <xdr:colOff>1704975</xdr:colOff>
          <xdr:row>307</xdr:row>
          <xdr:rowOff>0</xdr:rowOff>
        </xdr:to>
        <xdr:sp macro="" textlink="">
          <xdr:nvSpPr>
            <xdr:cNvPr id="3368" name="Drop Down 296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3368"/>
                </a:ext>
                <a:ext uri="{FF2B5EF4-FFF2-40B4-BE49-F238E27FC236}">
                  <a16:creationId xmlns:a16="http://schemas.microsoft.com/office/drawing/2014/main" id="{00000000-0008-0000-0200-000028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307</xdr:row>
          <xdr:rowOff>0</xdr:rowOff>
        </xdr:from>
        <xdr:to>
          <xdr:col>4</xdr:col>
          <xdr:colOff>1704975</xdr:colOff>
          <xdr:row>308</xdr:row>
          <xdr:rowOff>0</xdr:rowOff>
        </xdr:to>
        <xdr:sp macro="" textlink="">
          <xdr:nvSpPr>
            <xdr:cNvPr id="3369" name="Drop Down 297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3369"/>
                </a:ext>
                <a:ext uri="{FF2B5EF4-FFF2-40B4-BE49-F238E27FC236}">
                  <a16:creationId xmlns:a16="http://schemas.microsoft.com/office/drawing/2014/main" id="{00000000-0008-0000-0200-000029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308</xdr:row>
          <xdr:rowOff>0</xdr:rowOff>
        </xdr:from>
        <xdr:to>
          <xdr:col>4</xdr:col>
          <xdr:colOff>1704975</xdr:colOff>
          <xdr:row>309</xdr:row>
          <xdr:rowOff>0</xdr:rowOff>
        </xdr:to>
        <xdr:sp macro="" textlink="">
          <xdr:nvSpPr>
            <xdr:cNvPr id="3370" name="Drop Down 298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3370"/>
                </a:ext>
                <a:ext uri="{FF2B5EF4-FFF2-40B4-BE49-F238E27FC236}">
                  <a16:creationId xmlns:a16="http://schemas.microsoft.com/office/drawing/2014/main" id="{00000000-0008-0000-0200-00002A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309</xdr:row>
          <xdr:rowOff>0</xdr:rowOff>
        </xdr:from>
        <xdr:to>
          <xdr:col>4</xdr:col>
          <xdr:colOff>1704975</xdr:colOff>
          <xdr:row>310</xdr:row>
          <xdr:rowOff>0</xdr:rowOff>
        </xdr:to>
        <xdr:sp macro="" textlink="">
          <xdr:nvSpPr>
            <xdr:cNvPr id="3371" name="Drop Down 299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3371"/>
                </a:ext>
                <a:ext uri="{FF2B5EF4-FFF2-40B4-BE49-F238E27FC236}">
                  <a16:creationId xmlns:a16="http://schemas.microsoft.com/office/drawing/2014/main" id="{00000000-0008-0000-0200-00002B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310</xdr:row>
          <xdr:rowOff>0</xdr:rowOff>
        </xdr:from>
        <xdr:to>
          <xdr:col>4</xdr:col>
          <xdr:colOff>1704975</xdr:colOff>
          <xdr:row>311</xdr:row>
          <xdr:rowOff>0</xdr:rowOff>
        </xdr:to>
        <xdr:sp macro="" textlink="">
          <xdr:nvSpPr>
            <xdr:cNvPr id="3372" name="Drop Down 300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3372"/>
                </a:ext>
                <a:ext uri="{FF2B5EF4-FFF2-40B4-BE49-F238E27FC236}">
                  <a16:creationId xmlns:a16="http://schemas.microsoft.com/office/drawing/2014/main" id="{00000000-0008-0000-0200-00002C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311</xdr:row>
          <xdr:rowOff>0</xdr:rowOff>
        </xdr:from>
        <xdr:to>
          <xdr:col>4</xdr:col>
          <xdr:colOff>1704975</xdr:colOff>
          <xdr:row>312</xdr:row>
          <xdr:rowOff>0</xdr:rowOff>
        </xdr:to>
        <xdr:sp macro="" textlink="">
          <xdr:nvSpPr>
            <xdr:cNvPr id="3373" name="Drop Down 301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3373"/>
                </a:ext>
                <a:ext uri="{FF2B5EF4-FFF2-40B4-BE49-F238E27FC236}">
                  <a16:creationId xmlns:a16="http://schemas.microsoft.com/office/drawing/2014/main" id="{00000000-0008-0000-0200-00002D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312</xdr:row>
          <xdr:rowOff>0</xdr:rowOff>
        </xdr:from>
        <xdr:to>
          <xdr:col>4</xdr:col>
          <xdr:colOff>1704975</xdr:colOff>
          <xdr:row>313</xdr:row>
          <xdr:rowOff>0</xdr:rowOff>
        </xdr:to>
        <xdr:sp macro="" textlink="">
          <xdr:nvSpPr>
            <xdr:cNvPr id="3374" name="Drop Down 302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3374"/>
                </a:ext>
                <a:ext uri="{FF2B5EF4-FFF2-40B4-BE49-F238E27FC236}">
                  <a16:creationId xmlns:a16="http://schemas.microsoft.com/office/drawing/2014/main" id="{00000000-0008-0000-0200-00002E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313</xdr:row>
          <xdr:rowOff>0</xdr:rowOff>
        </xdr:from>
        <xdr:to>
          <xdr:col>4</xdr:col>
          <xdr:colOff>1704975</xdr:colOff>
          <xdr:row>314</xdr:row>
          <xdr:rowOff>0</xdr:rowOff>
        </xdr:to>
        <xdr:sp macro="" textlink="">
          <xdr:nvSpPr>
            <xdr:cNvPr id="3375" name="Drop Down 303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3375"/>
                </a:ext>
                <a:ext uri="{FF2B5EF4-FFF2-40B4-BE49-F238E27FC236}">
                  <a16:creationId xmlns:a16="http://schemas.microsoft.com/office/drawing/2014/main" id="{00000000-0008-0000-0200-00002F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314</xdr:row>
          <xdr:rowOff>0</xdr:rowOff>
        </xdr:from>
        <xdr:to>
          <xdr:col>4</xdr:col>
          <xdr:colOff>1704975</xdr:colOff>
          <xdr:row>315</xdr:row>
          <xdr:rowOff>0</xdr:rowOff>
        </xdr:to>
        <xdr:sp macro="" textlink="">
          <xdr:nvSpPr>
            <xdr:cNvPr id="3376" name="Drop Down 304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3376"/>
                </a:ext>
                <a:ext uri="{FF2B5EF4-FFF2-40B4-BE49-F238E27FC236}">
                  <a16:creationId xmlns:a16="http://schemas.microsoft.com/office/drawing/2014/main" id="{00000000-0008-0000-0200-000030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315</xdr:row>
          <xdr:rowOff>0</xdr:rowOff>
        </xdr:from>
        <xdr:to>
          <xdr:col>4</xdr:col>
          <xdr:colOff>1704975</xdr:colOff>
          <xdr:row>316</xdr:row>
          <xdr:rowOff>0</xdr:rowOff>
        </xdr:to>
        <xdr:sp macro="" textlink="">
          <xdr:nvSpPr>
            <xdr:cNvPr id="3377" name="Drop Down 305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3377"/>
                </a:ext>
                <a:ext uri="{FF2B5EF4-FFF2-40B4-BE49-F238E27FC236}">
                  <a16:creationId xmlns:a16="http://schemas.microsoft.com/office/drawing/2014/main" id="{00000000-0008-0000-0200-000031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316</xdr:row>
          <xdr:rowOff>0</xdr:rowOff>
        </xdr:from>
        <xdr:to>
          <xdr:col>4</xdr:col>
          <xdr:colOff>1704975</xdr:colOff>
          <xdr:row>317</xdr:row>
          <xdr:rowOff>0</xdr:rowOff>
        </xdr:to>
        <xdr:sp macro="" textlink="">
          <xdr:nvSpPr>
            <xdr:cNvPr id="3378" name="Drop Down 306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3378"/>
                </a:ext>
                <a:ext uri="{FF2B5EF4-FFF2-40B4-BE49-F238E27FC236}">
                  <a16:creationId xmlns:a16="http://schemas.microsoft.com/office/drawing/2014/main" id="{00000000-0008-0000-0200-000032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317</xdr:row>
          <xdr:rowOff>0</xdr:rowOff>
        </xdr:from>
        <xdr:to>
          <xdr:col>4</xdr:col>
          <xdr:colOff>1704975</xdr:colOff>
          <xdr:row>318</xdr:row>
          <xdr:rowOff>0</xdr:rowOff>
        </xdr:to>
        <xdr:sp macro="" textlink="">
          <xdr:nvSpPr>
            <xdr:cNvPr id="3379" name="Drop Down 307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3379"/>
                </a:ext>
                <a:ext uri="{FF2B5EF4-FFF2-40B4-BE49-F238E27FC236}">
                  <a16:creationId xmlns:a16="http://schemas.microsoft.com/office/drawing/2014/main" id="{00000000-0008-0000-0200-000033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318</xdr:row>
          <xdr:rowOff>0</xdr:rowOff>
        </xdr:from>
        <xdr:to>
          <xdr:col>4</xdr:col>
          <xdr:colOff>1704975</xdr:colOff>
          <xdr:row>319</xdr:row>
          <xdr:rowOff>0</xdr:rowOff>
        </xdr:to>
        <xdr:sp macro="" textlink="">
          <xdr:nvSpPr>
            <xdr:cNvPr id="3380" name="Drop Down 308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3380"/>
                </a:ext>
                <a:ext uri="{FF2B5EF4-FFF2-40B4-BE49-F238E27FC236}">
                  <a16:creationId xmlns:a16="http://schemas.microsoft.com/office/drawing/2014/main" id="{00000000-0008-0000-0200-000034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319</xdr:row>
          <xdr:rowOff>0</xdr:rowOff>
        </xdr:from>
        <xdr:to>
          <xdr:col>4</xdr:col>
          <xdr:colOff>1704975</xdr:colOff>
          <xdr:row>320</xdr:row>
          <xdr:rowOff>0</xdr:rowOff>
        </xdr:to>
        <xdr:sp macro="" textlink="">
          <xdr:nvSpPr>
            <xdr:cNvPr id="3381" name="Drop Down 309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3381"/>
                </a:ext>
                <a:ext uri="{FF2B5EF4-FFF2-40B4-BE49-F238E27FC236}">
                  <a16:creationId xmlns:a16="http://schemas.microsoft.com/office/drawing/2014/main" id="{00000000-0008-0000-0200-000035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320</xdr:row>
          <xdr:rowOff>0</xdr:rowOff>
        </xdr:from>
        <xdr:to>
          <xdr:col>4</xdr:col>
          <xdr:colOff>1704975</xdr:colOff>
          <xdr:row>321</xdr:row>
          <xdr:rowOff>0</xdr:rowOff>
        </xdr:to>
        <xdr:sp macro="" textlink="">
          <xdr:nvSpPr>
            <xdr:cNvPr id="3382" name="Drop Down 310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3382"/>
                </a:ext>
                <a:ext uri="{FF2B5EF4-FFF2-40B4-BE49-F238E27FC236}">
                  <a16:creationId xmlns:a16="http://schemas.microsoft.com/office/drawing/2014/main" id="{00000000-0008-0000-0200-000036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321</xdr:row>
          <xdr:rowOff>0</xdr:rowOff>
        </xdr:from>
        <xdr:to>
          <xdr:col>4</xdr:col>
          <xdr:colOff>1704975</xdr:colOff>
          <xdr:row>322</xdr:row>
          <xdr:rowOff>0</xdr:rowOff>
        </xdr:to>
        <xdr:sp macro="" textlink="">
          <xdr:nvSpPr>
            <xdr:cNvPr id="3383" name="Drop Down 311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3383"/>
                </a:ext>
                <a:ext uri="{FF2B5EF4-FFF2-40B4-BE49-F238E27FC236}">
                  <a16:creationId xmlns:a16="http://schemas.microsoft.com/office/drawing/2014/main" id="{00000000-0008-0000-0200-000037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322</xdr:row>
          <xdr:rowOff>0</xdr:rowOff>
        </xdr:from>
        <xdr:to>
          <xdr:col>4</xdr:col>
          <xdr:colOff>1704975</xdr:colOff>
          <xdr:row>323</xdr:row>
          <xdr:rowOff>0</xdr:rowOff>
        </xdr:to>
        <xdr:sp macro="" textlink="">
          <xdr:nvSpPr>
            <xdr:cNvPr id="3384" name="Drop Down 312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3384"/>
                </a:ext>
                <a:ext uri="{FF2B5EF4-FFF2-40B4-BE49-F238E27FC236}">
                  <a16:creationId xmlns:a16="http://schemas.microsoft.com/office/drawing/2014/main" id="{00000000-0008-0000-0200-000038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323</xdr:row>
          <xdr:rowOff>0</xdr:rowOff>
        </xdr:from>
        <xdr:to>
          <xdr:col>4</xdr:col>
          <xdr:colOff>1704975</xdr:colOff>
          <xdr:row>324</xdr:row>
          <xdr:rowOff>0</xdr:rowOff>
        </xdr:to>
        <xdr:sp macro="" textlink="">
          <xdr:nvSpPr>
            <xdr:cNvPr id="3385" name="Drop Down 313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3385"/>
                </a:ext>
                <a:ext uri="{FF2B5EF4-FFF2-40B4-BE49-F238E27FC236}">
                  <a16:creationId xmlns:a16="http://schemas.microsoft.com/office/drawing/2014/main" id="{00000000-0008-0000-0200-000039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324</xdr:row>
          <xdr:rowOff>0</xdr:rowOff>
        </xdr:from>
        <xdr:to>
          <xdr:col>4</xdr:col>
          <xdr:colOff>1704975</xdr:colOff>
          <xdr:row>325</xdr:row>
          <xdr:rowOff>0</xdr:rowOff>
        </xdr:to>
        <xdr:sp macro="" textlink="">
          <xdr:nvSpPr>
            <xdr:cNvPr id="3386" name="Drop Down 314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3386"/>
                </a:ext>
                <a:ext uri="{FF2B5EF4-FFF2-40B4-BE49-F238E27FC236}">
                  <a16:creationId xmlns:a16="http://schemas.microsoft.com/office/drawing/2014/main" id="{00000000-0008-0000-0200-00003A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325</xdr:row>
          <xdr:rowOff>0</xdr:rowOff>
        </xdr:from>
        <xdr:to>
          <xdr:col>4</xdr:col>
          <xdr:colOff>1704975</xdr:colOff>
          <xdr:row>326</xdr:row>
          <xdr:rowOff>0</xdr:rowOff>
        </xdr:to>
        <xdr:sp macro="" textlink="">
          <xdr:nvSpPr>
            <xdr:cNvPr id="3387" name="Drop Down 315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3387"/>
                </a:ext>
                <a:ext uri="{FF2B5EF4-FFF2-40B4-BE49-F238E27FC236}">
                  <a16:creationId xmlns:a16="http://schemas.microsoft.com/office/drawing/2014/main" id="{00000000-0008-0000-0200-00003B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326</xdr:row>
          <xdr:rowOff>0</xdr:rowOff>
        </xdr:from>
        <xdr:to>
          <xdr:col>4</xdr:col>
          <xdr:colOff>1704975</xdr:colOff>
          <xdr:row>327</xdr:row>
          <xdr:rowOff>0</xdr:rowOff>
        </xdr:to>
        <xdr:sp macro="" textlink="">
          <xdr:nvSpPr>
            <xdr:cNvPr id="3388" name="Drop Down 316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3388"/>
                </a:ext>
                <a:ext uri="{FF2B5EF4-FFF2-40B4-BE49-F238E27FC236}">
                  <a16:creationId xmlns:a16="http://schemas.microsoft.com/office/drawing/2014/main" id="{00000000-0008-0000-0200-00003C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327</xdr:row>
          <xdr:rowOff>0</xdr:rowOff>
        </xdr:from>
        <xdr:to>
          <xdr:col>4</xdr:col>
          <xdr:colOff>1704975</xdr:colOff>
          <xdr:row>328</xdr:row>
          <xdr:rowOff>0</xdr:rowOff>
        </xdr:to>
        <xdr:sp macro="" textlink="">
          <xdr:nvSpPr>
            <xdr:cNvPr id="3389" name="Drop Down 317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3389"/>
                </a:ext>
                <a:ext uri="{FF2B5EF4-FFF2-40B4-BE49-F238E27FC236}">
                  <a16:creationId xmlns:a16="http://schemas.microsoft.com/office/drawing/2014/main" id="{00000000-0008-0000-0200-00003D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328</xdr:row>
          <xdr:rowOff>0</xdr:rowOff>
        </xdr:from>
        <xdr:to>
          <xdr:col>4</xdr:col>
          <xdr:colOff>1704975</xdr:colOff>
          <xdr:row>329</xdr:row>
          <xdr:rowOff>0</xdr:rowOff>
        </xdr:to>
        <xdr:sp macro="" textlink="">
          <xdr:nvSpPr>
            <xdr:cNvPr id="3390" name="Drop Down 318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3390"/>
                </a:ext>
                <a:ext uri="{FF2B5EF4-FFF2-40B4-BE49-F238E27FC236}">
                  <a16:creationId xmlns:a16="http://schemas.microsoft.com/office/drawing/2014/main" id="{00000000-0008-0000-0200-00003E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329</xdr:row>
          <xdr:rowOff>0</xdr:rowOff>
        </xdr:from>
        <xdr:to>
          <xdr:col>4</xdr:col>
          <xdr:colOff>1704975</xdr:colOff>
          <xdr:row>330</xdr:row>
          <xdr:rowOff>0</xdr:rowOff>
        </xdr:to>
        <xdr:sp macro="" textlink="">
          <xdr:nvSpPr>
            <xdr:cNvPr id="3391" name="Drop Down 319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3391"/>
                </a:ext>
                <a:ext uri="{FF2B5EF4-FFF2-40B4-BE49-F238E27FC236}">
                  <a16:creationId xmlns:a16="http://schemas.microsoft.com/office/drawing/2014/main" id="{00000000-0008-0000-0200-00003F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330</xdr:row>
          <xdr:rowOff>0</xdr:rowOff>
        </xdr:from>
        <xdr:to>
          <xdr:col>4</xdr:col>
          <xdr:colOff>1704975</xdr:colOff>
          <xdr:row>331</xdr:row>
          <xdr:rowOff>0</xdr:rowOff>
        </xdr:to>
        <xdr:sp macro="" textlink="">
          <xdr:nvSpPr>
            <xdr:cNvPr id="3392" name="Drop Down 320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3392"/>
                </a:ext>
                <a:ext uri="{FF2B5EF4-FFF2-40B4-BE49-F238E27FC236}">
                  <a16:creationId xmlns:a16="http://schemas.microsoft.com/office/drawing/2014/main" id="{00000000-0008-0000-0200-000040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331</xdr:row>
          <xdr:rowOff>0</xdr:rowOff>
        </xdr:from>
        <xdr:to>
          <xdr:col>4</xdr:col>
          <xdr:colOff>1704975</xdr:colOff>
          <xdr:row>332</xdr:row>
          <xdr:rowOff>0</xdr:rowOff>
        </xdr:to>
        <xdr:sp macro="" textlink="">
          <xdr:nvSpPr>
            <xdr:cNvPr id="3393" name="Drop Down 321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3393"/>
                </a:ext>
                <a:ext uri="{FF2B5EF4-FFF2-40B4-BE49-F238E27FC236}">
                  <a16:creationId xmlns:a16="http://schemas.microsoft.com/office/drawing/2014/main" id="{00000000-0008-0000-0200-000041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332</xdr:row>
          <xdr:rowOff>0</xdr:rowOff>
        </xdr:from>
        <xdr:to>
          <xdr:col>4</xdr:col>
          <xdr:colOff>1704975</xdr:colOff>
          <xdr:row>333</xdr:row>
          <xdr:rowOff>0</xdr:rowOff>
        </xdr:to>
        <xdr:sp macro="" textlink="">
          <xdr:nvSpPr>
            <xdr:cNvPr id="3394" name="Drop Down 322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3394"/>
                </a:ext>
                <a:ext uri="{FF2B5EF4-FFF2-40B4-BE49-F238E27FC236}">
                  <a16:creationId xmlns:a16="http://schemas.microsoft.com/office/drawing/2014/main" id="{00000000-0008-0000-0200-000042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333</xdr:row>
          <xdr:rowOff>0</xdr:rowOff>
        </xdr:from>
        <xdr:to>
          <xdr:col>4</xdr:col>
          <xdr:colOff>1704975</xdr:colOff>
          <xdr:row>334</xdr:row>
          <xdr:rowOff>0</xdr:rowOff>
        </xdr:to>
        <xdr:sp macro="" textlink="">
          <xdr:nvSpPr>
            <xdr:cNvPr id="3395" name="Drop Down 323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3395"/>
                </a:ext>
                <a:ext uri="{FF2B5EF4-FFF2-40B4-BE49-F238E27FC236}">
                  <a16:creationId xmlns:a16="http://schemas.microsoft.com/office/drawing/2014/main" id="{00000000-0008-0000-0200-000043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334</xdr:row>
          <xdr:rowOff>0</xdr:rowOff>
        </xdr:from>
        <xdr:to>
          <xdr:col>4</xdr:col>
          <xdr:colOff>1704975</xdr:colOff>
          <xdr:row>335</xdr:row>
          <xdr:rowOff>0</xdr:rowOff>
        </xdr:to>
        <xdr:sp macro="" textlink="">
          <xdr:nvSpPr>
            <xdr:cNvPr id="3396" name="Drop Down 324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3396"/>
                </a:ext>
                <a:ext uri="{FF2B5EF4-FFF2-40B4-BE49-F238E27FC236}">
                  <a16:creationId xmlns:a16="http://schemas.microsoft.com/office/drawing/2014/main" id="{00000000-0008-0000-0200-000044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335</xdr:row>
          <xdr:rowOff>0</xdr:rowOff>
        </xdr:from>
        <xdr:to>
          <xdr:col>4</xdr:col>
          <xdr:colOff>1704975</xdr:colOff>
          <xdr:row>336</xdr:row>
          <xdr:rowOff>0</xdr:rowOff>
        </xdr:to>
        <xdr:sp macro="" textlink="">
          <xdr:nvSpPr>
            <xdr:cNvPr id="3397" name="Drop Down 325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3397"/>
                </a:ext>
                <a:ext uri="{FF2B5EF4-FFF2-40B4-BE49-F238E27FC236}">
                  <a16:creationId xmlns:a16="http://schemas.microsoft.com/office/drawing/2014/main" id="{00000000-0008-0000-0200-000045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336</xdr:row>
          <xdr:rowOff>0</xdr:rowOff>
        </xdr:from>
        <xdr:to>
          <xdr:col>4</xdr:col>
          <xdr:colOff>1704975</xdr:colOff>
          <xdr:row>337</xdr:row>
          <xdr:rowOff>0</xdr:rowOff>
        </xdr:to>
        <xdr:sp macro="" textlink="">
          <xdr:nvSpPr>
            <xdr:cNvPr id="3398" name="Drop Down 326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3398"/>
                </a:ext>
                <a:ext uri="{FF2B5EF4-FFF2-40B4-BE49-F238E27FC236}">
                  <a16:creationId xmlns:a16="http://schemas.microsoft.com/office/drawing/2014/main" id="{00000000-0008-0000-0200-000046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337</xdr:row>
          <xdr:rowOff>0</xdr:rowOff>
        </xdr:from>
        <xdr:to>
          <xdr:col>4</xdr:col>
          <xdr:colOff>1704975</xdr:colOff>
          <xdr:row>338</xdr:row>
          <xdr:rowOff>0</xdr:rowOff>
        </xdr:to>
        <xdr:sp macro="" textlink="">
          <xdr:nvSpPr>
            <xdr:cNvPr id="3399" name="Drop Down 327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3399"/>
                </a:ext>
                <a:ext uri="{FF2B5EF4-FFF2-40B4-BE49-F238E27FC236}">
                  <a16:creationId xmlns:a16="http://schemas.microsoft.com/office/drawing/2014/main" id="{00000000-0008-0000-0200-000047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338</xdr:row>
          <xdr:rowOff>0</xdr:rowOff>
        </xdr:from>
        <xdr:to>
          <xdr:col>4</xdr:col>
          <xdr:colOff>1704975</xdr:colOff>
          <xdr:row>339</xdr:row>
          <xdr:rowOff>0</xdr:rowOff>
        </xdr:to>
        <xdr:sp macro="" textlink="">
          <xdr:nvSpPr>
            <xdr:cNvPr id="3400" name="Drop Down 328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3400"/>
                </a:ext>
                <a:ext uri="{FF2B5EF4-FFF2-40B4-BE49-F238E27FC236}">
                  <a16:creationId xmlns:a16="http://schemas.microsoft.com/office/drawing/2014/main" id="{00000000-0008-0000-0200-000048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339</xdr:row>
          <xdr:rowOff>0</xdr:rowOff>
        </xdr:from>
        <xdr:to>
          <xdr:col>4</xdr:col>
          <xdr:colOff>1704975</xdr:colOff>
          <xdr:row>340</xdr:row>
          <xdr:rowOff>0</xdr:rowOff>
        </xdr:to>
        <xdr:sp macro="" textlink="">
          <xdr:nvSpPr>
            <xdr:cNvPr id="3401" name="Drop Down 329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3401"/>
                </a:ext>
                <a:ext uri="{FF2B5EF4-FFF2-40B4-BE49-F238E27FC236}">
                  <a16:creationId xmlns:a16="http://schemas.microsoft.com/office/drawing/2014/main" id="{00000000-0008-0000-0200-000049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340</xdr:row>
          <xdr:rowOff>0</xdr:rowOff>
        </xdr:from>
        <xdr:to>
          <xdr:col>4</xdr:col>
          <xdr:colOff>1704975</xdr:colOff>
          <xdr:row>341</xdr:row>
          <xdr:rowOff>0</xdr:rowOff>
        </xdr:to>
        <xdr:sp macro="" textlink="">
          <xdr:nvSpPr>
            <xdr:cNvPr id="3402" name="Drop Down 330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3402"/>
                </a:ext>
                <a:ext uri="{FF2B5EF4-FFF2-40B4-BE49-F238E27FC236}">
                  <a16:creationId xmlns:a16="http://schemas.microsoft.com/office/drawing/2014/main" id="{00000000-0008-0000-0200-00004A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341</xdr:row>
          <xdr:rowOff>0</xdr:rowOff>
        </xdr:from>
        <xdr:to>
          <xdr:col>4</xdr:col>
          <xdr:colOff>1704975</xdr:colOff>
          <xdr:row>342</xdr:row>
          <xdr:rowOff>0</xdr:rowOff>
        </xdr:to>
        <xdr:sp macro="" textlink="">
          <xdr:nvSpPr>
            <xdr:cNvPr id="3403" name="Drop Down 331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3403"/>
                </a:ext>
                <a:ext uri="{FF2B5EF4-FFF2-40B4-BE49-F238E27FC236}">
                  <a16:creationId xmlns:a16="http://schemas.microsoft.com/office/drawing/2014/main" id="{00000000-0008-0000-0200-00004B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342</xdr:row>
          <xdr:rowOff>0</xdr:rowOff>
        </xdr:from>
        <xdr:to>
          <xdr:col>4</xdr:col>
          <xdr:colOff>1704975</xdr:colOff>
          <xdr:row>343</xdr:row>
          <xdr:rowOff>0</xdr:rowOff>
        </xdr:to>
        <xdr:sp macro="" textlink="">
          <xdr:nvSpPr>
            <xdr:cNvPr id="3404" name="Drop Down 332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3404"/>
                </a:ext>
                <a:ext uri="{FF2B5EF4-FFF2-40B4-BE49-F238E27FC236}">
                  <a16:creationId xmlns:a16="http://schemas.microsoft.com/office/drawing/2014/main" id="{00000000-0008-0000-0200-00004C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343</xdr:row>
          <xdr:rowOff>0</xdr:rowOff>
        </xdr:from>
        <xdr:to>
          <xdr:col>4</xdr:col>
          <xdr:colOff>1704975</xdr:colOff>
          <xdr:row>344</xdr:row>
          <xdr:rowOff>0</xdr:rowOff>
        </xdr:to>
        <xdr:sp macro="" textlink="">
          <xdr:nvSpPr>
            <xdr:cNvPr id="3405" name="Drop Down 333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3405"/>
                </a:ext>
                <a:ext uri="{FF2B5EF4-FFF2-40B4-BE49-F238E27FC236}">
                  <a16:creationId xmlns:a16="http://schemas.microsoft.com/office/drawing/2014/main" id="{00000000-0008-0000-0200-00004D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344</xdr:row>
          <xdr:rowOff>0</xdr:rowOff>
        </xdr:from>
        <xdr:to>
          <xdr:col>4</xdr:col>
          <xdr:colOff>1704975</xdr:colOff>
          <xdr:row>345</xdr:row>
          <xdr:rowOff>0</xdr:rowOff>
        </xdr:to>
        <xdr:sp macro="" textlink="">
          <xdr:nvSpPr>
            <xdr:cNvPr id="3406" name="Drop Down 334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3406"/>
                </a:ext>
                <a:ext uri="{FF2B5EF4-FFF2-40B4-BE49-F238E27FC236}">
                  <a16:creationId xmlns:a16="http://schemas.microsoft.com/office/drawing/2014/main" id="{00000000-0008-0000-0200-00004E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345</xdr:row>
          <xdr:rowOff>0</xdr:rowOff>
        </xdr:from>
        <xdr:to>
          <xdr:col>4</xdr:col>
          <xdr:colOff>1704975</xdr:colOff>
          <xdr:row>346</xdr:row>
          <xdr:rowOff>0</xdr:rowOff>
        </xdr:to>
        <xdr:sp macro="" textlink="">
          <xdr:nvSpPr>
            <xdr:cNvPr id="3407" name="Drop Down 335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3407"/>
                </a:ext>
                <a:ext uri="{FF2B5EF4-FFF2-40B4-BE49-F238E27FC236}">
                  <a16:creationId xmlns:a16="http://schemas.microsoft.com/office/drawing/2014/main" id="{00000000-0008-0000-0200-00004F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346</xdr:row>
          <xdr:rowOff>0</xdr:rowOff>
        </xdr:from>
        <xdr:to>
          <xdr:col>4</xdr:col>
          <xdr:colOff>1704975</xdr:colOff>
          <xdr:row>347</xdr:row>
          <xdr:rowOff>0</xdr:rowOff>
        </xdr:to>
        <xdr:sp macro="" textlink="">
          <xdr:nvSpPr>
            <xdr:cNvPr id="3408" name="Drop Down 336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3408"/>
                </a:ext>
                <a:ext uri="{FF2B5EF4-FFF2-40B4-BE49-F238E27FC236}">
                  <a16:creationId xmlns:a16="http://schemas.microsoft.com/office/drawing/2014/main" id="{00000000-0008-0000-0200-000050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347</xdr:row>
          <xdr:rowOff>0</xdr:rowOff>
        </xdr:from>
        <xdr:to>
          <xdr:col>4</xdr:col>
          <xdr:colOff>1704975</xdr:colOff>
          <xdr:row>348</xdr:row>
          <xdr:rowOff>0</xdr:rowOff>
        </xdr:to>
        <xdr:sp macro="" textlink="">
          <xdr:nvSpPr>
            <xdr:cNvPr id="3409" name="Drop Down 337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3409"/>
                </a:ext>
                <a:ext uri="{FF2B5EF4-FFF2-40B4-BE49-F238E27FC236}">
                  <a16:creationId xmlns:a16="http://schemas.microsoft.com/office/drawing/2014/main" id="{00000000-0008-0000-0200-000051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348</xdr:row>
          <xdr:rowOff>0</xdr:rowOff>
        </xdr:from>
        <xdr:to>
          <xdr:col>4</xdr:col>
          <xdr:colOff>1704975</xdr:colOff>
          <xdr:row>349</xdr:row>
          <xdr:rowOff>0</xdr:rowOff>
        </xdr:to>
        <xdr:sp macro="" textlink="">
          <xdr:nvSpPr>
            <xdr:cNvPr id="3410" name="Drop Down 338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3410"/>
                </a:ext>
                <a:ext uri="{FF2B5EF4-FFF2-40B4-BE49-F238E27FC236}">
                  <a16:creationId xmlns:a16="http://schemas.microsoft.com/office/drawing/2014/main" id="{00000000-0008-0000-0200-000052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349</xdr:row>
          <xdr:rowOff>0</xdr:rowOff>
        </xdr:from>
        <xdr:to>
          <xdr:col>4</xdr:col>
          <xdr:colOff>1704975</xdr:colOff>
          <xdr:row>350</xdr:row>
          <xdr:rowOff>0</xdr:rowOff>
        </xdr:to>
        <xdr:sp macro="" textlink="">
          <xdr:nvSpPr>
            <xdr:cNvPr id="3411" name="Drop Down 339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3411"/>
                </a:ext>
                <a:ext uri="{FF2B5EF4-FFF2-40B4-BE49-F238E27FC236}">
                  <a16:creationId xmlns:a16="http://schemas.microsoft.com/office/drawing/2014/main" id="{00000000-0008-0000-0200-000053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350</xdr:row>
          <xdr:rowOff>0</xdr:rowOff>
        </xdr:from>
        <xdr:to>
          <xdr:col>4</xdr:col>
          <xdr:colOff>1704975</xdr:colOff>
          <xdr:row>351</xdr:row>
          <xdr:rowOff>0</xdr:rowOff>
        </xdr:to>
        <xdr:sp macro="" textlink="">
          <xdr:nvSpPr>
            <xdr:cNvPr id="3412" name="Drop Down 340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3412"/>
                </a:ext>
                <a:ext uri="{FF2B5EF4-FFF2-40B4-BE49-F238E27FC236}">
                  <a16:creationId xmlns:a16="http://schemas.microsoft.com/office/drawing/2014/main" id="{00000000-0008-0000-0200-000054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351</xdr:row>
          <xdr:rowOff>0</xdr:rowOff>
        </xdr:from>
        <xdr:to>
          <xdr:col>4</xdr:col>
          <xdr:colOff>1704975</xdr:colOff>
          <xdr:row>352</xdr:row>
          <xdr:rowOff>0</xdr:rowOff>
        </xdr:to>
        <xdr:sp macro="" textlink="">
          <xdr:nvSpPr>
            <xdr:cNvPr id="3413" name="Drop Down 341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3413"/>
                </a:ext>
                <a:ext uri="{FF2B5EF4-FFF2-40B4-BE49-F238E27FC236}">
                  <a16:creationId xmlns:a16="http://schemas.microsoft.com/office/drawing/2014/main" id="{00000000-0008-0000-0200-000055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352</xdr:row>
          <xdr:rowOff>0</xdr:rowOff>
        </xdr:from>
        <xdr:to>
          <xdr:col>4</xdr:col>
          <xdr:colOff>1704975</xdr:colOff>
          <xdr:row>353</xdr:row>
          <xdr:rowOff>0</xdr:rowOff>
        </xdr:to>
        <xdr:sp macro="" textlink="">
          <xdr:nvSpPr>
            <xdr:cNvPr id="3414" name="Drop Down 342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3414"/>
                </a:ext>
                <a:ext uri="{FF2B5EF4-FFF2-40B4-BE49-F238E27FC236}">
                  <a16:creationId xmlns:a16="http://schemas.microsoft.com/office/drawing/2014/main" id="{00000000-0008-0000-0200-000056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353</xdr:row>
          <xdr:rowOff>0</xdr:rowOff>
        </xdr:from>
        <xdr:to>
          <xdr:col>4</xdr:col>
          <xdr:colOff>1704975</xdr:colOff>
          <xdr:row>354</xdr:row>
          <xdr:rowOff>0</xdr:rowOff>
        </xdr:to>
        <xdr:sp macro="" textlink="">
          <xdr:nvSpPr>
            <xdr:cNvPr id="3415" name="Drop Down 343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3415"/>
                </a:ext>
                <a:ext uri="{FF2B5EF4-FFF2-40B4-BE49-F238E27FC236}">
                  <a16:creationId xmlns:a16="http://schemas.microsoft.com/office/drawing/2014/main" id="{00000000-0008-0000-0200-000057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354</xdr:row>
          <xdr:rowOff>0</xdr:rowOff>
        </xdr:from>
        <xdr:to>
          <xdr:col>4</xdr:col>
          <xdr:colOff>1704975</xdr:colOff>
          <xdr:row>355</xdr:row>
          <xdr:rowOff>0</xdr:rowOff>
        </xdr:to>
        <xdr:sp macro="" textlink="">
          <xdr:nvSpPr>
            <xdr:cNvPr id="3416" name="Drop Down 344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3416"/>
                </a:ext>
                <a:ext uri="{FF2B5EF4-FFF2-40B4-BE49-F238E27FC236}">
                  <a16:creationId xmlns:a16="http://schemas.microsoft.com/office/drawing/2014/main" id="{00000000-0008-0000-0200-000058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355</xdr:row>
          <xdr:rowOff>0</xdr:rowOff>
        </xdr:from>
        <xdr:to>
          <xdr:col>4</xdr:col>
          <xdr:colOff>1704975</xdr:colOff>
          <xdr:row>356</xdr:row>
          <xdr:rowOff>0</xdr:rowOff>
        </xdr:to>
        <xdr:sp macro="" textlink="">
          <xdr:nvSpPr>
            <xdr:cNvPr id="3417" name="Drop Down 345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3417"/>
                </a:ext>
                <a:ext uri="{FF2B5EF4-FFF2-40B4-BE49-F238E27FC236}">
                  <a16:creationId xmlns:a16="http://schemas.microsoft.com/office/drawing/2014/main" id="{00000000-0008-0000-0200-000059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356</xdr:row>
          <xdr:rowOff>0</xdr:rowOff>
        </xdr:from>
        <xdr:to>
          <xdr:col>4</xdr:col>
          <xdr:colOff>1704975</xdr:colOff>
          <xdr:row>357</xdr:row>
          <xdr:rowOff>0</xdr:rowOff>
        </xdr:to>
        <xdr:sp macro="" textlink="">
          <xdr:nvSpPr>
            <xdr:cNvPr id="3418" name="Drop Down 346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3418"/>
                </a:ext>
                <a:ext uri="{FF2B5EF4-FFF2-40B4-BE49-F238E27FC236}">
                  <a16:creationId xmlns:a16="http://schemas.microsoft.com/office/drawing/2014/main" id="{00000000-0008-0000-0200-00005A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357</xdr:row>
          <xdr:rowOff>0</xdr:rowOff>
        </xdr:from>
        <xdr:to>
          <xdr:col>4</xdr:col>
          <xdr:colOff>1704975</xdr:colOff>
          <xdr:row>358</xdr:row>
          <xdr:rowOff>0</xdr:rowOff>
        </xdr:to>
        <xdr:sp macro="" textlink="">
          <xdr:nvSpPr>
            <xdr:cNvPr id="3419" name="Drop Down 347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3419"/>
                </a:ext>
                <a:ext uri="{FF2B5EF4-FFF2-40B4-BE49-F238E27FC236}">
                  <a16:creationId xmlns:a16="http://schemas.microsoft.com/office/drawing/2014/main" id="{00000000-0008-0000-0200-00005B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358</xdr:row>
          <xdr:rowOff>0</xdr:rowOff>
        </xdr:from>
        <xdr:to>
          <xdr:col>4</xdr:col>
          <xdr:colOff>1704975</xdr:colOff>
          <xdr:row>359</xdr:row>
          <xdr:rowOff>0</xdr:rowOff>
        </xdr:to>
        <xdr:sp macro="" textlink="">
          <xdr:nvSpPr>
            <xdr:cNvPr id="3420" name="Drop Down 348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3420"/>
                </a:ext>
                <a:ext uri="{FF2B5EF4-FFF2-40B4-BE49-F238E27FC236}">
                  <a16:creationId xmlns:a16="http://schemas.microsoft.com/office/drawing/2014/main" id="{00000000-0008-0000-0200-00005C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359</xdr:row>
          <xdr:rowOff>0</xdr:rowOff>
        </xdr:from>
        <xdr:to>
          <xdr:col>4</xdr:col>
          <xdr:colOff>1704975</xdr:colOff>
          <xdr:row>360</xdr:row>
          <xdr:rowOff>0</xdr:rowOff>
        </xdr:to>
        <xdr:sp macro="" textlink="">
          <xdr:nvSpPr>
            <xdr:cNvPr id="3421" name="Drop Down 349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3421"/>
                </a:ext>
                <a:ext uri="{FF2B5EF4-FFF2-40B4-BE49-F238E27FC236}">
                  <a16:creationId xmlns:a16="http://schemas.microsoft.com/office/drawing/2014/main" id="{00000000-0008-0000-0200-00005D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360</xdr:row>
          <xdr:rowOff>0</xdr:rowOff>
        </xdr:from>
        <xdr:to>
          <xdr:col>4</xdr:col>
          <xdr:colOff>1704975</xdr:colOff>
          <xdr:row>361</xdr:row>
          <xdr:rowOff>0</xdr:rowOff>
        </xdr:to>
        <xdr:sp macro="" textlink="">
          <xdr:nvSpPr>
            <xdr:cNvPr id="3422" name="Drop Down 350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3422"/>
                </a:ext>
                <a:ext uri="{FF2B5EF4-FFF2-40B4-BE49-F238E27FC236}">
                  <a16:creationId xmlns:a16="http://schemas.microsoft.com/office/drawing/2014/main" id="{00000000-0008-0000-0200-00005E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361</xdr:row>
          <xdr:rowOff>0</xdr:rowOff>
        </xdr:from>
        <xdr:to>
          <xdr:col>4</xdr:col>
          <xdr:colOff>1704975</xdr:colOff>
          <xdr:row>362</xdr:row>
          <xdr:rowOff>0</xdr:rowOff>
        </xdr:to>
        <xdr:sp macro="" textlink="">
          <xdr:nvSpPr>
            <xdr:cNvPr id="3423" name="Drop Down 351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3423"/>
                </a:ext>
                <a:ext uri="{FF2B5EF4-FFF2-40B4-BE49-F238E27FC236}">
                  <a16:creationId xmlns:a16="http://schemas.microsoft.com/office/drawing/2014/main" id="{00000000-0008-0000-0200-00005F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362</xdr:row>
          <xdr:rowOff>0</xdr:rowOff>
        </xdr:from>
        <xdr:to>
          <xdr:col>4</xdr:col>
          <xdr:colOff>1704975</xdr:colOff>
          <xdr:row>363</xdr:row>
          <xdr:rowOff>0</xdr:rowOff>
        </xdr:to>
        <xdr:sp macro="" textlink="">
          <xdr:nvSpPr>
            <xdr:cNvPr id="3424" name="Drop Down 352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3424"/>
                </a:ext>
                <a:ext uri="{FF2B5EF4-FFF2-40B4-BE49-F238E27FC236}">
                  <a16:creationId xmlns:a16="http://schemas.microsoft.com/office/drawing/2014/main" id="{00000000-0008-0000-0200-000060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363</xdr:row>
          <xdr:rowOff>0</xdr:rowOff>
        </xdr:from>
        <xdr:to>
          <xdr:col>4</xdr:col>
          <xdr:colOff>1704975</xdr:colOff>
          <xdr:row>364</xdr:row>
          <xdr:rowOff>0</xdr:rowOff>
        </xdr:to>
        <xdr:sp macro="" textlink="">
          <xdr:nvSpPr>
            <xdr:cNvPr id="3425" name="Drop Down 353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3425"/>
                </a:ext>
                <a:ext uri="{FF2B5EF4-FFF2-40B4-BE49-F238E27FC236}">
                  <a16:creationId xmlns:a16="http://schemas.microsoft.com/office/drawing/2014/main" id="{00000000-0008-0000-0200-000061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364</xdr:row>
          <xdr:rowOff>0</xdr:rowOff>
        </xdr:from>
        <xdr:to>
          <xdr:col>4</xdr:col>
          <xdr:colOff>1704975</xdr:colOff>
          <xdr:row>365</xdr:row>
          <xdr:rowOff>0</xdr:rowOff>
        </xdr:to>
        <xdr:sp macro="" textlink="">
          <xdr:nvSpPr>
            <xdr:cNvPr id="3426" name="Drop Down 354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3426"/>
                </a:ext>
                <a:ext uri="{FF2B5EF4-FFF2-40B4-BE49-F238E27FC236}">
                  <a16:creationId xmlns:a16="http://schemas.microsoft.com/office/drawing/2014/main" id="{00000000-0008-0000-0200-000062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365</xdr:row>
          <xdr:rowOff>0</xdr:rowOff>
        </xdr:from>
        <xdr:to>
          <xdr:col>4</xdr:col>
          <xdr:colOff>1704975</xdr:colOff>
          <xdr:row>366</xdr:row>
          <xdr:rowOff>0</xdr:rowOff>
        </xdr:to>
        <xdr:sp macro="" textlink="">
          <xdr:nvSpPr>
            <xdr:cNvPr id="3427" name="Drop Down 355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3427"/>
                </a:ext>
                <a:ext uri="{FF2B5EF4-FFF2-40B4-BE49-F238E27FC236}">
                  <a16:creationId xmlns:a16="http://schemas.microsoft.com/office/drawing/2014/main" id="{00000000-0008-0000-0200-000063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366</xdr:row>
          <xdr:rowOff>0</xdr:rowOff>
        </xdr:from>
        <xdr:to>
          <xdr:col>4</xdr:col>
          <xdr:colOff>1704975</xdr:colOff>
          <xdr:row>367</xdr:row>
          <xdr:rowOff>0</xdr:rowOff>
        </xdr:to>
        <xdr:sp macro="" textlink="">
          <xdr:nvSpPr>
            <xdr:cNvPr id="3428" name="Drop Down 356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3428"/>
                </a:ext>
                <a:ext uri="{FF2B5EF4-FFF2-40B4-BE49-F238E27FC236}">
                  <a16:creationId xmlns:a16="http://schemas.microsoft.com/office/drawing/2014/main" id="{00000000-0008-0000-0200-000064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367</xdr:row>
          <xdr:rowOff>0</xdr:rowOff>
        </xdr:from>
        <xdr:to>
          <xdr:col>4</xdr:col>
          <xdr:colOff>1704975</xdr:colOff>
          <xdr:row>368</xdr:row>
          <xdr:rowOff>0</xdr:rowOff>
        </xdr:to>
        <xdr:sp macro="" textlink="">
          <xdr:nvSpPr>
            <xdr:cNvPr id="3429" name="Drop Down 357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3429"/>
                </a:ext>
                <a:ext uri="{FF2B5EF4-FFF2-40B4-BE49-F238E27FC236}">
                  <a16:creationId xmlns:a16="http://schemas.microsoft.com/office/drawing/2014/main" id="{00000000-0008-0000-0200-000065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368</xdr:row>
          <xdr:rowOff>0</xdr:rowOff>
        </xdr:from>
        <xdr:to>
          <xdr:col>4</xdr:col>
          <xdr:colOff>1704975</xdr:colOff>
          <xdr:row>369</xdr:row>
          <xdr:rowOff>0</xdr:rowOff>
        </xdr:to>
        <xdr:sp macro="" textlink="">
          <xdr:nvSpPr>
            <xdr:cNvPr id="3430" name="Drop Down 358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3430"/>
                </a:ext>
                <a:ext uri="{FF2B5EF4-FFF2-40B4-BE49-F238E27FC236}">
                  <a16:creationId xmlns:a16="http://schemas.microsoft.com/office/drawing/2014/main" id="{00000000-0008-0000-0200-000066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369</xdr:row>
          <xdr:rowOff>0</xdr:rowOff>
        </xdr:from>
        <xdr:to>
          <xdr:col>4</xdr:col>
          <xdr:colOff>1704975</xdr:colOff>
          <xdr:row>370</xdr:row>
          <xdr:rowOff>0</xdr:rowOff>
        </xdr:to>
        <xdr:sp macro="" textlink="">
          <xdr:nvSpPr>
            <xdr:cNvPr id="3431" name="Drop Down 359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3431"/>
                </a:ext>
                <a:ext uri="{FF2B5EF4-FFF2-40B4-BE49-F238E27FC236}">
                  <a16:creationId xmlns:a16="http://schemas.microsoft.com/office/drawing/2014/main" id="{00000000-0008-0000-0200-000067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370</xdr:row>
          <xdr:rowOff>0</xdr:rowOff>
        </xdr:from>
        <xdr:to>
          <xdr:col>4</xdr:col>
          <xdr:colOff>1704975</xdr:colOff>
          <xdr:row>371</xdr:row>
          <xdr:rowOff>0</xdr:rowOff>
        </xdr:to>
        <xdr:sp macro="" textlink="">
          <xdr:nvSpPr>
            <xdr:cNvPr id="3432" name="Drop Down 360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3432"/>
                </a:ext>
                <a:ext uri="{FF2B5EF4-FFF2-40B4-BE49-F238E27FC236}">
                  <a16:creationId xmlns:a16="http://schemas.microsoft.com/office/drawing/2014/main" id="{00000000-0008-0000-0200-000068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371</xdr:row>
          <xdr:rowOff>0</xdr:rowOff>
        </xdr:from>
        <xdr:to>
          <xdr:col>4</xdr:col>
          <xdr:colOff>1704975</xdr:colOff>
          <xdr:row>372</xdr:row>
          <xdr:rowOff>0</xdr:rowOff>
        </xdr:to>
        <xdr:sp macro="" textlink="">
          <xdr:nvSpPr>
            <xdr:cNvPr id="3433" name="Drop Down 361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3433"/>
                </a:ext>
                <a:ext uri="{FF2B5EF4-FFF2-40B4-BE49-F238E27FC236}">
                  <a16:creationId xmlns:a16="http://schemas.microsoft.com/office/drawing/2014/main" id="{00000000-0008-0000-0200-000069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372</xdr:row>
          <xdr:rowOff>0</xdr:rowOff>
        </xdr:from>
        <xdr:to>
          <xdr:col>4</xdr:col>
          <xdr:colOff>1704975</xdr:colOff>
          <xdr:row>373</xdr:row>
          <xdr:rowOff>0</xdr:rowOff>
        </xdr:to>
        <xdr:sp macro="" textlink="">
          <xdr:nvSpPr>
            <xdr:cNvPr id="3434" name="Drop Down 362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3434"/>
                </a:ext>
                <a:ext uri="{FF2B5EF4-FFF2-40B4-BE49-F238E27FC236}">
                  <a16:creationId xmlns:a16="http://schemas.microsoft.com/office/drawing/2014/main" id="{00000000-0008-0000-0200-00006A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373</xdr:row>
          <xdr:rowOff>0</xdr:rowOff>
        </xdr:from>
        <xdr:to>
          <xdr:col>4</xdr:col>
          <xdr:colOff>1704975</xdr:colOff>
          <xdr:row>374</xdr:row>
          <xdr:rowOff>0</xdr:rowOff>
        </xdr:to>
        <xdr:sp macro="" textlink="">
          <xdr:nvSpPr>
            <xdr:cNvPr id="3435" name="Drop Down 363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3435"/>
                </a:ext>
                <a:ext uri="{FF2B5EF4-FFF2-40B4-BE49-F238E27FC236}">
                  <a16:creationId xmlns:a16="http://schemas.microsoft.com/office/drawing/2014/main" id="{00000000-0008-0000-0200-00006B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374</xdr:row>
          <xdr:rowOff>0</xdr:rowOff>
        </xdr:from>
        <xdr:to>
          <xdr:col>4</xdr:col>
          <xdr:colOff>1704975</xdr:colOff>
          <xdr:row>375</xdr:row>
          <xdr:rowOff>0</xdr:rowOff>
        </xdr:to>
        <xdr:sp macro="" textlink="">
          <xdr:nvSpPr>
            <xdr:cNvPr id="3436" name="Drop Down 364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3436"/>
                </a:ext>
                <a:ext uri="{FF2B5EF4-FFF2-40B4-BE49-F238E27FC236}">
                  <a16:creationId xmlns:a16="http://schemas.microsoft.com/office/drawing/2014/main" id="{00000000-0008-0000-0200-00006C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375</xdr:row>
          <xdr:rowOff>0</xdr:rowOff>
        </xdr:from>
        <xdr:to>
          <xdr:col>4</xdr:col>
          <xdr:colOff>1704975</xdr:colOff>
          <xdr:row>376</xdr:row>
          <xdr:rowOff>0</xdr:rowOff>
        </xdr:to>
        <xdr:sp macro="" textlink="">
          <xdr:nvSpPr>
            <xdr:cNvPr id="3437" name="Drop Down 365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3437"/>
                </a:ext>
                <a:ext uri="{FF2B5EF4-FFF2-40B4-BE49-F238E27FC236}">
                  <a16:creationId xmlns:a16="http://schemas.microsoft.com/office/drawing/2014/main" id="{00000000-0008-0000-0200-00006D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376</xdr:row>
          <xdr:rowOff>0</xdr:rowOff>
        </xdr:from>
        <xdr:to>
          <xdr:col>4</xdr:col>
          <xdr:colOff>1704975</xdr:colOff>
          <xdr:row>377</xdr:row>
          <xdr:rowOff>0</xdr:rowOff>
        </xdr:to>
        <xdr:sp macro="" textlink="">
          <xdr:nvSpPr>
            <xdr:cNvPr id="3438" name="Drop Down 366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3438"/>
                </a:ext>
                <a:ext uri="{FF2B5EF4-FFF2-40B4-BE49-F238E27FC236}">
                  <a16:creationId xmlns:a16="http://schemas.microsoft.com/office/drawing/2014/main" id="{00000000-0008-0000-0200-00006E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377</xdr:row>
          <xdr:rowOff>0</xdr:rowOff>
        </xdr:from>
        <xdr:to>
          <xdr:col>4</xdr:col>
          <xdr:colOff>1704975</xdr:colOff>
          <xdr:row>378</xdr:row>
          <xdr:rowOff>0</xdr:rowOff>
        </xdr:to>
        <xdr:sp macro="" textlink="">
          <xdr:nvSpPr>
            <xdr:cNvPr id="3439" name="Drop Down 367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3439"/>
                </a:ext>
                <a:ext uri="{FF2B5EF4-FFF2-40B4-BE49-F238E27FC236}">
                  <a16:creationId xmlns:a16="http://schemas.microsoft.com/office/drawing/2014/main" id="{00000000-0008-0000-0200-00006F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378</xdr:row>
          <xdr:rowOff>0</xdr:rowOff>
        </xdr:from>
        <xdr:to>
          <xdr:col>4</xdr:col>
          <xdr:colOff>1704975</xdr:colOff>
          <xdr:row>379</xdr:row>
          <xdr:rowOff>0</xdr:rowOff>
        </xdr:to>
        <xdr:sp macro="" textlink="">
          <xdr:nvSpPr>
            <xdr:cNvPr id="3440" name="Drop Down 368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3440"/>
                </a:ext>
                <a:ext uri="{FF2B5EF4-FFF2-40B4-BE49-F238E27FC236}">
                  <a16:creationId xmlns:a16="http://schemas.microsoft.com/office/drawing/2014/main" id="{00000000-0008-0000-0200-000070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379</xdr:row>
          <xdr:rowOff>0</xdr:rowOff>
        </xdr:from>
        <xdr:to>
          <xdr:col>4</xdr:col>
          <xdr:colOff>1704975</xdr:colOff>
          <xdr:row>380</xdr:row>
          <xdr:rowOff>0</xdr:rowOff>
        </xdr:to>
        <xdr:sp macro="" textlink="">
          <xdr:nvSpPr>
            <xdr:cNvPr id="3441" name="Drop Down 369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3441"/>
                </a:ext>
                <a:ext uri="{FF2B5EF4-FFF2-40B4-BE49-F238E27FC236}">
                  <a16:creationId xmlns:a16="http://schemas.microsoft.com/office/drawing/2014/main" id="{00000000-0008-0000-0200-000071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380</xdr:row>
          <xdr:rowOff>0</xdr:rowOff>
        </xdr:from>
        <xdr:to>
          <xdr:col>4</xdr:col>
          <xdr:colOff>1704975</xdr:colOff>
          <xdr:row>381</xdr:row>
          <xdr:rowOff>0</xdr:rowOff>
        </xdr:to>
        <xdr:sp macro="" textlink="">
          <xdr:nvSpPr>
            <xdr:cNvPr id="3442" name="Drop Down 370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3442"/>
                </a:ext>
                <a:ext uri="{FF2B5EF4-FFF2-40B4-BE49-F238E27FC236}">
                  <a16:creationId xmlns:a16="http://schemas.microsoft.com/office/drawing/2014/main" id="{00000000-0008-0000-0200-000072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381</xdr:row>
          <xdr:rowOff>0</xdr:rowOff>
        </xdr:from>
        <xdr:to>
          <xdr:col>4</xdr:col>
          <xdr:colOff>1704975</xdr:colOff>
          <xdr:row>382</xdr:row>
          <xdr:rowOff>0</xdr:rowOff>
        </xdr:to>
        <xdr:sp macro="" textlink="">
          <xdr:nvSpPr>
            <xdr:cNvPr id="3443" name="Drop Down 371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3443"/>
                </a:ext>
                <a:ext uri="{FF2B5EF4-FFF2-40B4-BE49-F238E27FC236}">
                  <a16:creationId xmlns:a16="http://schemas.microsoft.com/office/drawing/2014/main" id="{00000000-0008-0000-0200-000073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382</xdr:row>
          <xdr:rowOff>0</xdr:rowOff>
        </xdr:from>
        <xdr:to>
          <xdr:col>4</xdr:col>
          <xdr:colOff>1704975</xdr:colOff>
          <xdr:row>383</xdr:row>
          <xdr:rowOff>0</xdr:rowOff>
        </xdr:to>
        <xdr:sp macro="" textlink="">
          <xdr:nvSpPr>
            <xdr:cNvPr id="3444" name="Drop Down 372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3444"/>
                </a:ext>
                <a:ext uri="{FF2B5EF4-FFF2-40B4-BE49-F238E27FC236}">
                  <a16:creationId xmlns:a16="http://schemas.microsoft.com/office/drawing/2014/main" id="{00000000-0008-0000-0200-000074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383</xdr:row>
          <xdr:rowOff>0</xdr:rowOff>
        </xdr:from>
        <xdr:to>
          <xdr:col>4</xdr:col>
          <xdr:colOff>1704975</xdr:colOff>
          <xdr:row>384</xdr:row>
          <xdr:rowOff>0</xdr:rowOff>
        </xdr:to>
        <xdr:sp macro="" textlink="">
          <xdr:nvSpPr>
            <xdr:cNvPr id="3445" name="Drop Down 373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3445"/>
                </a:ext>
                <a:ext uri="{FF2B5EF4-FFF2-40B4-BE49-F238E27FC236}">
                  <a16:creationId xmlns:a16="http://schemas.microsoft.com/office/drawing/2014/main" id="{00000000-0008-0000-0200-000075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384</xdr:row>
          <xdr:rowOff>0</xdr:rowOff>
        </xdr:from>
        <xdr:to>
          <xdr:col>4</xdr:col>
          <xdr:colOff>1704975</xdr:colOff>
          <xdr:row>385</xdr:row>
          <xdr:rowOff>0</xdr:rowOff>
        </xdr:to>
        <xdr:sp macro="" textlink="">
          <xdr:nvSpPr>
            <xdr:cNvPr id="3446" name="Drop Down 374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3446"/>
                </a:ext>
                <a:ext uri="{FF2B5EF4-FFF2-40B4-BE49-F238E27FC236}">
                  <a16:creationId xmlns:a16="http://schemas.microsoft.com/office/drawing/2014/main" id="{00000000-0008-0000-0200-000076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385</xdr:row>
          <xdr:rowOff>0</xdr:rowOff>
        </xdr:from>
        <xdr:to>
          <xdr:col>4</xdr:col>
          <xdr:colOff>1704975</xdr:colOff>
          <xdr:row>386</xdr:row>
          <xdr:rowOff>0</xdr:rowOff>
        </xdr:to>
        <xdr:sp macro="" textlink="">
          <xdr:nvSpPr>
            <xdr:cNvPr id="3447" name="Drop Down 375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3447"/>
                </a:ext>
                <a:ext uri="{FF2B5EF4-FFF2-40B4-BE49-F238E27FC236}">
                  <a16:creationId xmlns:a16="http://schemas.microsoft.com/office/drawing/2014/main" id="{00000000-0008-0000-0200-000077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386</xdr:row>
          <xdr:rowOff>0</xdr:rowOff>
        </xdr:from>
        <xdr:to>
          <xdr:col>4</xdr:col>
          <xdr:colOff>1704975</xdr:colOff>
          <xdr:row>387</xdr:row>
          <xdr:rowOff>0</xdr:rowOff>
        </xdr:to>
        <xdr:sp macro="" textlink="">
          <xdr:nvSpPr>
            <xdr:cNvPr id="3448" name="Drop Down 376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3448"/>
                </a:ext>
                <a:ext uri="{FF2B5EF4-FFF2-40B4-BE49-F238E27FC236}">
                  <a16:creationId xmlns:a16="http://schemas.microsoft.com/office/drawing/2014/main" id="{00000000-0008-0000-0200-000078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387</xdr:row>
          <xdr:rowOff>0</xdr:rowOff>
        </xdr:from>
        <xdr:to>
          <xdr:col>4</xdr:col>
          <xdr:colOff>1704975</xdr:colOff>
          <xdr:row>388</xdr:row>
          <xdr:rowOff>0</xdr:rowOff>
        </xdr:to>
        <xdr:sp macro="" textlink="">
          <xdr:nvSpPr>
            <xdr:cNvPr id="3449" name="Drop Down 377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3449"/>
                </a:ext>
                <a:ext uri="{FF2B5EF4-FFF2-40B4-BE49-F238E27FC236}">
                  <a16:creationId xmlns:a16="http://schemas.microsoft.com/office/drawing/2014/main" id="{00000000-0008-0000-0200-000079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388</xdr:row>
          <xdr:rowOff>0</xdr:rowOff>
        </xdr:from>
        <xdr:to>
          <xdr:col>4</xdr:col>
          <xdr:colOff>1704975</xdr:colOff>
          <xdr:row>389</xdr:row>
          <xdr:rowOff>0</xdr:rowOff>
        </xdr:to>
        <xdr:sp macro="" textlink="">
          <xdr:nvSpPr>
            <xdr:cNvPr id="3450" name="Drop Down 378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3450"/>
                </a:ext>
                <a:ext uri="{FF2B5EF4-FFF2-40B4-BE49-F238E27FC236}">
                  <a16:creationId xmlns:a16="http://schemas.microsoft.com/office/drawing/2014/main" id="{00000000-0008-0000-0200-00007A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389</xdr:row>
          <xdr:rowOff>0</xdr:rowOff>
        </xdr:from>
        <xdr:to>
          <xdr:col>4</xdr:col>
          <xdr:colOff>1704975</xdr:colOff>
          <xdr:row>390</xdr:row>
          <xdr:rowOff>0</xdr:rowOff>
        </xdr:to>
        <xdr:sp macro="" textlink="">
          <xdr:nvSpPr>
            <xdr:cNvPr id="3451" name="Drop Down 379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3451"/>
                </a:ext>
                <a:ext uri="{FF2B5EF4-FFF2-40B4-BE49-F238E27FC236}">
                  <a16:creationId xmlns:a16="http://schemas.microsoft.com/office/drawing/2014/main" id="{00000000-0008-0000-0200-00007B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390</xdr:row>
          <xdr:rowOff>0</xdr:rowOff>
        </xdr:from>
        <xdr:to>
          <xdr:col>4</xdr:col>
          <xdr:colOff>1704975</xdr:colOff>
          <xdr:row>391</xdr:row>
          <xdr:rowOff>0</xdr:rowOff>
        </xdr:to>
        <xdr:sp macro="" textlink="">
          <xdr:nvSpPr>
            <xdr:cNvPr id="3452" name="Drop Down 380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3452"/>
                </a:ext>
                <a:ext uri="{FF2B5EF4-FFF2-40B4-BE49-F238E27FC236}">
                  <a16:creationId xmlns:a16="http://schemas.microsoft.com/office/drawing/2014/main" id="{00000000-0008-0000-0200-00007C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391</xdr:row>
          <xdr:rowOff>0</xdr:rowOff>
        </xdr:from>
        <xdr:to>
          <xdr:col>4</xdr:col>
          <xdr:colOff>1704975</xdr:colOff>
          <xdr:row>392</xdr:row>
          <xdr:rowOff>0</xdr:rowOff>
        </xdr:to>
        <xdr:sp macro="" textlink="">
          <xdr:nvSpPr>
            <xdr:cNvPr id="3453" name="Drop Down 381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3453"/>
                </a:ext>
                <a:ext uri="{FF2B5EF4-FFF2-40B4-BE49-F238E27FC236}">
                  <a16:creationId xmlns:a16="http://schemas.microsoft.com/office/drawing/2014/main" id="{00000000-0008-0000-0200-00007D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392</xdr:row>
          <xdr:rowOff>0</xdr:rowOff>
        </xdr:from>
        <xdr:to>
          <xdr:col>4</xdr:col>
          <xdr:colOff>1704975</xdr:colOff>
          <xdr:row>393</xdr:row>
          <xdr:rowOff>0</xdr:rowOff>
        </xdr:to>
        <xdr:sp macro="" textlink="">
          <xdr:nvSpPr>
            <xdr:cNvPr id="3454" name="Drop Down 382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3454"/>
                </a:ext>
                <a:ext uri="{FF2B5EF4-FFF2-40B4-BE49-F238E27FC236}">
                  <a16:creationId xmlns:a16="http://schemas.microsoft.com/office/drawing/2014/main" id="{00000000-0008-0000-0200-00007E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393</xdr:row>
          <xdr:rowOff>0</xdr:rowOff>
        </xdr:from>
        <xdr:to>
          <xdr:col>4</xdr:col>
          <xdr:colOff>1704975</xdr:colOff>
          <xdr:row>394</xdr:row>
          <xdr:rowOff>0</xdr:rowOff>
        </xdr:to>
        <xdr:sp macro="" textlink="">
          <xdr:nvSpPr>
            <xdr:cNvPr id="3455" name="Drop Down 383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3455"/>
                </a:ext>
                <a:ext uri="{FF2B5EF4-FFF2-40B4-BE49-F238E27FC236}">
                  <a16:creationId xmlns:a16="http://schemas.microsoft.com/office/drawing/2014/main" id="{00000000-0008-0000-0200-00007F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394</xdr:row>
          <xdr:rowOff>0</xdr:rowOff>
        </xdr:from>
        <xdr:to>
          <xdr:col>4</xdr:col>
          <xdr:colOff>1704975</xdr:colOff>
          <xdr:row>395</xdr:row>
          <xdr:rowOff>0</xdr:rowOff>
        </xdr:to>
        <xdr:sp macro="" textlink="">
          <xdr:nvSpPr>
            <xdr:cNvPr id="3456" name="Drop Down 384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3456"/>
                </a:ext>
                <a:ext uri="{FF2B5EF4-FFF2-40B4-BE49-F238E27FC236}">
                  <a16:creationId xmlns:a16="http://schemas.microsoft.com/office/drawing/2014/main" id="{00000000-0008-0000-0200-000080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395</xdr:row>
          <xdr:rowOff>0</xdr:rowOff>
        </xdr:from>
        <xdr:to>
          <xdr:col>4</xdr:col>
          <xdr:colOff>1704975</xdr:colOff>
          <xdr:row>396</xdr:row>
          <xdr:rowOff>0</xdr:rowOff>
        </xdr:to>
        <xdr:sp macro="" textlink="">
          <xdr:nvSpPr>
            <xdr:cNvPr id="3457" name="Drop Down 385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3457"/>
                </a:ext>
                <a:ext uri="{FF2B5EF4-FFF2-40B4-BE49-F238E27FC236}">
                  <a16:creationId xmlns:a16="http://schemas.microsoft.com/office/drawing/2014/main" id="{00000000-0008-0000-0200-000081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396</xdr:row>
          <xdr:rowOff>0</xdr:rowOff>
        </xdr:from>
        <xdr:to>
          <xdr:col>4</xdr:col>
          <xdr:colOff>1704975</xdr:colOff>
          <xdr:row>397</xdr:row>
          <xdr:rowOff>0</xdr:rowOff>
        </xdr:to>
        <xdr:sp macro="" textlink="">
          <xdr:nvSpPr>
            <xdr:cNvPr id="3458" name="Drop Down 386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3458"/>
                </a:ext>
                <a:ext uri="{FF2B5EF4-FFF2-40B4-BE49-F238E27FC236}">
                  <a16:creationId xmlns:a16="http://schemas.microsoft.com/office/drawing/2014/main" id="{00000000-0008-0000-0200-000082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397</xdr:row>
          <xdr:rowOff>0</xdr:rowOff>
        </xdr:from>
        <xdr:to>
          <xdr:col>4</xdr:col>
          <xdr:colOff>1704975</xdr:colOff>
          <xdr:row>398</xdr:row>
          <xdr:rowOff>0</xdr:rowOff>
        </xdr:to>
        <xdr:sp macro="" textlink="">
          <xdr:nvSpPr>
            <xdr:cNvPr id="3459" name="Drop Down 387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3459"/>
                </a:ext>
                <a:ext uri="{FF2B5EF4-FFF2-40B4-BE49-F238E27FC236}">
                  <a16:creationId xmlns:a16="http://schemas.microsoft.com/office/drawing/2014/main" id="{00000000-0008-0000-0200-000083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398</xdr:row>
          <xdr:rowOff>0</xdr:rowOff>
        </xdr:from>
        <xdr:to>
          <xdr:col>4</xdr:col>
          <xdr:colOff>1704975</xdr:colOff>
          <xdr:row>399</xdr:row>
          <xdr:rowOff>0</xdr:rowOff>
        </xdr:to>
        <xdr:sp macro="" textlink="">
          <xdr:nvSpPr>
            <xdr:cNvPr id="3460" name="Drop Down 388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3460"/>
                </a:ext>
                <a:ext uri="{FF2B5EF4-FFF2-40B4-BE49-F238E27FC236}">
                  <a16:creationId xmlns:a16="http://schemas.microsoft.com/office/drawing/2014/main" id="{00000000-0008-0000-0200-000084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399</xdr:row>
          <xdr:rowOff>0</xdr:rowOff>
        </xdr:from>
        <xdr:to>
          <xdr:col>4</xdr:col>
          <xdr:colOff>1704975</xdr:colOff>
          <xdr:row>400</xdr:row>
          <xdr:rowOff>0</xdr:rowOff>
        </xdr:to>
        <xdr:sp macro="" textlink="">
          <xdr:nvSpPr>
            <xdr:cNvPr id="3461" name="Drop Down 389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3461"/>
                </a:ext>
                <a:ext uri="{FF2B5EF4-FFF2-40B4-BE49-F238E27FC236}">
                  <a16:creationId xmlns:a16="http://schemas.microsoft.com/office/drawing/2014/main" id="{00000000-0008-0000-0200-000085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400</xdr:row>
          <xdr:rowOff>0</xdr:rowOff>
        </xdr:from>
        <xdr:to>
          <xdr:col>4</xdr:col>
          <xdr:colOff>1704975</xdr:colOff>
          <xdr:row>401</xdr:row>
          <xdr:rowOff>0</xdr:rowOff>
        </xdr:to>
        <xdr:sp macro="" textlink="">
          <xdr:nvSpPr>
            <xdr:cNvPr id="3462" name="Drop Down 390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3462"/>
                </a:ext>
                <a:ext uri="{FF2B5EF4-FFF2-40B4-BE49-F238E27FC236}">
                  <a16:creationId xmlns:a16="http://schemas.microsoft.com/office/drawing/2014/main" id="{00000000-0008-0000-0200-000086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401</xdr:row>
          <xdr:rowOff>0</xdr:rowOff>
        </xdr:from>
        <xdr:to>
          <xdr:col>4</xdr:col>
          <xdr:colOff>1704975</xdr:colOff>
          <xdr:row>402</xdr:row>
          <xdr:rowOff>0</xdr:rowOff>
        </xdr:to>
        <xdr:sp macro="" textlink="">
          <xdr:nvSpPr>
            <xdr:cNvPr id="3463" name="Drop Down 391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3463"/>
                </a:ext>
                <a:ext uri="{FF2B5EF4-FFF2-40B4-BE49-F238E27FC236}">
                  <a16:creationId xmlns:a16="http://schemas.microsoft.com/office/drawing/2014/main" id="{00000000-0008-0000-0200-000087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402</xdr:row>
          <xdr:rowOff>0</xdr:rowOff>
        </xdr:from>
        <xdr:to>
          <xdr:col>4</xdr:col>
          <xdr:colOff>1704975</xdr:colOff>
          <xdr:row>403</xdr:row>
          <xdr:rowOff>0</xdr:rowOff>
        </xdr:to>
        <xdr:sp macro="" textlink="">
          <xdr:nvSpPr>
            <xdr:cNvPr id="3464" name="Drop Down 392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3464"/>
                </a:ext>
                <a:ext uri="{FF2B5EF4-FFF2-40B4-BE49-F238E27FC236}">
                  <a16:creationId xmlns:a16="http://schemas.microsoft.com/office/drawing/2014/main" id="{00000000-0008-0000-0200-000088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403</xdr:row>
          <xdr:rowOff>0</xdr:rowOff>
        </xdr:from>
        <xdr:to>
          <xdr:col>4</xdr:col>
          <xdr:colOff>1704975</xdr:colOff>
          <xdr:row>404</xdr:row>
          <xdr:rowOff>0</xdr:rowOff>
        </xdr:to>
        <xdr:sp macro="" textlink="">
          <xdr:nvSpPr>
            <xdr:cNvPr id="3465" name="Drop Down 393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3465"/>
                </a:ext>
                <a:ext uri="{FF2B5EF4-FFF2-40B4-BE49-F238E27FC236}">
                  <a16:creationId xmlns:a16="http://schemas.microsoft.com/office/drawing/2014/main" id="{00000000-0008-0000-0200-000089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404</xdr:row>
          <xdr:rowOff>0</xdr:rowOff>
        </xdr:from>
        <xdr:to>
          <xdr:col>4</xdr:col>
          <xdr:colOff>1704975</xdr:colOff>
          <xdr:row>405</xdr:row>
          <xdr:rowOff>0</xdr:rowOff>
        </xdr:to>
        <xdr:sp macro="" textlink="">
          <xdr:nvSpPr>
            <xdr:cNvPr id="3466" name="Drop Down 394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3466"/>
                </a:ext>
                <a:ext uri="{FF2B5EF4-FFF2-40B4-BE49-F238E27FC236}">
                  <a16:creationId xmlns:a16="http://schemas.microsoft.com/office/drawing/2014/main" id="{00000000-0008-0000-0200-00008A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405</xdr:row>
          <xdr:rowOff>0</xdr:rowOff>
        </xdr:from>
        <xdr:to>
          <xdr:col>4</xdr:col>
          <xdr:colOff>1704975</xdr:colOff>
          <xdr:row>406</xdr:row>
          <xdr:rowOff>0</xdr:rowOff>
        </xdr:to>
        <xdr:sp macro="" textlink="">
          <xdr:nvSpPr>
            <xdr:cNvPr id="3467" name="Drop Down 395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3467"/>
                </a:ext>
                <a:ext uri="{FF2B5EF4-FFF2-40B4-BE49-F238E27FC236}">
                  <a16:creationId xmlns:a16="http://schemas.microsoft.com/office/drawing/2014/main" id="{00000000-0008-0000-0200-00008B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406</xdr:row>
          <xdr:rowOff>0</xdr:rowOff>
        </xdr:from>
        <xdr:to>
          <xdr:col>4</xdr:col>
          <xdr:colOff>1704975</xdr:colOff>
          <xdr:row>407</xdr:row>
          <xdr:rowOff>0</xdr:rowOff>
        </xdr:to>
        <xdr:sp macro="" textlink="">
          <xdr:nvSpPr>
            <xdr:cNvPr id="3468" name="Drop Down 396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3468"/>
                </a:ext>
                <a:ext uri="{FF2B5EF4-FFF2-40B4-BE49-F238E27FC236}">
                  <a16:creationId xmlns:a16="http://schemas.microsoft.com/office/drawing/2014/main" id="{00000000-0008-0000-0200-00008C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407</xdr:row>
          <xdr:rowOff>0</xdr:rowOff>
        </xdr:from>
        <xdr:to>
          <xdr:col>4</xdr:col>
          <xdr:colOff>1704975</xdr:colOff>
          <xdr:row>408</xdr:row>
          <xdr:rowOff>0</xdr:rowOff>
        </xdr:to>
        <xdr:sp macro="" textlink="">
          <xdr:nvSpPr>
            <xdr:cNvPr id="3469" name="Drop Down 397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3469"/>
                </a:ext>
                <a:ext uri="{FF2B5EF4-FFF2-40B4-BE49-F238E27FC236}">
                  <a16:creationId xmlns:a16="http://schemas.microsoft.com/office/drawing/2014/main" id="{00000000-0008-0000-0200-00008D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408</xdr:row>
          <xdr:rowOff>0</xdr:rowOff>
        </xdr:from>
        <xdr:to>
          <xdr:col>4</xdr:col>
          <xdr:colOff>1704975</xdr:colOff>
          <xdr:row>409</xdr:row>
          <xdr:rowOff>0</xdr:rowOff>
        </xdr:to>
        <xdr:sp macro="" textlink="">
          <xdr:nvSpPr>
            <xdr:cNvPr id="3470" name="Drop Down 398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3470"/>
                </a:ext>
                <a:ext uri="{FF2B5EF4-FFF2-40B4-BE49-F238E27FC236}">
                  <a16:creationId xmlns:a16="http://schemas.microsoft.com/office/drawing/2014/main" id="{00000000-0008-0000-0200-00008E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409</xdr:row>
          <xdr:rowOff>0</xdr:rowOff>
        </xdr:from>
        <xdr:to>
          <xdr:col>4</xdr:col>
          <xdr:colOff>1704975</xdr:colOff>
          <xdr:row>410</xdr:row>
          <xdr:rowOff>0</xdr:rowOff>
        </xdr:to>
        <xdr:sp macro="" textlink="">
          <xdr:nvSpPr>
            <xdr:cNvPr id="3471" name="Drop Down 399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3471"/>
                </a:ext>
                <a:ext uri="{FF2B5EF4-FFF2-40B4-BE49-F238E27FC236}">
                  <a16:creationId xmlns:a16="http://schemas.microsoft.com/office/drawing/2014/main" id="{00000000-0008-0000-0200-00008F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410</xdr:row>
          <xdr:rowOff>0</xdr:rowOff>
        </xdr:from>
        <xdr:to>
          <xdr:col>4</xdr:col>
          <xdr:colOff>1704975</xdr:colOff>
          <xdr:row>411</xdr:row>
          <xdr:rowOff>0</xdr:rowOff>
        </xdr:to>
        <xdr:sp macro="" textlink="">
          <xdr:nvSpPr>
            <xdr:cNvPr id="3472" name="Drop Down 400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3472"/>
                </a:ext>
                <a:ext uri="{FF2B5EF4-FFF2-40B4-BE49-F238E27FC236}">
                  <a16:creationId xmlns:a16="http://schemas.microsoft.com/office/drawing/2014/main" id="{00000000-0008-0000-0200-000090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411</xdr:row>
          <xdr:rowOff>0</xdr:rowOff>
        </xdr:from>
        <xdr:to>
          <xdr:col>4</xdr:col>
          <xdr:colOff>1704975</xdr:colOff>
          <xdr:row>412</xdr:row>
          <xdr:rowOff>0</xdr:rowOff>
        </xdr:to>
        <xdr:sp macro="" textlink="">
          <xdr:nvSpPr>
            <xdr:cNvPr id="3473" name="Drop Down 401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3473"/>
                </a:ext>
                <a:ext uri="{FF2B5EF4-FFF2-40B4-BE49-F238E27FC236}">
                  <a16:creationId xmlns:a16="http://schemas.microsoft.com/office/drawing/2014/main" id="{00000000-0008-0000-0200-000091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412</xdr:row>
          <xdr:rowOff>0</xdr:rowOff>
        </xdr:from>
        <xdr:to>
          <xdr:col>4</xdr:col>
          <xdr:colOff>1704975</xdr:colOff>
          <xdr:row>413</xdr:row>
          <xdr:rowOff>0</xdr:rowOff>
        </xdr:to>
        <xdr:sp macro="" textlink="">
          <xdr:nvSpPr>
            <xdr:cNvPr id="3474" name="Drop Down 402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3474"/>
                </a:ext>
                <a:ext uri="{FF2B5EF4-FFF2-40B4-BE49-F238E27FC236}">
                  <a16:creationId xmlns:a16="http://schemas.microsoft.com/office/drawing/2014/main" id="{00000000-0008-0000-0200-000092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413</xdr:row>
          <xdr:rowOff>0</xdr:rowOff>
        </xdr:from>
        <xdr:to>
          <xdr:col>4</xdr:col>
          <xdr:colOff>1704975</xdr:colOff>
          <xdr:row>414</xdr:row>
          <xdr:rowOff>0</xdr:rowOff>
        </xdr:to>
        <xdr:sp macro="" textlink="">
          <xdr:nvSpPr>
            <xdr:cNvPr id="3475" name="Drop Down 403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3475"/>
                </a:ext>
                <a:ext uri="{FF2B5EF4-FFF2-40B4-BE49-F238E27FC236}">
                  <a16:creationId xmlns:a16="http://schemas.microsoft.com/office/drawing/2014/main" id="{00000000-0008-0000-0200-000093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414</xdr:row>
          <xdr:rowOff>0</xdr:rowOff>
        </xdr:from>
        <xdr:to>
          <xdr:col>4</xdr:col>
          <xdr:colOff>1704975</xdr:colOff>
          <xdr:row>415</xdr:row>
          <xdr:rowOff>0</xdr:rowOff>
        </xdr:to>
        <xdr:sp macro="" textlink="">
          <xdr:nvSpPr>
            <xdr:cNvPr id="3476" name="Drop Down 404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3476"/>
                </a:ext>
                <a:ext uri="{FF2B5EF4-FFF2-40B4-BE49-F238E27FC236}">
                  <a16:creationId xmlns:a16="http://schemas.microsoft.com/office/drawing/2014/main" id="{00000000-0008-0000-0200-000094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415</xdr:row>
          <xdr:rowOff>0</xdr:rowOff>
        </xdr:from>
        <xdr:to>
          <xdr:col>4</xdr:col>
          <xdr:colOff>1704975</xdr:colOff>
          <xdr:row>416</xdr:row>
          <xdr:rowOff>0</xdr:rowOff>
        </xdr:to>
        <xdr:sp macro="" textlink="">
          <xdr:nvSpPr>
            <xdr:cNvPr id="3477" name="Drop Down 405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3477"/>
                </a:ext>
                <a:ext uri="{FF2B5EF4-FFF2-40B4-BE49-F238E27FC236}">
                  <a16:creationId xmlns:a16="http://schemas.microsoft.com/office/drawing/2014/main" id="{00000000-0008-0000-0200-000095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416</xdr:row>
          <xdr:rowOff>0</xdr:rowOff>
        </xdr:from>
        <xdr:to>
          <xdr:col>4</xdr:col>
          <xdr:colOff>1704975</xdr:colOff>
          <xdr:row>417</xdr:row>
          <xdr:rowOff>0</xdr:rowOff>
        </xdr:to>
        <xdr:sp macro="" textlink="">
          <xdr:nvSpPr>
            <xdr:cNvPr id="3478" name="Drop Down 406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3478"/>
                </a:ext>
                <a:ext uri="{FF2B5EF4-FFF2-40B4-BE49-F238E27FC236}">
                  <a16:creationId xmlns:a16="http://schemas.microsoft.com/office/drawing/2014/main" id="{00000000-0008-0000-0200-000096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417</xdr:row>
          <xdr:rowOff>0</xdr:rowOff>
        </xdr:from>
        <xdr:to>
          <xdr:col>4</xdr:col>
          <xdr:colOff>1704975</xdr:colOff>
          <xdr:row>418</xdr:row>
          <xdr:rowOff>0</xdr:rowOff>
        </xdr:to>
        <xdr:sp macro="" textlink="">
          <xdr:nvSpPr>
            <xdr:cNvPr id="3479" name="Drop Down 407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3479"/>
                </a:ext>
                <a:ext uri="{FF2B5EF4-FFF2-40B4-BE49-F238E27FC236}">
                  <a16:creationId xmlns:a16="http://schemas.microsoft.com/office/drawing/2014/main" id="{00000000-0008-0000-0200-000097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418</xdr:row>
          <xdr:rowOff>0</xdr:rowOff>
        </xdr:from>
        <xdr:to>
          <xdr:col>4</xdr:col>
          <xdr:colOff>1704975</xdr:colOff>
          <xdr:row>419</xdr:row>
          <xdr:rowOff>0</xdr:rowOff>
        </xdr:to>
        <xdr:sp macro="" textlink="">
          <xdr:nvSpPr>
            <xdr:cNvPr id="3480" name="Drop Down 408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3480"/>
                </a:ext>
                <a:ext uri="{FF2B5EF4-FFF2-40B4-BE49-F238E27FC236}">
                  <a16:creationId xmlns:a16="http://schemas.microsoft.com/office/drawing/2014/main" id="{00000000-0008-0000-0200-000098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419</xdr:row>
          <xdr:rowOff>0</xdr:rowOff>
        </xdr:from>
        <xdr:to>
          <xdr:col>4</xdr:col>
          <xdr:colOff>1704975</xdr:colOff>
          <xdr:row>420</xdr:row>
          <xdr:rowOff>0</xdr:rowOff>
        </xdr:to>
        <xdr:sp macro="" textlink="">
          <xdr:nvSpPr>
            <xdr:cNvPr id="3481" name="Drop Down 409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3481"/>
                </a:ext>
                <a:ext uri="{FF2B5EF4-FFF2-40B4-BE49-F238E27FC236}">
                  <a16:creationId xmlns:a16="http://schemas.microsoft.com/office/drawing/2014/main" id="{00000000-0008-0000-0200-000099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420</xdr:row>
          <xdr:rowOff>0</xdr:rowOff>
        </xdr:from>
        <xdr:to>
          <xdr:col>4</xdr:col>
          <xdr:colOff>1704975</xdr:colOff>
          <xdr:row>421</xdr:row>
          <xdr:rowOff>0</xdr:rowOff>
        </xdr:to>
        <xdr:sp macro="" textlink="">
          <xdr:nvSpPr>
            <xdr:cNvPr id="3482" name="Drop Down 410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3482"/>
                </a:ext>
                <a:ext uri="{FF2B5EF4-FFF2-40B4-BE49-F238E27FC236}">
                  <a16:creationId xmlns:a16="http://schemas.microsoft.com/office/drawing/2014/main" id="{00000000-0008-0000-0200-00009A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421</xdr:row>
          <xdr:rowOff>0</xdr:rowOff>
        </xdr:from>
        <xdr:to>
          <xdr:col>4</xdr:col>
          <xdr:colOff>1704975</xdr:colOff>
          <xdr:row>422</xdr:row>
          <xdr:rowOff>0</xdr:rowOff>
        </xdr:to>
        <xdr:sp macro="" textlink="">
          <xdr:nvSpPr>
            <xdr:cNvPr id="3483" name="Drop Down 411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3483"/>
                </a:ext>
                <a:ext uri="{FF2B5EF4-FFF2-40B4-BE49-F238E27FC236}">
                  <a16:creationId xmlns:a16="http://schemas.microsoft.com/office/drawing/2014/main" id="{00000000-0008-0000-0200-00009B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422</xdr:row>
          <xdr:rowOff>0</xdr:rowOff>
        </xdr:from>
        <xdr:to>
          <xdr:col>4</xdr:col>
          <xdr:colOff>1704975</xdr:colOff>
          <xdr:row>423</xdr:row>
          <xdr:rowOff>0</xdr:rowOff>
        </xdr:to>
        <xdr:sp macro="" textlink="">
          <xdr:nvSpPr>
            <xdr:cNvPr id="3484" name="Drop Down 412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3484"/>
                </a:ext>
                <a:ext uri="{FF2B5EF4-FFF2-40B4-BE49-F238E27FC236}">
                  <a16:creationId xmlns:a16="http://schemas.microsoft.com/office/drawing/2014/main" id="{00000000-0008-0000-0200-00009C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423</xdr:row>
          <xdr:rowOff>0</xdr:rowOff>
        </xdr:from>
        <xdr:to>
          <xdr:col>4</xdr:col>
          <xdr:colOff>1704975</xdr:colOff>
          <xdr:row>424</xdr:row>
          <xdr:rowOff>0</xdr:rowOff>
        </xdr:to>
        <xdr:sp macro="" textlink="">
          <xdr:nvSpPr>
            <xdr:cNvPr id="3485" name="Drop Down 413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3485"/>
                </a:ext>
                <a:ext uri="{FF2B5EF4-FFF2-40B4-BE49-F238E27FC236}">
                  <a16:creationId xmlns:a16="http://schemas.microsoft.com/office/drawing/2014/main" id="{00000000-0008-0000-0200-00009D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424</xdr:row>
          <xdr:rowOff>0</xdr:rowOff>
        </xdr:from>
        <xdr:to>
          <xdr:col>4</xdr:col>
          <xdr:colOff>1704975</xdr:colOff>
          <xdr:row>425</xdr:row>
          <xdr:rowOff>0</xdr:rowOff>
        </xdr:to>
        <xdr:sp macro="" textlink="">
          <xdr:nvSpPr>
            <xdr:cNvPr id="3486" name="Drop Down 414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3486"/>
                </a:ext>
                <a:ext uri="{FF2B5EF4-FFF2-40B4-BE49-F238E27FC236}">
                  <a16:creationId xmlns:a16="http://schemas.microsoft.com/office/drawing/2014/main" id="{00000000-0008-0000-0200-00009E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425</xdr:row>
          <xdr:rowOff>0</xdr:rowOff>
        </xdr:from>
        <xdr:to>
          <xdr:col>4</xdr:col>
          <xdr:colOff>1704975</xdr:colOff>
          <xdr:row>426</xdr:row>
          <xdr:rowOff>0</xdr:rowOff>
        </xdr:to>
        <xdr:sp macro="" textlink="">
          <xdr:nvSpPr>
            <xdr:cNvPr id="3487" name="Drop Down 415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3487"/>
                </a:ext>
                <a:ext uri="{FF2B5EF4-FFF2-40B4-BE49-F238E27FC236}">
                  <a16:creationId xmlns:a16="http://schemas.microsoft.com/office/drawing/2014/main" id="{00000000-0008-0000-0200-00009F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426</xdr:row>
          <xdr:rowOff>0</xdr:rowOff>
        </xdr:from>
        <xdr:to>
          <xdr:col>4</xdr:col>
          <xdr:colOff>1704975</xdr:colOff>
          <xdr:row>427</xdr:row>
          <xdr:rowOff>0</xdr:rowOff>
        </xdr:to>
        <xdr:sp macro="" textlink="">
          <xdr:nvSpPr>
            <xdr:cNvPr id="3488" name="Drop Down 416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3488"/>
                </a:ext>
                <a:ext uri="{FF2B5EF4-FFF2-40B4-BE49-F238E27FC236}">
                  <a16:creationId xmlns:a16="http://schemas.microsoft.com/office/drawing/2014/main" id="{00000000-0008-0000-0200-0000A0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427</xdr:row>
          <xdr:rowOff>0</xdr:rowOff>
        </xdr:from>
        <xdr:to>
          <xdr:col>4</xdr:col>
          <xdr:colOff>1704975</xdr:colOff>
          <xdr:row>428</xdr:row>
          <xdr:rowOff>0</xdr:rowOff>
        </xdr:to>
        <xdr:sp macro="" textlink="">
          <xdr:nvSpPr>
            <xdr:cNvPr id="3489" name="Drop Down 417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3489"/>
                </a:ext>
                <a:ext uri="{FF2B5EF4-FFF2-40B4-BE49-F238E27FC236}">
                  <a16:creationId xmlns:a16="http://schemas.microsoft.com/office/drawing/2014/main" id="{00000000-0008-0000-0200-0000A1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428</xdr:row>
          <xdr:rowOff>0</xdr:rowOff>
        </xdr:from>
        <xdr:to>
          <xdr:col>4</xdr:col>
          <xdr:colOff>1704975</xdr:colOff>
          <xdr:row>429</xdr:row>
          <xdr:rowOff>0</xdr:rowOff>
        </xdr:to>
        <xdr:sp macro="" textlink="">
          <xdr:nvSpPr>
            <xdr:cNvPr id="3490" name="Drop Down 418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3490"/>
                </a:ext>
                <a:ext uri="{FF2B5EF4-FFF2-40B4-BE49-F238E27FC236}">
                  <a16:creationId xmlns:a16="http://schemas.microsoft.com/office/drawing/2014/main" id="{00000000-0008-0000-0200-0000A2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429</xdr:row>
          <xdr:rowOff>0</xdr:rowOff>
        </xdr:from>
        <xdr:to>
          <xdr:col>4</xdr:col>
          <xdr:colOff>1704975</xdr:colOff>
          <xdr:row>430</xdr:row>
          <xdr:rowOff>0</xdr:rowOff>
        </xdr:to>
        <xdr:sp macro="" textlink="">
          <xdr:nvSpPr>
            <xdr:cNvPr id="3491" name="Drop Down 419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3491"/>
                </a:ext>
                <a:ext uri="{FF2B5EF4-FFF2-40B4-BE49-F238E27FC236}">
                  <a16:creationId xmlns:a16="http://schemas.microsoft.com/office/drawing/2014/main" id="{00000000-0008-0000-0200-0000A3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430</xdr:row>
          <xdr:rowOff>0</xdr:rowOff>
        </xdr:from>
        <xdr:to>
          <xdr:col>4</xdr:col>
          <xdr:colOff>1704975</xdr:colOff>
          <xdr:row>431</xdr:row>
          <xdr:rowOff>0</xdr:rowOff>
        </xdr:to>
        <xdr:sp macro="" textlink="">
          <xdr:nvSpPr>
            <xdr:cNvPr id="3492" name="Drop Down 420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3492"/>
                </a:ext>
                <a:ext uri="{FF2B5EF4-FFF2-40B4-BE49-F238E27FC236}">
                  <a16:creationId xmlns:a16="http://schemas.microsoft.com/office/drawing/2014/main" id="{00000000-0008-0000-0200-0000A4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431</xdr:row>
          <xdr:rowOff>0</xdr:rowOff>
        </xdr:from>
        <xdr:to>
          <xdr:col>4</xdr:col>
          <xdr:colOff>1704975</xdr:colOff>
          <xdr:row>432</xdr:row>
          <xdr:rowOff>0</xdr:rowOff>
        </xdr:to>
        <xdr:sp macro="" textlink="">
          <xdr:nvSpPr>
            <xdr:cNvPr id="3493" name="Drop Down 421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3493"/>
                </a:ext>
                <a:ext uri="{FF2B5EF4-FFF2-40B4-BE49-F238E27FC236}">
                  <a16:creationId xmlns:a16="http://schemas.microsoft.com/office/drawing/2014/main" id="{00000000-0008-0000-0200-0000A5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432</xdr:row>
          <xdr:rowOff>0</xdr:rowOff>
        </xdr:from>
        <xdr:to>
          <xdr:col>4</xdr:col>
          <xdr:colOff>1704975</xdr:colOff>
          <xdr:row>433</xdr:row>
          <xdr:rowOff>0</xdr:rowOff>
        </xdr:to>
        <xdr:sp macro="" textlink="">
          <xdr:nvSpPr>
            <xdr:cNvPr id="3494" name="Drop Down 422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3494"/>
                </a:ext>
                <a:ext uri="{FF2B5EF4-FFF2-40B4-BE49-F238E27FC236}">
                  <a16:creationId xmlns:a16="http://schemas.microsoft.com/office/drawing/2014/main" id="{00000000-0008-0000-0200-0000A6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433</xdr:row>
          <xdr:rowOff>0</xdr:rowOff>
        </xdr:from>
        <xdr:to>
          <xdr:col>4</xdr:col>
          <xdr:colOff>1704975</xdr:colOff>
          <xdr:row>434</xdr:row>
          <xdr:rowOff>0</xdr:rowOff>
        </xdr:to>
        <xdr:sp macro="" textlink="">
          <xdr:nvSpPr>
            <xdr:cNvPr id="3495" name="Drop Down 423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3495"/>
                </a:ext>
                <a:ext uri="{FF2B5EF4-FFF2-40B4-BE49-F238E27FC236}">
                  <a16:creationId xmlns:a16="http://schemas.microsoft.com/office/drawing/2014/main" id="{00000000-0008-0000-0200-0000A7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5</xdr:row>
          <xdr:rowOff>0</xdr:rowOff>
        </xdr:from>
        <xdr:to>
          <xdr:col>4</xdr:col>
          <xdr:colOff>1704975</xdr:colOff>
          <xdr:row>6</xdr:row>
          <xdr:rowOff>0</xdr:rowOff>
        </xdr:to>
        <xdr:sp macro="" textlink="">
          <xdr:nvSpPr>
            <xdr:cNvPr id="3496" name="Drop Down 424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3496"/>
                </a:ext>
                <a:ext uri="{FF2B5EF4-FFF2-40B4-BE49-F238E27FC236}">
                  <a16:creationId xmlns:a16="http://schemas.microsoft.com/office/drawing/2014/main" id="{00000000-0008-0000-0200-0000A8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17</xdr:row>
          <xdr:rowOff>0</xdr:rowOff>
        </xdr:from>
        <xdr:to>
          <xdr:col>4</xdr:col>
          <xdr:colOff>1704975</xdr:colOff>
          <xdr:row>18</xdr:row>
          <xdr:rowOff>0</xdr:rowOff>
        </xdr:to>
        <xdr:sp macro="" textlink="">
          <xdr:nvSpPr>
            <xdr:cNvPr id="3497" name="Drop Down 425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3497"/>
                </a:ext>
                <a:ext uri="{FF2B5EF4-FFF2-40B4-BE49-F238E27FC236}">
                  <a16:creationId xmlns:a16="http://schemas.microsoft.com/office/drawing/2014/main" id="{00000000-0008-0000-0200-0000A9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20</xdr:row>
          <xdr:rowOff>0</xdr:rowOff>
        </xdr:from>
        <xdr:to>
          <xdr:col>4</xdr:col>
          <xdr:colOff>1704975</xdr:colOff>
          <xdr:row>21</xdr:row>
          <xdr:rowOff>0</xdr:rowOff>
        </xdr:to>
        <xdr:sp macro="" textlink="">
          <xdr:nvSpPr>
            <xdr:cNvPr id="3498" name="Drop Down 426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3498"/>
                </a:ext>
                <a:ext uri="{FF2B5EF4-FFF2-40B4-BE49-F238E27FC236}">
                  <a16:creationId xmlns:a16="http://schemas.microsoft.com/office/drawing/2014/main" id="{00000000-0008-0000-0200-0000AA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12</xdr:row>
          <xdr:rowOff>0</xdr:rowOff>
        </xdr:from>
        <xdr:to>
          <xdr:col>4</xdr:col>
          <xdr:colOff>1704975</xdr:colOff>
          <xdr:row>13</xdr:row>
          <xdr:rowOff>0</xdr:rowOff>
        </xdr:to>
        <xdr:sp macro="" textlink="">
          <xdr:nvSpPr>
            <xdr:cNvPr id="3499" name="Drop Down 427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3499"/>
                </a:ext>
                <a:ext uri="{FF2B5EF4-FFF2-40B4-BE49-F238E27FC236}">
                  <a16:creationId xmlns:a16="http://schemas.microsoft.com/office/drawing/2014/main" id="{00000000-0008-0000-0200-0000AB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18</xdr:row>
          <xdr:rowOff>0</xdr:rowOff>
        </xdr:from>
        <xdr:to>
          <xdr:col>4</xdr:col>
          <xdr:colOff>1704975</xdr:colOff>
          <xdr:row>19</xdr:row>
          <xdr:rowOff>0</xdr:rowOff>
        </xdr:to>
        <xdr:sp macro="" textlink="">
          <xdr:nvSpPr>
            <xdr:cNvPr id="3500" name="Drop Down 428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3500"/>
                </a:ext>
                <a:ext uri="{FF2B5EF4-FFF2-40B4-BE49-F238E27FC236}">
                  <a16:creationId xmlns:a16="http://schemas.microsoft.com/office/drawing/2014/main" id="{00000000-0008-0000-0200-0000AC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16</xdr:row>
          <xdr:rowOff>0</xdr:rowOff>
        </xdr:from>
        <xdr:to>
          <xdr:col>4</xdr:col>
          <xdr:colOff>1704975</xdr:colOff>
          <xdr:row>17</xdr:row>
          <xdr:rowOff>0</xdr:rowOff>
        </xdr:to>
        <xdr:sp macro="" textlink="">
          <xdr:nvSpPr>
            <xdr:cNvPr id="3501" name="Drop Down 429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3501"/>
                </a:ext>
                <a:ext uri="{FF2B5EF4-FFF2-40B4-BE49-F238E27FC236}">
                  <a16:creationId xmlns:a16="http://schemas.microsoft.com/office/drawing/2014/main" id="{00000000-0008-0000-0200-0000AD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25</xdr:row>
          <xdr:rowOff>0</xdr:rowOff>
        </xdr:from>
        <xdr:to>
          <xdr:col>4</xdr:col>
          <xdr:colOff>1704975</xdr:colOff>
          <xdr:row>26</xdr:row>
          <xdr:rowOff>0</xdr:rowOff>
        </xdr:to>
        <xdr:sp macro="" textlink="">
          <xdr:nvSpPr>
            <xdr:cNvPr id="3502" name="Drop Down 430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3502"/>
                </a:ext>
                <a:ext uri="{FF2B5EF4-FFF2-40B4-BE49-F238E27FC236}">
                  <a16:creationId xmlns:a16="http://schemas.microsoft.com/office/drawing/2014/main" id="{00000000-0008-0000-0200-0000AE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24</xdr:row>
          <xdr:rowOff>0</xdr:rowOff>
        </xdr:from>
        <xdr:to>
          <xdr:col>4</xdr:col>
          <xdr:colOff>1704975</xdr:colOff>
          <xdr:row>25</xdr:row>
          <xdr:rowOff>0</xdr:rowOff>
        </xdr:to>
        <xdr:sp macro="" textlink="">
          <xdr:nvSpPr>
            <xdr:cNvPr id="3503" name="Drop Down 431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3503"/>
                </a:ext>
                <a:ext uri="{FF2B5EF4-FFF2-40B4-BE49-F238E27FC236}">
                  <a16:creationId xmlns:a16="http://schemas.microsoft.com/office/drawing/2014/main" id="{00000000-0008-0000-0200-0000AF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29</xdr:row>
          <xdr:rowOff>0</xdr:rowOff>
        </xdr:from>
        <xdr:to>
          <xdr:col>4</xdr:col>
          <xdr:colOff>1704975</xdr:colOff>
          <xdr:row>30</xdr:row>
          <xdr:rowOff>0</xdr:rowOff>
        </xdr:to>
        <xdr:sp macro="" textlink="">
          <xdr:nvSpPr>
            <xdr:cNvPr id="3504" name="Drop Down 432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3504"/>
                </a:ext>
                <a:ext uri="{FF2B5EF4-FFF2-40B4-BE49-F238E27FC236}">
                  <a16:creationId xmlns:a16="http://schemas.microsoft.com/office/drawing/2014/main" id="{00000000-0008-0000-0200-0000B0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31</xdr:row>
          <xdr:rowOff>0</xdr:rowOff>
        </xdr:from>
        <xdr:to>
          <xdr:col>4</xdr:col>
          <xdr:colOff>1704975</xdr:colOff>
          <xdr:row>32</xdr:row>
          <xdr:rowOff>0</xdr:rowOff>
        </xdr:to>
        <xdr:sp macro="" textlink="">
          <xdr:nvSpPr>
            <xdr:cNvPr id="3505" name="Drop Down 433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3505"/>
                </a:ext>
                <a:ext uri="{FF2B5EF4-FFF2-40B4-BE49-F238E27FC236}">
                  <a16:creationId xmlns:a16="http://schemas.microsoft.com/office/drawing/2014/main" id="{00000000-0008-0000-0200-0000B1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35</xdr:row>
          <xdr:rowOff>0</xdr:rowOff>
        </xdr:from>
        <xdr:to>
          <xdr:col>4</xdr:col>
          <xdr:colOff>1704975</xdr:colOff>
          <xdr:row>36</xdr:row>
          <xdr:rowOff>0</xdr:rowOff>
        </xdr:to>
        <xdr:sp macro="" textlink="">
          <xdr:nvSpPr>
            <xdr:cNvPr id="3506" name="Drop Down 434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3506"/>
                </a:ext>
                <a:ext uri="{FF2B5EF4-FFF2-40B4-BE49-F238E27FC236}">
                  <a16:creationId xmlns:a16="http://schemas.microsoft.com/office/drawing/2014/main" id="{00000000-0008-0000-0200-0000B2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39</xdr:row>
          <xdr:rowOff>0</xdr:rowOff>
        </xdr:from>
        <xdr:to>
          <xdr:col>4</xdr:col>
          <xdr:colOff>1704975</xdr:colOff>
          <xdr:row>40</xdr:row>
          <xdr:rowOff>0</xdr:rowOff>
        </xdr:to>
        <xdr:sp macro="" textlink="">
          <xdr:nvSpPr>
            <xdr:cNvPr id="3507" name="Drop Down 435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3507"/>
                </a:ext>
                <a:ext uri="{FF2B5EF4-FFF2-40B4-BE49-F238E27FC236}">
                  <a16:creationId xmlns:a16="http://schemas.microsoft.com/office/drawing/2014/main" id="{00000000-0008-0000-0200-0000B3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40</xdr:row>
          <xdr:rowOff>0</xdr:rowOff>
        </xdr:from>
        <xdr:to>
          <xdr:col>4</xdr:col>
          <xdr:colOff>1704975</xdr:colOff>
          <xdr:row>41</xdr:row>
          <xdr:rowOff>0</xdr:rowOff>
        </xdr:to>
        <xdr:sp macro="" textlink="">
          <xdr:nvSpPr>
            <xdr:cNvPr id="3508" name="Drop Down 436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3508"/>
                </a:ext>
                <a:ext uri="{FF2B5EF4-FFF2-40B4-BE49-F238E27FC236}">
                  <a16:creationId xmlns:a16="http://schemas.microsoft.com/office/drawing/2014/main" id="{00000000-0008-0000-0200-0000B4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56</xdr:row>
          <xdr:rowOff>0</xdr:rowOff>
        </xdr:from>
        <xdr:to>
          <xdr:col>4</xdr:col>
          <xdr:colOff>1704975</xdr:colOff>
          <xdr:row>57</xdr:row>
          <xdr:rowOff>0</xdr:rowOff>
        </xdr:to>
        <xdr:sp macro="" textlink="">
          <xdr:nvSpPr>
            <xdr:cNvPr id="3509" name="Drop Down 437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3509"/>
                </a:ext>
                <a:ext uri="{FF2B5EF4-FFF2-40B4-BE49-F238E27FC236}">
                  <a16:creationId xmlns:a16="http://schemas.microsoft.com/office/drawing/2014/main" id="{00000000-0008-0000-0200-0000B5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43</xdr:row>
          <xdr:rowOff>0</xdr:rowOff>
        </xdr:from>
        <xdr:to>
          <xdr:col>4</xdr:col>
          <xdr:colOff>1704975</xdr:colOff>
          <xdr:row>44</xdr:row>
          <xdr:rowOff>0</xdr:rowOff>
        </xdr:to>
        <xdr:sp macro="" textlink="">
          <xdr:nvSpPr>
            <xdr:cNvPr id="3510" name="Drop Down 438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3510"/>
                </a:ext>
                <a:ext uri="{FF2B5EF4-FFF2-40B4-BE49-F238E27FC236}">
                  <a16:creationId xmlns:a16="http://schemas.microsoft.com/office/drawing/2014/main" id="{00000000-0008-0000-0200-0000B6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60</xdr:row>
          <xdr:rowOff>0</xdr:rowOff>
        </xdr:from>
        <xdr:to>
          <xdr:col>4</xdr:col>
          <xdr:colOff>1704975</xdr:colOff>
          <xdr:row>61</xdr:row>
          <xdr:rowOff>0</xdr:rowOff>
        </xdr:to>
        <xdr:sp macro="" textlink="">
          <xdr:nvSpPr>
            <xdr:cNvPr id="3511" name="Drop Down 439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3511"/>
                </a:ext>
                <a:ext uri="{FF2B5EF4-FFF2-40B4-BE49-F238E27FC236}">
                  <a16:creationId xmlns:a16="http://schemas.microsoft.com/office/drawing/2014/main" id="{00000000-0008-0000-0200-0000B7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51</xdr:row>
          <xdr:rowOff>0</xdr:rowOff>
        </xdr:from>
        <xdr:to>
          <xdr:col>4</xdr:col>
          <xdr:colOff>1704975</xdr:colOff>
          <xdr:row>52</xdr:row>
          <xdr:rowOff>0</xdr:rowOff>
        </xdr:to>
        <xdr:sp macro="" textlink="">
          <xdr:nvSpPr>
            <xdr:cNvPr id="3512" name="Drop Down 440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3512"/>
                </a:ext>
                <a:ext uri="{FF2B5EF4-FFF2-40B4-BE49-F238E27FC236}">
                  <a16:creationId xmlns:a16="http://schemas.microsoft.com/office/drawing/2014/main" id="{00000000-0008-0000-0200-0000B8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63</xdr:row>
          <xdr:rowOff>0</xdr:rowOff>
        </xdr:from>
        <xdr:to>
          <xdr:col>4</xdr:col>
          <xdr:colOff>1704975</xdr:colOff>
          <xdr:row>64</xdr:row>
          <xdr:rowOff>0</xdr:rowOff>
        </xdr:to>
        <xdr:sp macro="" textlink="">
          <xdr:nvSpPr>
            <xdr:cNvPr id="3513" name="Drop Down 441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3513"/>
                </a:ext>
                <a:ext uri="{FF2B5EF4-FFF2-40B4-BE49-F238E27FC236}">
                  <a16:creationId xmlns:a16="http://schemas.microsoft.com/office/drawing/2014/main" id="{00000000-0008-0000-0200-0000B9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66</xdr:row>
          <xdr:rowOff>0</xdr:rowOff>
        </xdr:from>
        <xdr:to>
          <xdr:col>4</xdr:col>
          <xdr:colOff>1704975</xdr:colOff>
          <xdr:row>67</xdr:row>
          <xdr:rowOff>0</xdr:rowOff>
        </xdr:to>
        <xdr:sp macro="" textlink="">
          <xdr:nvSpPr>
            <xdr:cNvPr id="3514" name="Drop Down 442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3514"/>
                </a:ext>
                <a:ext uri="{FF2B5EF4-FFF2-40B4-BE49-F238E27FC236}">
                  <a16:creationId xmlns:a16="http://schemas.microsoft.com/office/drawing/2014/main" id="{00000000-0008-0000-0200-0000BA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74</xdr:row>
          <xdr:rowOff>0</xdr:rowOff>
        </xdr:from>
        <xdr:to>
          <xdr:col>4</xdr:col>
          <xdr:colOff>1704975</xdr:colOff>
          <xdr:row>75</xdr:row>
          <xdr:rowOff>0</xdr:rowOff>
        </xdr:to>
        <xdr:sp macro="" textlink="">
          <xdr:nvSpPr>
            <xdr:cNvPr id="3515" name="Drop Down 443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3515"/>
                </a:ext>
                <a:ext uri="{FF2B5EF4-FFF2-40B4-BE49-F238E27FC236}">
                  <a16:creationId xmlns:a16="http://schemas.microsoft.com/office/drawing/2014/main" id="{00000000-0008-0000-0200-0000BB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65</xdr:row>
          <xdr:rowOff>0</xdr:rowOff>
        </xdr:from>
        <xdr:to>
          <xdr:col>4</xdr:col>
          <xdr:colOff>1704975</xdr:colOff>
          <xdr:row>66</xdr:row>
          <xdr:rowOff>0</xdr:rowOff>
        </xdr:to>
        <xdr:sp macro="" textlink="">
          <xdr:nvSpPr>
            <xdr:cNvPr id="3516" name="Drop Down 444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3516"/>
                </a:ext>
                <a:ext uri="{FF2B5EF4-FFF2-40B4-BE49-F238E27FC236}">
                  <a16:creationId xmlns:a16="http://schemas.microsoft.com/office/drawing/2014/main" id="{00000000-0008-0000-0200-0000BC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74</xdr:row>
          <xdr:rowOff>0</xdr:rowOff>
        </xdr:from>
        <xdr:to>
          <xdr:col>4</xdr:col>
          <xdr:colOff>1704975</xdr:colOff>
          <xdr:row>75</xdr:row>
          <xdr:rowOff>0</xdr:rowOff>
        </xdr:to>
        <xdr:sp macro="" textlink="">
          <xdr:nvSpPr>
            <xdr:cNvPr id="3518" name="Drop Down 446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3518"/>
                </a:ext>
                <a:ext uri="{FF2B5EF4-FFF2-40B4-BE49-F238E27FC236}">
                  <a16:creationId xmlns:a16="http://schemas.microsoft.com/office/drawing/2014/main" id="{00000000-0008-0000-0200-0000BE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80</xdr:row>
          <xdr:rowOff>0</xdr:rowOff>
        </xdr:from>
        <xdr:to>
          <xdr:col>4</xdr:col>
          <xdr:colOff>1704975</xdr:colOff>
          <xdr:row>81</xdr:row>
          <xdr:rowOff>0</xdr:rowOff>
        </xdr:to>
        <xdr:sp macro="" textlink="">
          <xdr:nvSpPr>
            <xdr:cNvPr id="3519" name="Drop Down 447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3519"/>
                </a:ext>
                <a:ext uri="{FF2B5EF4-FFF2-40B4-BE49-F238E27FC236}">
                  <a16:creationId xmlns:a16="http://schemas.microsoft.com/office/drawing/2014/main" id="{00000000-0008-0000-0200-0000BF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72</xdr:row>
          <xdr:rowOff>0</xdr:rowOff>
        </xdr:from>
        <xdr:to>
          <xdr:col>4</xdr:col>
          <xdr:colOff>1704975</xdr:colOff>
          <xdr:row>73</xdr:row>
          <xdr:rowOff>0</xdr:rowOff>
        </xdr:to>
        <xdr:sp macro="" textlink="">
          <xdr:nvSpPr>
            <xdr:cNvPr id="3520" name="Drop Down 448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3520"/>
                </a:ext>
                <a:ext uri="{FF2B5EF4-FFF2-40B4-BE49-F238E27FC236}">
                  <a16:creationId xmlns:a16="http://schemas.microsoft.com/office/drawing/2014/main" id="{00000000-0008-0000-0200-0000C0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83</xdr:row>
          <xdr:rowOff>0</xdr:rowOff>
        </xdr:from>
        <xdr:to>
          <xdr:col>4</xdr:col>
          <xdr:colOff>1704975</xdr:colOff>
          <xdr:row>84</xdr:row>
          <xdr:rowOff>0</xdr:rowOff>
        </xdr:to>
        <xdr:sp macro="" textlink="">
          <xdr:nvSpPr>
            <xdr:cNvPr id="3522" name="Drop Down 450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3522"/>
                </a:ext>
                <a:ext uri="{FF2B5EF4-FFF2-40B4-BE49-F238E27FC236}">
                  <a16:creationId xmlns:a16="http://schemas.microsoft.com/office/drawing/2014/main" id="{00000000-0008-0000-0200-0000C2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62</xdr:row>
          <xdr:rowOff>0</xdr:rowOff>
        </xdr:from>
        <xdr:to>
          <xdr:col>4</xdr:col>
          <xdr:colOff>1704975</xdr:colOff>
          <xdr:row>63</xdr:row>
          <xdr:rowOff>0</xdr:rowOff>
        </xdr:to>
        <xdr:sp macro="" textlink="">
          <xdr:nvSpPr>
            <xdr:cNvPr id="3523" name="Drop Down 451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3523"/>
                </a:ext>
                <a:ext uri="{FF2B5EF4-FFF2-40B4-BE49-F238E27FC236}">
                  <a16:creationId xmlns:a16="http://schemas.microsoft.com/office/drawing/2014/main" id="{00000000-0008-0000-0200-0000C3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47</xdr:row>
          <xdr:rowOff>0</xdr:rowOff>
        </xdr:from>
        <xdr:to>
          <xdr:col>4</xdr:col>
          <xdr:colOff>1704975</xdr:colOff>
          <xdr:row>48</xdr:row>
          <xdr:rowOff>0</xdr:rowOff>
        </xdr:to>
        <xdr:sp macro="" textlink="">
          <xdr:nvSpPr>
            <xdr:cNvPr id="3524" name="Drop Down 452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3524"/>
                </a:ext>
                <a:ext uri="{FF2B5EF4-FFF2-40B4-BE49-F238E27FC236}">
                  <a16:creationId xmlns:a16="http://schemas.microsoft.com/office/drawing/2014/main" id="{00000000-0008-0000-0200-0000C4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86</xdr:row>
          <xdr:rowOff>0</xdr:rowOff>
        </xdr:from>
        <xdr:to>
          <xdr:col>4</xdr:col>
          <xdr:colOff>1704975</xdr:colOff>
          <xdr:row>87</xdr:row>
          <xdr:rowOff>0</xdr:rowOff>
        </xdr:to>
        <xdr:sp macro="" textlink="">
          <xdr:nvSpPr>
            <xdr:cNvPr id="3525" name="Drop Down 453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3525"/>
                </a:ext>
                <a:ext uri="{FF2B5EF4-FFF2-40B4-BE49-F238E27FC236}">
                  <a16:creationId xmlns:a16="http://schemas.microsoft.com/office/drawing/2014/main" id="{00000000-0008-0000-0200-0000C5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81</xdr:row>
          <xdr:rowOff>0</xdr:rowOff>
        </xdr:from>
        <xdr:to>
          <xdr:col>4</xdr:col>
          <xdr:colOff>1704975</xdr:colOff>
          <xdr:row>82</xdr:row>
          <xdr:rowOff>0</xdr:rowOff>
        </xdr:to>
        <xdr:sp macro="" textlink="">
          <xdr:nvSpPr>
            <xdr:cNvPr id="3526" name="Drop Down 454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3526"/>
                </a:ext>
                <a:ext uri="{FF2B5EF4-FFF2-40B4-BE49-F238E27FC236}">
                  <a16:creationId xmlns:a16="http://schemas.microsoft.com/office/drawing/2014/main" id="{00000000-0008-0000-0200-0000C6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96</xdr:row>
          <xdr:rowOff>0</xdr:rowOff>
        </xdr:from>
        <xdr:to>
          <xdr:col>4</xdr:col>
          <xdr:colOff>1704975</xdr:colOff>
          <xdr:row>97</xdr:row>
          <xdr:rowOff>0</xdr:rowOff>
        </xdr:to>
        <xdr:sp macro="" textlink="">
          <xdr:nvSpPr>
            <xdr:cNvPr id="3527" name="Drop Down 455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3527"/>
                </a:ext>
                <a:ext uri="{FF2B5EF4-FFF2-40B4-BE49-F238E27FC236}">
                  <a16:creationId xmlns:a16="http://schemas.microsoft.com/office/drawing/2014/main" id="{00000000-0008-0000-0200-0000C7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89</xdr:row>
          <xdr:rowOff>0</xdr:rowOff>
        </xdr:from>
        <xdr:to>
          <xdr:col>4</xdr:col>
          <xdr:colOff>1704975</xdr:colOff>
          <xdr:row>90</xdr:row>
          <xdr:rowOff>0</xdr:rowOff>
        </xdr:to>
        <xdr:sp macro="" textlink="">
          <xdr:nvSpPr>
            <xdr:cNvPr id="3528" name="Drop Down 456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3528"/>
                </a:ext>
                <a:ext uri="{FF2B5EF4-FFF2-40B4-BE49-F238E27FC236}">
                  <a16:creationId xmlns:a16="http://schemas.microsoft.com/office/drawing/2014/main" id="{00000000-0008-0000-0200-0000C8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99</xdr:row>
          <xdr:rowOff>0</xdr:rowOff>
        </xdr:from>
        <xdr:to>
          <xdr:col>4</xdr:col>
          <xdr:colOff>1704975</xdr:colOff>
          <xdr:row>100</xdr:row>
          <xdr:rowOff>0</xdr:rowOff>
        </xdr:to>
        <xdr:sp macro="" textlink="">
          <xdr:nvSpPr>
            <xdr:cNvPr id="3529" name="Drop Down 457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3529"/>
                </a:ext>
                <a:ext uri="{FF2B5EF4-FFF2-40B4-BE49-F238E27FC236}">
                  <a16:creationId xmlns:a16="http://schemas.microsoft.com/office/drawing/2014/main" id="{00000000-0008-0000-0200-0000C9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98</xdr:row>
          <xdr:rowOff>0</xdr:rowOff>
        </xdr:from>
        <xdr:to>
          <xdr:col>4</xdr:col>
          <xdr:colOff>1704975</xdr:colOff>
          <xdr:row>99</xdr:row>
          <xdr:rowOff>0</xdr:rowOff>
        </xdr:to>
        <xdr:sp macro="" textlink="">
          <xdr:nvSpPr>
            <xdr:cNvPr id="3530" name="Drop Down 458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3530"/>
                </a:ext>
                <a:ext uri="{FF2B5EF4-FFF2-40B4-BE49-F238E27FC236}">
                  <a16:creationId xmlns:a16="http://schemas.microsoft.com/office/drawing/2014/main" id="{00000000-0008-0000-0200-0000CA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77</xdr:row>
          <xdr:rowOff>0</xdr:rowOff>
        </xdr:from>
        <xdr:to>
          <xdr:col>4</xdr:col>
          <xdr:colOff>1704975</xdr:colOff>
          <xdr:row>78</xdr:row>
          <xdr:rowOff>0</xdr:rowOff>
        </xdr:to>
        <xdr:sp macro="" textlink="">
          <xdr:nvSpPr>
            <xdr:cNvPr id="3531" name="Drop Down 459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3531"/>
                </a:ext>
                <a:ext uri="{FF2B5EF4-FFF2-40B4-BE49-F238E27FC236}">
                  <a16:creationId xmlns:a16="http://schemas.microsoft.com/office/drawing/2014/main" id="{00000000-0008-0000-0200-0000CB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94</xdr:row>
          <xdr:rowOff>0</xdr:rowOff>
        </xdr:from>
        <xdr:to>
          <xdr:col>4</xdr:col>
          <xdr:colOff>1704975</xdr:colOff>
          <xdr:row>95</xdr:row>
          <xdr:rowOff>0</xdr:rowOff>
        </xdr:to>
        <xdr:sp macro="" textlink="">
          <xdr:nvSpPr>
            <xdr:cNvPr id="3532" name="Drop Down 460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3532"/>
                </a:ext>
                <a:ext uri="{FF2B5EF4-FFF2-40B4-BE49-F238E27FC236}">
                  <a16:creationId xmlns:a16="http://schemas.microsoft.com/office/drawing/2014/main" id="{00000000-0008-0000-0200-0000CC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114</xdr:row>
          <xdr:rowOff>0</xdr:rowOff>
        </xdr:from>
        <xdr:to>
          <xdr:col>4</xdr:col>
          <xdr:colOff>1704975</xdr:colOff>
          <xdr:row>115</xdr:row>
          <xdr:rowOff>0</xdr:rowOff>
        </xdr:to>
        <xdr:sp macro="" textlink="">
          <xdr:nvSpPr>
            <xdr:cNvPr id="3533" name="Drop Down 461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3533"/>
                </a:ext>
                <a:ext uri="{FF2B5EF4-FFF2-40B4-BE49-F238E27FC236}">
                  <a16:creationId xmlns:a16="http://schemas.microsoft.com/office/drawing/2014/main" id="{00000000-0008-0000-0200-0000CD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76</xdr:row>
          <xdr:rowOff>0</xdr:rowOff>
        </xdr:from>
        <xdr:to>
          <xdr:col>4</xdr:col>
          <xdr:colOff>1704975</xdr:colOff>
          <xdr:row>77</xdr:row>
          <xdr:rowOff>0</xdr:rowOff>
        </xdr:to>
        <xdr:sp macro="" textlink="">
          <xdr:nvSpPr>
            <xdr:cNvPr id="3534" name="Drop Down 462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3534"/>
                </a:ext>
                <a:ext uri="{FF2B5EF4-FFF2-40B4-BE49-F238E27FC236}">
                  <a16:creationId xmlns:a16="http://schemas.microsoft.com/office/drawing/2014/main" id="{00000000-0008-0000-0200-0000CE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113</xdr:row>
          <xdr:rowOff>0</xdr:rowOff>
        </xdr:from>
        <xdr:to>
          <xdr:col>4</xdr:col>
          <xdr:colOff>1704975</xdr:colOff>
          <xdr:row>114</xdr:row>
          <xdr:rowOff>0</xdr:rowOff>
        </xdr:to>
        <xdr:sp macro="" textlink="">
          <xdr:nvSpPr>
            <xdr:cNvPr id="3535" name="Drop Down 463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3535"/>
                </a:ext>
                <a:ext uri="{FF2B5EF4-FFF2-40B4-BE49-F238E27FC236}">
                  <a16:creationId xmlns:a16="http://schemas.microsoft.com/office/drawing/2014/main" id="{00000000-0008-0000-0200-0000CF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118</xdr:row>
          <xdr:rowOff>0</xdr:rowOff>
        </xdr:from>
        <xdr:to>
          <xdr:col>4</xdr:col>
          <xdr:colOff>1704975</xdr:colOff>
          <xdr:row>119</xdr:row>
          <xdr:rowOff>0</xdr:rowOff>
        </xdr:to>
        <xdr:sp macro="" textlink="">
          <xdr:nvSpPr>
            <xdr:cNvPr id="3536" name="Drop Down 464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3536"/>
                </a:ext>
                <a:ext uri="{FF2B5EF4-FFF2-40B4-BE49-F238E27FC236}">
                  <a16:creationId xmlns:a16="http://schemas.microsoft.com/office/drawing/2014/main" id="{00000000-0008-0000-0200-0000D0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122</xdr:row>
          <xdr:rowOff>0</xdr:rowOff>
        </xdr:from>
        <xdr:to>
          <xdr:col>4</xdr:col>
          <xdr:colOff>1704975</xdr:colOff>
          <xdr:row>123</xdr:row>
          <xdr:rowOff>0</xdr:rowOff>
        </xdr:to>
        <xdr:sp macro="" textlink="">
          <xdr:nvSpPr>
            <xdr:cNvPr id="3537" name="Drop Down 465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3537"/>
                </a:ext>
                <a:ext uri="{FF2B5EF4-FFF2-40B4-BE49-F238E27FC236}">
                  <a16:creationId xmlns:a16="http://schemas.microsoft.com/office/drawing/2014/main" id="{00000000-0008-0000-0200-0000D1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127</xdr:row>
          <xdr:rowOff>0</xdr:rowOff>
        </xdr:from>
        <xdr:to>
          <xdr:col>4</xdr:col>
          <xdr:colOff>1704975</xdr:colOff>
          <xdr:row>128</xdr:row>
          <xdr:rowOff>0</xdr:rowOff>
        </xdr:to>
        <xdr:sp macro="" textlink="">
          <xdr:nvSpPr>
            <xdr:cNvPr id="3538" name="Drop Down 466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3538"/>
                </a:ext>
                <a:ext uri="{FF2B5EF4-FFF2-40B4-BE49-F238E27FC236}">
                  <a16:creationId xmlns:a16="http://schemas.microsoft.com/office/drawing/2014/main" id="{00000000-0008-0000-0200-0000D2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120</xdr:row>
          <xdr:rowOff>0</xdr:rowOff>
        </xdr:from>
        <xdr:to>
          <xdr:col>4</xdr:col>
          <xdr:colOff>1704975</xdr:colOff>
          <xdr:row>121</xdr:row>
          <xdr:rowOff>0</xdr:rowOff>
        </xdr:to>
        <xdr:sp macro="" textlink="">
          <xdr:nvSpPr>
            <xdr:cNvPr id="3539" name="Drop Down 467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3539"/>
                </a:ext>
                <a:ext uri="{FF2B5EF4-FFF2-40B4-BE49-F238E27FC236}">
                  <a16:creationId xmlns:a16="http://schemas.microsoft.com/office/drawing/2014/main" id="{00000000-0008-0000-0200-0000D3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136</xdr:row>
          <xdr:rowOff>0</xdr:rowOff>
        </xdr:from>
        <xdr:to>
          <xdr:col>4</xdr:col>
          <xdr:colOff>1704975</xdr:colOff>
          <xdr:row>137</xdr:row>
          <xdr:rowOff>0</xdr:rowOff>
        </xdr:to>
        <xdr:sp macro="" textlink="">
          <xdr:nvSpPr>
            <xdr:cNvPr id="3540" name="Drop Down 468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3540"/>
                </a:ext>
                <a:ext uri="{FF2B5EF4-FFF2-40B4-BE49-F238E27FC236}">
                  <a16:creationId xmlns:a16="http://schemas.microsoft.com/office/drawing/2014/main" id="{00000000-0008-0000-0200-0000D4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138</xdr:row>
          <xdr:rowOff>0</xdr:rowOff>
        </xdr:from>
        <xdr:to>
          <xdr:col>4</xdr:col>
          <xdr:colOff>1704975</xdr:colOff>
          <xdr:row>139</xdr:row>
          <xdr:rowOff>0</xdr:rowOff>
        </xdr:to>
        <xdr:sp macro="" textlink="">
          <xdr:nvSpPr>
            <xdr:cNvPr id="3541" name="Drop Down 469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3541"/>
                </a:ext>
                <a:ext uri="{FF2B5EF4-FFF2-40B4-BE49-F238E27FC236}">
                  <a16:creationId xmlns:a16="http://schemas.microsoft.com/office/drawing/2014/main" id="{00000000-0008-0000-0200-0000D5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129</xdr:row>
          <xdr:rowOff>0</xdr:rowOff>
        </xdr:from>
        <xdr:to>
          <xdr:col>4</xdr:col>
          <xdr:colOff>1704975</xdr:colOff>
          <xdr:row>130</xdr:row>
          <xdr:rowOff>0</xdr:rowOff>
        </xdr:to>
        <xdr:sp macro="" textlink="">
          <xdr:nvSpPr>
            <xdr:cNvPr id="3542" name="Drop Down 470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3542"/>
                </a:ext>
                <a:ext uri="{FF2B5EF4-FFF2-40B4-BE49-F238E27FC236}">
                  <a16:creationId xmlns:a16="http://schemas.microsoft.com/office/drawing/2014/main" id="{00000000-0008-0000-0200-0000D6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133</xdr:row>
          <xdr:rowOff>0</xdr:rowOff>
        </xdr:from>
        <xdr:to>
          <xdr:col>4</xdr:col>
          <xdr:colOff>1704975</xdr:colOff>
          <xdr:row>134</xdr:row>
          <xdr:rowOff>0</xdr:rowOff>
        </xdr:to>
        <xdr:sp macro="" textlink="">
          <xdr:nvSpPr>
            <xdr:cNvPr id="3543" name="Drop Down 471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3543"/>
                </a:ext>
                <a:ext uri="{FF2B5EF4-FFF2-40B4-BE49-F238E27FC236}">
                  <a16:creationId xmlns:a16="http://schemas.microsoft.com/office/drawing/2014/main" id="{00000000-0008-0000-0200-0000D7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141</xdr:row>
          <xdr:rowOff>0</xdr:rowOff>
        </xdr:from>
        <xdr:to>
          <xdr:col>4</xdr:col>
          <xdr:colOff>1704975</xdr:colOff>
          <xdr:row>142</xdr:row>
          <xdr:rowOff>0</xdr:rowOff>
        </xdr:to>
        <xdr:sp macro="" textlink="">
          <xdr:nvSpPr>
            <xdr:cNvPr id="3544" name="Drop Down 472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3544"/>
                </a:ext>
                <a:ext uri="{FF2B5EF4-FFF2-40B4-BE49-F238E27FC236}">
                  <a16:creationId xmlns:a16="http://schemas.microsoft.com/office/drawing/2014/main" id="{00000000-0008-0000-0200-0000D8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128</xdr:row>
          <xdr:rowOff>0</xdr:rowOff>
        </xdr:from>
        <xdr:to>
          <xdr:col>4</xdr:col>
          <xdr:colOff>1704975</xdr:colOff>
          <xdr:row>129</xdr:row>
          <xdr:rowOff>0</xdr:rowOff>
        </xdr:to>
        <xdr:sp macro="" textlink="">
          <xdr:nvSpPr>
            <xdr:cNvPr id="3545" name="Drop Down 473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3545"/>
                </a:ext>
                <a:ext uri="{FF2B5EF4-FFF2-40B4-BE49-F238E27FC236}">
                  <a16:creationId xmlns:a16="http://schemas.microsoft.com/office/drawing/2014/main" id="{00000000-0008-0000-0200-0000D9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130</xdr:row>
          <xdr:rowOff>0</xdr:rowOff>
        </xdr:from>
        <xdr:to>
          <xdr:col>4</xdr:col>
          <xdr:colOff>1704975</xdr:colOff>
          <xdr:row>131</xdr:row>
          <xdr:rowOff>0</xdr:rowOff>
        </xdr:to>
        <xdr:sp macro="" textlink="">
          <xdr:nvSpPr>
            <xdr:cNvPr id="3546" name="Drop Down 474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3546"/>
                </a:ext>
                <a:ext uri="{FF2B5EF4-FFF2-40B4-BE49-F238E27FC236}">
                  <a16:creationId xmlns:a16="http://schemas.microsoft.com/office/drawing/2014/main" id="{00000000-0008-0000-0200-0000DA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143</xdr:row>
          <xdr:rowOff>0</xdr:rowOff>
        </xdr:from>
        <xdr:to>
          <xdr:col>4</xdr:col>
          <xdr:colOff>1704975</xdr:colOff>
          <xdr:row>144</xdr:row>
          <xdr:rowOff>0</xdr:rowOff>
        </xdr:to>
        <xdr:sp macro="" textlink="">
          <xdr:nvSpPr>
            <xdr:cNvPr id="3547" name="Drop Down 475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3547"/>
                </a:ext>
                <a:ext uri="{FF2B5EF4-FFF2-40B4-BE49-F238E27FC236}">
                  <a16:creationId xmlns:a16="http://schemas.microsoft.com/office/drawing/2014/main" id="{00000000-0008-0000-0200-0000DB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137</xdr:row>
          <xdr:rowOff>0</xdr:rowOff>
        </xdr:from>
        <xdr:to>
          <xdr:col>4</xdr:col>
          <xdr:colOff>1704975</xdr:colOff>
          <xdr:row>138</xdr:row>
          <xdr:rowOff>0</xdr:rowOff>
        </xdr:to>
        <xdr:sp macro="" textlink="">
          <xdr:nvSpPr>
            <xdr:cNvPr id="3548" name="Drop Down 476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3548"/>
                </a:ext>
                <a:ext uri="{FF2B5EF4-FFF2-40B4-BE49-F238E27FC236}">
                  <a16:creationId xmlns:a16="http://schemas.microsoft.com/office/drawing/2014/main" id="{00000000-0008-0000-0200-0000DC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147</xdr:row>
          <xdr:rowOff>0</xdr:rowOff>
        </xdr:from>
        <xdr:to>
          <xdr:col>4</xdr:col>
          <xdr:colOff>1704975</xdr:colOff>
          <xdr:row>148</xdr:row>
          <xdr:rowOff>0</xdr:rowOff>
        </xdr:to>
        <xdr:sp macro="" textlink="">
          <xdr:nvSpPr>
            <xdr:cNvPr id="3549" name="Drop Down 477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3549"/>
                </a:ext>
                <a:ext uri="{FF2B5EF4-FFF2-40B4-BE49-F238E27FC236}">
                  <a16:creationId xmlns:a16="http://schemas.microsoft.com/office/drawing/2014/main" id="{00000000-0008-0000-0200-0000DD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153</xdr:row>
          <xdr:rowOff>0</xdr:rowOff>
        </xdr:from>
        <xdr:to>
          <xdr:col>4</xdr:col>
          <xdr:colOff>1704975</xdr:colOff>
          <xdr:row>154</xdr:row>
          <xdr:rowOff>0</xdr:rowOff>
        </xdr:to>
        <xdr:sp macro="" textlink="">
          <xdr:nvSpPr>
            <xdr:cNvPr id="3550" name="Drop Down 478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3550"/>
                </a:ext>
                <a:ext uri="{FF2B5EF4-FFF2-40B4-BE49-F238E27FC236}">
                  <a16:creationId xmlns:a16="http://schemas.microsoft.com/office/drawing/2014/main" id="{00000000-0008-0000-0200-0000DE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166</xdr:row>
          <xdr:rowOff>0</xdr:rowOff>
        </xdr:from>
        <xdr:to>
          <xdr:col>4</xdr:col>
          <xdr:colOff>1704975</xdr:colOff>
          <xdr:row>167</xdr:row>
          <xdr:rowOff>0</xdr:rowOff>
        </xdr:to>
        <xdr:sp macro="" textlink="">
          <xdr:nvSpPr>
            <xdr:cNvPr id="3551" name="Drop Down 479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3551"/>
                </a:ext>
                <a:ext uri="{FF2B5EF4-FFF2-40B4-BE49-F238E27FC236}">
                  <a16:creationId xmlns:a16="http://schemas.microsoft.com/office/drawing/2014/main" id="{00000000-0008-0000-0200-0000DF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168</xdr:row>
          <xdr:rowOff>0</xdr:rowOff>
        </xdr:from>
        <xdr:to>
          <xdr:col>4</xdr:col>
          <xdr:colOff>1704975</xdr:colOff>
          <xdr:row>169</xdr:row>
          <xdr:rowOff>0</xdr:rowOff>
        </xdr:to>
        <xdr:sp macro="" textlink="">
          <xdr:nvSpPr>
            <xdr:cNvPr id="3552" name="Drop Down 480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3552"/>
                </a:ext>
                <a:ext uri="{FF2B5EF4-FFF2-40B4-BE49-F238E27FC236}">
                  <a16:creationId xmlns:a16="http://schemas.microsoft.com/office/drawing/2014/main" id="{00000000-0008-0000-0200-0000E0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169</xdr:row>
          <xdr:rowOff>0</xdr:rowOff>
        </xdr:from>
        <xdr:to>
          <xdr:col>4</xdr:col>
          <xdr:colOff>1704975</xdr:colOff>
          <xdr:row>170</xdr:row>
          <xdr:rowOff>0</xdr:rowOff>
        </xdr:to>
        <xdr:sp macro="" textlink="">
          <xdr:nvSpPr>
            <xdr:cNvPr id="3553" name="Drop Down 481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3553"/>
                </a:ext>
                <a:ext uri="{FF2B5EF4-FFF2-40B4-BE49-F238E27FC236}">
                  <a16:creationId xmlns:a16="http://schemas.microsoft.com/office/drawing/2014/main" id="{00000000-0008-0000-0200-0000E1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175</xdr:row>
          <xdr:rowOff>0</xdr:rowOff>
        </xdr:from>
        <xdr:to>
          <xdr:col>4</xdr:col>
          <xdr:colOff>1704975</xdr:colOff>
          <xdr:row>176</xdr:row>
          <xdr:rowOff>0</xdr:rowOff>
        </xdr:to>
        <xdr:sp macro="" textlink="">
          <xdr:nvSpPr>
            <xdr:cNvPr id="3554" name="Drop Down 482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3554"/>
                </a:ext>
                <a:ext uri="{FF2B5EF4-FFF2-40B4-BE49-F238E27FC236}">
                  <a16:creationId xmlns:a16="http://schemas.microsoft.com/office/drawing/2014/main" id="{00000000-0008-0000-0200-0000E2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190</xdr:row>
          <xdr:rowOff>0</xdr:rowOff>
        </xdr:from>
        <xdr:to>
          <xdr:col>4</xdr:col>
          <xdr:colOff>1704975</xdr:colOff>
          <xdr:row>191</xdr:row>
          <xdr:rowOff>0</xdr:rowOff>
        </xdr:to>
        <xdr:sp macro="" textlink="">
          <xdr:nvSpPr>
            <xdr:cNvPr id="3555" name="Drop Down 483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3555"/>
                </a:ext>
                <a:ext uri="{FF2B5EF4-FFF2-40B4-BE49-F238E27FC236}">
                  <a16:creationId xmlns:a16="http://schemas.microsoft.com/office/drawing/2014/main" id="{00000000-0008-0000-0200-0000E3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182</xdr:row>
          <xdr:rowOff>0</xdr:rowOff>
        </xdr:from>
        <xdr:to>
          <xdr:col>4</xdr:col>
          <xdr:colOff>1704975</xdr:colOff>
          <xdr:row>183</xdr:row>
          <xdr:rowOff>0</xdr:rowOff>
        </xdr:to>
        <xdr:sp macro="" textlink="">
          <xdr:nvSpPr>
            <xdr:cNvPr id="3556" name="Drop Down 484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3556"/>
                </a:ext>
                <a:ext uri="{FF2B5EF4-FFF2-40B4-BE49-F238E27FC236}">
                  <a16:creationId xmlns:a16="http://schemas.microsoft.com/office/drawing/2014/main" id="{00000000-0008-0000-0200-0000E4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174</xdr:row>
          <xdr:rowOff>0</xdr:rowOff>
        </xdr:from>
        <xdr:to>
          <xdr:col>4</xdr:col>
          <xdr:colOff>1704975</xdr:colOff>
          <xdr:row>175</xdr:row>
          <xdr:rowOff>0</xdr:rowOff>
        </xdr:to>
        <xdr:sp macro="" textlink="">
          <xdr:nvSpPr>
            <xdr:cNvPr id="3557" name="Drop Down 485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3557"/>
                </a:ext>
                <a:ext uri="{FF2B5EF4-FFF2-40B4-BE49-F238E27FC236}">
                  <a16:creationId xmlns:a16="http://schemas.microsoft.com/office/drawing/2014/main" id="{00000000-0008-0000-0200-0000E5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183</xdr:row>
          <xdr:rowOff>0</xdr:rowOff>
        </xdr:from>
        <xdr:to>
          <xdr:col>4</xdr:col>
          <xdr:colOff>1704975</xdr:colOff>
          <xdr:row>184</xdr:row>
          <xdr:rowOff>0</xdr:rowOff>
        </xdr:to>
        <xdr:sp macro="" textlink="">
          <xdr:nvSpPr>
            <xdr:cNvPr id="3558" name="Drop Down 486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3558"/>
                </a:ext>
                <a:ext uri="{FF2B5EF4-FFF2-40B4-BE49-F238E27FC236}">
                  <a16:creationId xmlns:a16="http://schemas.microsoft.com/office/drawing/2014/main" id="{00000000-0008-0000-0200-0000E6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185</xdr:row>
          <xdr:rowOff>0</xdr:rowOff>
        </xdr:from>
        <xdr:to>
          <xdr:col>4</xdr:col>
          <xdr:colOff>1704975</xdr:colOff>
          <xdr:row>186</xdr:row>
          <xdr:rowOff>0</xdr:rowOff>
        </xdr:to>
        <xdr:sp macro="" textlink="">
          <xdr:nvSpPr>
            <xdr:cNvPr id="3559" name="Drop Down 487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3559"/>
                </a:ext>
                <a:ext uri="{FF2B5EF4-FFF2-40B4-BE49-F238E27FC236}">
                  <a16:creationId xmlns:a16="http://schemas.microsoft.com/office/drawing/2014/main" id="{00000000-0008-0000-0200-0000E7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160</xdr:row>
          <xdr:rowOff>0</xdr:rowOff>
        </xdr:from>
        <xdr:to>
          <xdr:col>4</xdr:col>
          <xdr:colOff>1704975</xdr:colOff>
          <xdr:row>161</xdr:row>
          <xdr:rowOff>0</xdr:rowOff>
        </xdr:to>
        <xdr:sp macro="" textlink="">
          <xdr:nvSpPr>
            <xdr:cNvPr id="3560" name="Drop Down 488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3560"/>
                </a:ext>
                <a:ext uri="{FF2B5EF4-FFF2-40B4-BE49-F238E27FC236}">
                  <a16:creationId xmlns:a16="http://schemas.microsoft.com/office/drawing/2014/main" id="{00000000-0008-0000-0200-0000E8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173</xdr:row>
          <xdr:rowOff>0</xdr:rowOff>
        </xdr:from>
        <xdr:to>
          <xdr:col>4</xdr:col>
          <xdr:colOff>1704975</xdr:colOff>
          <xdr:row>174</xdr:row>
          <xdr:rowOff>0</xdr:rowOff>
        </xdr:to>
        <xdr:sp macro="" textlink="">
          <xdr:nvSpPr>
            <xdr:cNvPr id="3561" name="Drop Down 489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3561"/>
                </a:ext>
                <a:ext uri="{FF2B5EF4-FFF2-40B4-BE49-F238E27FC236}">
                  <a16:creationId xmlns:a16="http://schemas.microsoft.com/office/drawing/2014/main" id="{00000000-0008-0000-0200-0000E9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162</xdr:row>
          <xdr:rowOff>0</xdr:rowOff>
        </xdr:from>
        <xdr:to>
          <xdr:col>4</xdr:col>
          <xdr:colOff>1704975</xdr:colOff>
          <xdr:row>163</xdr:row>
          <xdr:rowOff>0</xdr:rowOff>
        </xdr:to>
        <xdr:sp macro="" textlink="">
          <xdr:nvSpPr>
            <xdr:cNvPr id="3562" name="Drop Down 490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3562"/>
                </a:ext>
                <a:ext uri="{FF2B5EF4-FFF2-40B4-BE49-F238E27FC236}">
                  <a16:creationId xmlns:a16="http://schemas.microsoft.com/office/drawing/2014/main" id="{00000000-0008-0000-0200-0000EA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192</xdr:row>
          <xdr:rowOff>0</xdr:rowOff>
        </xdr:from>
        <xdr:to>
          <xdr:col>4</xdr:col>
          <xdr:colOff>1704975</xdr:colOff>
          <xdr:row>193</xdr:row>
          <xdr:rowOff>0</xdr:rowOff>
        </xdr:to>
        <xdr:sp macro="" textlink="">
          <xdr:nvSpPr>
            <xdr:cNvPr id="3563" name="Drop Down 491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3563"/>
                </a:ext>
                <a:ext uri="{FF2B5EF4-FFF2-40B4-BE49-F238E27FC236}">
                  <a16:creationId xmlns:a16="http://schemas.microsoft.com/office/drawing/2014/main" id="{00000000-0008-0000-0200-0000EB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198</xdr:row>
          <xdr:rowOff>0</xdr:rowOff>
        </xdr:from>
        <xdr:to>
          <xdr:col>4</xdr:col>
          <xdr:colOff>1704975</xdr:colOff>
          <xdr:row>199</xdr:row>
          <xdr:rowOff>0</xdr:rowOff>
        </xdr:to>
        <xdr:sp macro="" textlink="">
          <xdr:nvSpPr>
            <xdr:cNvPr id="3564" name="Drop Down 492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3564"/>
                </a:ext>
                <a:ext uri="{FF2B5EF4-FFF2-40B4-BE49-F238E27FC236}">
                  <a16:creationId xmlns:a16="http://schemas.microsoft.com/office/drawing/2014/main" id="{00000000-0008-0000-0200-0000EC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205</xdr:row>
          <xdr:rowOff>0</xdr:rowOff>
        </xdr:from>
        <xdr:to>
          <xdr:col>4</xdr:col>
          <xdr:colOff>1704975</xdr:colOff>
          <xdr:row>206</xdr:row>
          <xdr:rowOff>0</xdr:rowOff>
        </xdr:to>
        <xdr:sp macro="" textlink="">
          <xdr:nvSpPr>
            <xdr:cNvPr id="3565" name="Drop Down 493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3565"/>
                </a:ext>
                <a:ext uri="{FF2B5EF4-FFF2-40B4-BE49-F238E27FC236}">
                  <a16:creationId xmlns:a16="http://schemas.microsoft.com/office/drawing/2014/main" id="{00000000-0008-0000-0200-0000ED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203</xdr:row>
          <xdr:rowOff>0</xdr:rowOff>
        </xdr:from>
        <xdr:to>
          <xdr:col>4</xdr:col>
          <xdr:colOff>1704975</xdr:colOff>
          <xdr:row>204</xdr:row>
          <xdr:rowOff>0</xdr:rowOff>
        </xdr:to>
        <xdr:sp macro="" textlink="">
          <xdr:nvSpPr>
            <xdr:cNvPr id="3566" name="Drop Down 494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3566"/>
                </a:ext>
                <a:ext uri="{FF2B5EF4-FFF2-40B4-BE49-F238E27FC236}">
                  <a16:creationId xmlns:a16="http://schemas.microsoft.com/office/drawing/2014/main" id="{00000000-0008-0000-0200-0000EE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176</xdr:row>
          <xdr:rowOff>0</xdr:rowOff>
        </xdr:from>
        <xdr:to>
          <xdr:col>4</xdr:col>
          <xdr:colOff>1704975</xdr:colOff>
          <xdr:row>177</xdr:row>
          <xdr:rowOff>0</xdr:rowOff>
        </xdr:to>
        <xdr:sp macro="" textlink="">
          <xdr:nvSpPr>
            <xdr:cNvPr id="3567" name="Drop Down 495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3567"/>
                </a:ext>
                <a:ext uri="{FF2B5EF4-FFF2-40B4-BE49-F238E27FC236}">
                  <a16:creationId xmlns:a16="http://schemas.microsoft.com/office/drawing/2014/main" id="{00000000-0008-0000-0200-0000EF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199</xdr:row>
          <xdr:rowOff>0</xdr:rowOff>
        </xdr:from>
        <xdr:to>
          <xdr:col>4</xdr:col>
          <xdr:colOff>1704975</xdr:colOff>
          <xdr:row>200</xdr:row>
          <xdr:rowOff>0</xdr:rowOff>
        </xdr:to>
        <xdr:sp macro="" textlink="">
          <xdr:nvSpPr>
            <xdr:cNvPr id="3568" name="Drop Down 496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3568"/>
                </a:ext>
                <a:ext uri="{FF2B5EF4-FFF2-40B4-BE49-F238E27FC236}">
                  <a16:creationId xmlns:a16="http://schemas.microsoft.com/office/drawing/2014/main" id="{00000000-0008-0000-0200-0000F0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212</xdr:row>
          <xdr:rowOff>0</xdr:rowOff>
        </xdr:from>
        <xdr:to>
          <xdr:col>4</xdr:col>
          <xdr:colOff>1704975</xdr:colOff>
          <xdr:row>213</xdr:row>
          <xdr:rowOff>0</xdr:rowOff>
        </xdr:to>
        <xdr:sp macro="" textlink="">
          <xdr:nvSpPr>
            <xdr:cNvPr id="3569" name="Drop Down 497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3569"/>
                </a:ext>
                <a:ext uri="{FF2B5EF4-FFF2-40B4-BE49-F238E27FC236}">
                  <a16:creationId xmlns:a16="http://schemas.microsoft.com/office/drawing/2014/main" id="{00000000-0008-0000-0200-0000F1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210</xdr:row>
          <xdr:rowOff>0</xdr:rowOff>
        </xdr:from>
        <xdr:to>
          <xdr:col>4</xdr:col>
          <xdr:colOff>1704975</xdr:colOff>
          <xdr:row>211</xdr:row>
          <xdr:rowOff>0</xdr:rowOff>
        </xdr:to>
        <xdr:sp macro="" textlink="">
          <xdr:nvSpPr>
            <xdr:cNvPr id="3570" name="Drop Down 498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3570"/>
                </a:ext>
                <a:ext uri="{FF2B5EF4-FFF2-40B4-BE49-F238E27FC236}">
                  <a16:creationId xmlns:a16="http://schemas.microsoft.com/office/drawing/2014/main" id="{00000000-0008-0000-0200-0000F2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216</xdr:row>
          <xdr:rowOff>0</xdr:rowOff>
        </xdr:from>
        <xdr:to>
          <xdr:col>4</xdr:col>
          <xdr:colOff>1704975</xdr:colOff>
          <xdr:row>217</xdr:row>
          <xdr:rowOff>0</xdr:rowOff>
        </xdr:to>
        <xdr:sp macro="" textlink="">
          <xdr:nvSpPr>
            <xdr:cNvPr id="3571" name="Drop Down 499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3571"/>
                </a:ext>
                <a:ext uri="{FF2B5EF4-FFF2-40B4-BE49-F238E27FC236}">
                  <a16:creationId xmlns:a16="http://schemas.microsoft.com/office/drawing/2014/main" id="{00000000-0008-0000-0200-0000F3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223</xdr:row>
          <xdr:rowOff>0</xdr:rowOff>
        </xdr:from>
        <xdr:to>
          <xdr:col>4</xdr:col>
          <xdr:colOff>1704975</xdr:colOff>
          <xdr:row>224</xdr:row>
          <xdr:rowOff>0</xdr:rowOff>
        </xdr:to>
        <xdr:sp macro="" textlink="">
          <xdr:nvSpPr>
            <xdr:cNvPr id="3572" name="Drop Down 500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3572"/>
                </a:ext>
                <a:ext uri="{FF2B5EF4-FFF2-40B4-BE49-F238E27FC236}">
                  <a16:creationId xmlns:a16="http://schemas.microsoft.com/office/drawing/2014/main" id="{00000000-0008-0000-0200-0000F4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213</xdr:row>
          <xdr:rowOff>0</xdr:rowOff>
        </xdr:from>
        <xdr:to>
          <xdr:col>4</xdr:col>
          <xdr:colOff>1704975</xdr:colOff>
          <xdr:row>214</xdr:row>
          <xdr:rowOff>0</xdr:rowOff>
        </xdr:to>
        <xdr:sp macro="" textlink="">
          <xdr:nvSpPr>
            <xdr:cNvPr id="3573" name="Drop Down 501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3573"/>
                </a:ext>
                <a:ext uri="{FF2B5EF4-FFF2-40B4-BE49-F238E27FC236}">
                  <a16:creationId xmlns:a16="http://schemas.microsoft.com/office/drawing/2014/main" id="{00000000-0008-0000-0200-0000F5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200</xdr:row>
          <xdr:rowOff>0</xdr:rowOff>
        </xdr:from>
        <xdr:to>
          <xdr:col>4</xdr:col>
          <xdr:colOff>1704975</xdr:colOff>
          <xdr:row>201</xdr:row>
          <xdr:rowOff>0</xdr:rowOff>
        </xdr:to>
        <xdr:sp macro="" textlink="">
          <xdr:nvSpPr>
            <xdr:cNvPr id="3574" name="Drop Down 502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3574"/>
                </a:ext>
                <a:ext uri="{FF2B5EF4-FFF2-40B4-BE49-F238E27FC236}">
                  <a16:creationId xmlns:a16="http://schemas.microsoft.com/office/drawing/2014/main" id="{00000000-0008-0000-0200-0000F6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222</xdr:row>
          <xdr:rowOff>0</xdr:rowOff>
        </xdr:from>
        <xdr:to>
          <xdr:col>4</xdr:col>
          <xdr:colOff>1704975</xdr:colOff>
          <xdr:row>223</xdr:row>
          <xdr:rowOff>0</xdr:rowOff>
        </xdr:to>
        <xdr:sp macro="" textlink="">
          <xdr:nvSpPr>
            <xdr:cNvPr id="3575" name="Drop Down 503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3575"/>
                </a:ext>
                <a:ext uri="{FF2B5EF4-FFF2-40B4-BE49-F238E27FC236}">
                  <a16:creationId xmlns:a16="http://schemas.microsoft.com/office/drawing/2014/main" id="{00000000-0008-0000-0200-0000F7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158</xdr:row>
          <xdr:rowOff>0</xdr:rowOff>
        </xdr:from>
        <xdr:to>
          <xdr:col>4</xdr:col>
          <xdr:colOff>1704975</xdr:colOff>
          <xdr:row>159</xdr:row>
          <xdr:rowOff>0</xdr:rowOff>
        </xdr:to>
        <xdr:sp macro="" textlink="">
          <xdr:nvSpPr>
            <xdr:cNvPr id="3576" name="Drop Down 504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3576"/>
                </a:ext>
                <a:ext uri="{FF2B5EF4-FFF2-40B4-BE49-F238E27FC236}">
                  <a16:creationId xmlns:a16="http://schemas.microsoft.com/office/drawing/2014/main" id="{00000000-0008-0000-0200-0000F8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224</xdr:row>
          <xdr:rowOff>0</xdr:rowOff>
        </xdr:from>
        <xdr:to>
          <xdr:col>4</xdr:col>
          <xdr:colOff>1704975</xdr:colOff>
          <xdr:row>225</xdr:row>
          <xdr:rowOff>0</xdr:rowOff>
        </xdr:to>
        <xdr:sp macro="" textlink="">
          <xdr:nvSpPr>
            <xdr:cNvPr id="3577" name="Drop Down 505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3577"/>
                </a:ext>
                <a:ext uri="{FF2B5EF4-FFF2-40B4-BE49-F238E27FC236}">
                  <a16:creationId xmlns:a16="http://schemas.microsoft.com/office/drawing/2014/main" id="{00000000-0008-0000-0200-0000F9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211</xdr:row>
          <xdr:rowOff>0</xdr:rowOff>
        </xdr:from>
        <xdr:to>
          <xdr:col>4</xdr:col>
          <xdr:colOff>1704975</xdr:colOff>
          <xdr:row>212</xdr:row>
          <xdr:rowOff>0</xdr:rowOff>
        </xdr:to>
        <xdr:sp macro="" textlink="">
          <xdr:nvSpPr>
            <xdr:cNvPr id="3578" name="Drop Down 506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3578"/>
                </a:ext>
                <a:ext uri="{FF2B5EF4-FFF2-40B4-BE49-F238E27FC236}">
                  <a16:creationId xmlns:a16="http://schemas.microsoft.com/office/drawing/2014/main" id="{00000000-0008-0000-0200-0000FA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184</xdr:row>
          <xdr:rowOff>0</xdr:rowOff>
        </xdr:from>
        <xdr:to>
          <xdr:col>4</xdr:col>
          <xdr:colOff>1704975</xdr:colOff>
          <xdr:row>185</xdr:row>
          <xdr:rowOff>0</xdr:rowOff>
        </xdr:to>
        <xdr:sp macro="" textlink="">
          <xdr:nvSpPr>
            <xdr:cNvPr id="3579" name="Drop Down 507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3579"/>
                </a:ext>
                <a:ext uri="{FF2B5EF4-FFF2-40B4-BE49-F238E27FC236}">
                  <a16:creationId xmlns:a16="http://schemas.microsoft.com/office/drawing/2014/main" id="{00000000-0008-0000-0200-0000FB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219</xdr:row>
          <xdr:rowOff>0</xdr:rowOff>
        </xdr:from>
        <xdr:to>
          <xdr:col>4</xdr:col>
          <xdr:colOff>1704975</xdr:colOff>
          <xdr:row>220</xdr:row>
          <xdr:rowOff>0</xdr:rowOff>
        </xdr:to>
        <xdr:sp macro="" textlink="">
          <xdr:nvSpPr>
            <xdr:cNvPr id="3580" name="Drop Down 508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3580"/>
                </a:ext>
                <a:ext uri="{FF2B5EF4-FFF2-40B4-BE49-F238E27FC236}">
                  <a16:creationId xmlns:a16="http://schemas.microsoft.com/office/drawing/2014/main" id="{00000000-0008-0000-0200-0000FC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234</xdr:row>
          <xdr:rowOff>0</xdr:rowOff>
        </xdr:from>
        <xdr:to>
          <xdr:col>4</xdr:col>
          <xdr:colOff>1704975</xdr:colOff>
          <xdr:row>235</xdr:row>
          <xdr:rowOff>0</xdr:rowOff>
        </xdr:to>
        <xdr:sp macro="" textlink="">
          <xdr:nvSpPr>
            <xdr:cNvPr id="3581" name="Drop Down 509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3581"/>
                </a:ext>
                <a:ext uri="{FF2B5EF4-FFF2-40B4-BE49-F238E27FC236}">
                  <a16:creationId xmlns:a16="http://schemas.microsoft.com/office/drawing/2014/main" id="{00000000-0008-0000-0200-0000FD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232</xdr:row>
          <xdr:rowOff>0</xdr:rowOff>
        </xdr:from>
        <xdr:to>
          <xdr:col>4</xdr:col>
          <xdr:colOff>1704975</xdr:colOff>
          <xdr:row>233</xdr:row>
          <xdr:rowOff>0</xdr:rowOff>
        </xdr:to>
        <xdr:sp macro="" textlink="">
          <xdr:nvSpPr>
            <xdr:cNvPr id="3582" name="Drop Down 510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3582"/>
                </a:ext>
                <a:ext uri="{FF2B5EF4-FFF2-40B4-BE49-F238E27FC236}">
                  <a16:creationId xmlns:a16="http://schemas.microsoft.com/office/drawing/2014/main" id="{00000000-0008-0000-0200-0000FE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229</xdr:row>
          <xdr:rowOff>0</xdr:rowOff>
        </xdr:from>
        <xdr:to>
          <xdr:col>4</xdr:col>
          <xdr:colOff>1704975</xdr:colOff>
          <xdr:row>230</xdr:row>
          <xdr:rowOff>0</xdr:rowOff>
        </xdr:to>
        <xdr:sp macro="" textlink="">
          <xdr:nvSpPr>
            <xdr:cNvPr id="3583" name="Drop Down 511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3583"/>
                </a:ext>
                <a:ext uri="{FF2B5EF4-FFF2-40B4-BE49-F238E27FC236}">
                  <a16:creationId xmlns:a16="http://schemas.microsoft.com/office/drawing/2014/main" id="{00000000-0008-0000-0200-0000FF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240</xdr:row>
          <xdr:rowOff>0</xdr:rowOff>
        </xdr:from>
        <xdr:to>
          <xdr:col>4</xdr:col>
          <xdr:colOff>1704975</xdr:colOff>
          <xdr:row>241</xdr:row>
          <xdr:rowOff>0</xdr:rowOff>
        </xdr:to>
        <xdr:sp macro="" textlink="">
          <xdr:nvSpPr>
            <xdr:cNvPr id="3584" name="Drop Down 512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3584"/>
                </a:ext>
                <a:ext uri="{FF2B5EF4-FFF2-40B4-BE49-F238E27FC236}">
                  <a16:creationId xmlns:a16="http://schemas.microsoft.com/office/drawing/2014/main" id="{00000000-0008-0000-0200-000000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248</xdr:row>
          <xdr:rowOff>0</xdr:rowOff>
        </xdr:from>
        <xdr:to>
          <xdr:col>4</xdr:col>
          <xdr:colOff>1704975</xdr:colOff>
          <xdr:row>249</xdr:row>
          <xdr:rowOff>0</xdr:rowOff>
        </xdr:to>
        <xdr:sp macro="" textlink="">
          <xdr:nvSpPr>
            <xdr:cNvPr id="3585" name="Drop Down 513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3585"/>
                </a:ext>
                <a:ext uri="{FF2B5EF4-FFF2-40B4-BE49-F238E27FC236}">
                  <a16:creationId xmlns:a16="http://schemas.microsoft.com/office/drawing/2014/main" id="{00000000-0008-0000-0200-000001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251</xdr:row>
          <xdr:rowOff>0</xdr:rowOff>
        </xdr:from>
        <xdr:to>
          <xdr:col>4</xdr:col>
          <xdr:colOff>1704975</xdr:colOff>
          <xdr:row>252</xdr:row>
          <xdr:rowOff>0</xdr:rowOff>
        </xdr:to>
        <xdr:sp macro="" textlink="">
          <xdr:nvSpPr>
            <xdr:cNvPr id="3586" name="Drop Down 514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3586"/>
                </a:ext>
                <a:ext uri="{FF2B5EF4-FFF2-40B4-BE49-F238E27FC236}">
                  <a16:creationId xmlns:a16="http://schemas.microsoft.com/office/drawing/2014/main" id="{00000000-0008-0000-0200-000002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253</xdr:row>
          <xdr:rowOff>0</xdr:rowOff>
        </xdr:from>
        <xdr:to>
          <xdr:col>4</xdr:col>
          <xdr:colOff>1704975</xdr:colOff>
          <xdr:row>254</xdr:row>
          <xdr:rowOff>0</xdr:rowOff>
        </xdr:to>
        <xdr:sp macro="" textlink="">
          <xdr:nvSpPr>
            <xdr:cNvPr id="3587" name="Drop Down 515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3587"/>
                </a:ext>
                <a:ext uri="{FF2B5EF4-FFF2-40B4-BE49-F238E27FC236}">
                  <a16:creationId xmlns:a16="http://schemas.microsoft.com/office/drawing/2014/main" id="{00000000-0008-0000-0200-000003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246</xdr:row>
          <xdr:rowOff>0</xdr:rowOff>
        </xdr:from>
        <xdr:to>
          <xdr:col>4</xdr:col>
          <xdr:colOff>1704975</xdr:colOff>
          <xdr:row>247</xdr:row>
          <xdr:rowOff>0</xdr:rowOff>
        </xdr:to>
        <xdr:sp macro="" textlink="">
          <xdr:nvSpPr>
            <xdr:cNvPr id="3588" name="Drop Down 516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3588"/>
                </a:ext>
                <a:ext uri="{FF2B5EF4-FFF2-40B4-BE49-F238E27FC236}">
                  <a16:creationId xmlns:a16="http://schemas.microsoft.com/office/drawing/2014/main" id="{00000000-0008-0000-0200-000004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252</xdr:row>
          <xdr:rowOff>0</xdr:rowOff>
        </xdr:from>
        <xdr:to>
          <xdr:col>4</xdr:col>
          <xdr:colOff>1704975</xdr:colOff>
          <xdr:row>253</xdr:row>
          <xdr:rowOff>0</xdr:rowOff>
        </xdr:to>
        <xdr:sp macro="" textlink="">
          <xdr:nvSpPr>
            <xdr:cNvPr id="3589" name="Drop Down 517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3589"/>
                </a:ext>
                <a:ext uri="{FF2B5EF4-FFF2-40B4-BE49-F238E27FC236}">
                  <a16:creationId xmlns:a16="http://schemas.microsoft.com/office/drawing/2014/main" id="{00000000-0008-0000-0200-000005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233</xdr:row>
          <xdr:rowOff>0</xdr:rowOff>
        </xdr:from>
        <xdr:to>
          <xdr:col>4</xdr:col>
          <xdr:colOff>1704975</xdr:colOff>
          <xdr:row>234</xdr:row>
          <xdr:rowOff>0</xdr:rowOff>
        </xdr:to>
        <xdr:sp macro="" textlink="">
          <xdr:nvSpPr>
            <xdr:cNvPr id="3590" name="Drop Down 518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3590"/>
                </a:ext>
                <a:ext uri="{FF2B5EF4-FFF2-40B4-BE49-F238E27FC236}">
                  <a16:creationId xmlns:a16="http://schemas.microsoft.com/office/drawing/2014/main" id="{00000000-0008-0000-0200-000006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239</xdr:row>
          <xdr:rowOff>0</xdr:rowOff>
        </xdr:from>
        <xdr:to>
          <xdr:col>4</xdr:col>
          <xdr:colOff>1704975</xdr:colOff>
          <xdr:row>240</xdr:row>
          <xdr:rowOff>0</xdr:rowOff>
        </xdr:to>
        <xdr:sp macro="" textlink="">
          <xdr:nvSpPr>
            <xdr:cNvPr id="3591" name="Drop Down 519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3591"/>
                </a:ext>
                <a:ext uri="{FF2B5EF4-FFF2-40B4-BE49-F238E27FC236}">
                  <a16:creationId xmlns:a16="http://schemas.microsoft.com/office/drawing/2014/main" id="{00000000-0008-0000-0200-000007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237</xdr:row>
          <xdr:rowOff>0</xdr:rowOff>
        </xdr:from>
        <xdr:to>
          <xdr:col>4</xdr:col>
          <xdr:colOff>1704975</xdr:colOff>
          <xdr:row>238</xdr:row>
          <xdr:rowOff>0</xdr:rowOff>
        </xdr:to>
        <xdr:sp macro="" textlink="">
          <xdr:nvSpPr>
            <xdr:cNvPr id="3592" name="Drop Down 520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3592"/>
                </a:ext>
                <a:ext uri="{FF2B5EF4-FFF2-40B4-BE49-F238E27FC236}">
                  <a16:creationId xmlns:a16="http://schemas.microsoft.com/office/drawing/2014/main" id="{00000000-0008-0000-0200-000008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4</xdr:row>
          <xdr:rowOff>0</xdr:rowOff>
        </xdr:from>
        <xdr:to>
          <xdr:col>4</xdr:col>
          <xdr:colOff>1704975</xdr:colOff>
          <xdr:row>5</xdr:row>
          <xdr:rowOff>0</xdr:rowOff>
        </xdr:to>
        <xdr:sp macro="" textlink="">
          <xdr:nvSpPr>
            <xdr:cNvPr id="3593" name="Drop Down 521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3593"/>
                </a:ext>
                <a:ext uri="{FF2B5EF4-FFF2-40B4-BE49-F238E27FC236}">
                  <a16:creationId xmlns:a16="http://schemas.microsoft.com/office/drawing/2014/main" id="{00000000-0008-0000-0200-000009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5</xdr:row>
          <xdr:rowOff>0</xdr:rowOff>
        </xdr:from>
        <xdr:to>
          <xdr:col>4</xdr:col>
          <xdr:colOff>1704975</xdr:colOff>
          <xdr:row>6</xdr:row>
          <xdr:rowOff>0</xdr:rowOff>
        </xdr:to>
        <xdr:sp macro="" textlink="">
          <xdr:nvSpPr>
            <xdr:cNvPr id="3594" name="Drop Down 522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3594"/>
                </a:ext>
                <a:ext uri="{FF2B5EF4-FFF2-40B4-BE49-F238E27FC236}">
                  <a16:creationId xmlns:a16="http://schemas.microsoft.com/office/drawing/2014/main" id="{00000000-0008-0000-0200-00000A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6</xdr:row>
          <xdr:rowOff>0</xdr:rowOff>
        </xdr:from>
        <xdr:to>
          <xdr:col>4</xdr:col>
          <xdr:colOff>1704975</xdr:colOff>
          <xdr:row>7</xdr:row>
          <xdr:rowOff>0</xdr:rowOff>
        </xdr:to>
        <xdr:sp macro="" textlink="">
          <xdr:nvSpPr>
            <xdr:cNvPr id="3595" name="Drop Down 523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3595"/>
                </a:ext>
                <a:ext uri="{FF2B5EF4-FFF2-40B4-BE49-F238E27FC236}">
                  <a16:creationId xmlns:a16="http://schemas.microsoft.com/office/drawing/2014/main" id="{00000000-0008-0000-0200-00000B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7</xdr:row>
          <xdr:rowOff>0</xdr:rowOff>
        </xdr:from>
        <xdr:to>
          <xdr:col>4</xdr:col>
          <xdr:colOff>1704975</xdr:colOff>
          <xdr:row>8</xdr:row>
          <xdr:rowOff>0</xdr:rowOff>
        </xdr:to>
        <xdr:sp macro="" textlink="">
          <xdr:nvSpPr>
            <xdr:cNvPr id="3596" name="Drop Down 524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3596"/>
                </a:ext>
                <a:ext uri="{FF2B5EF4-FFF2-40B4-BE49-F238E27FC236}">
                  <a16:creationId xmlns:a16="http://schemas.microsoft.com/office/drawing/2014/main" id="{00000000-0008-0000-0200-00000C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4</xdr:row>
          <xdr:rowOff>0</xdr:rowOff>
        </xdr:from>
        <xdr:to>
          <xdr:col>4</xdr:col>
          <xdr:colOff>1704975</xdr:colOff>
          <xdr:row>5</xdr:row>
          <xdr:rowOff>0</xdr:rowOff>
        </xdr:to>
        <xdr:sp macro="" textlink="">
          <xdr:nvSpPr>
            <xdr:cNvPr id="5121" name="Drop Down 1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121"/>
                </a:ext>
                <a:ext uri="{FF2B5EF4-FFF2-40B4-BE49-F238E27FC236}">
                  <a16:creationId xmlns:a16="http://schemas.microsoft.com/office/drawing/2014/main" id="{00000000-0008-0000-0300-00000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5</xdr:row>
          <xdr:rowOff>0</xdr:rowOff>
        </xdr:from>
        <xdr:to>
          <xdr:col>4</xdr:col>
          <xdr:colOff>1704975</xdr:colOff>
          <xdr:row>6</xdr:row>
          <xdr:rowOff>0</xdr:rowOff>
        </xdr:to>
        <xdr:sp macro="" textlink="">
          <xdr:nvSpPr>
            <xdr:cNvPr id="5122" name="Drop Down 2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122"/>
                </a:ext>
                <a:ext uri="{FF2B5EF4-FFF2-40B4-BE49-F238E27FC236}">
                  <a16:creationId xmlns:a16="http://schemas.microsoft.com/office/drawing/2014/main" id="{00000000-0008-0000-0300-00000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6</xdr:row>
          <xdr:rowOff>0</xdr:rowOff>
        </xdr:from>
        <xdr:to>
          <xdr:col>4</xdr:col>
          <xdr:colOff>1704975</xdr:colOff>
          <xdr:row>7</xdr:row>
          <xdr:rowOff>0</xdr:rowOff>
        </xdr:to>
        <xdr:sp macro="" textlink="">
          <xdr:nvSpPr>
            <xdr:cNvPr id="5123" name="Drop Down 3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123"/>
                </a:ext>
                <a:ext uri="{FF2B5EF4-FFF2-40B4-BE49-F238E27FC236}">
                  <a16:creationId xmlns:a16="http://schemas.microsoft.com/office/drawing/2014/main" id="{00000000-0008-0000-0300-000003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5</xdr:row>
          <xdr:rowOff>0</xdr:rowOff>
        </xdr:from>
        <xdr:to>
          <xdr:col>4</xdr:col>
          <xdr:colOff>1704975</xdr:colOff>
          <xdr:row>6</xdr:row>
          <xdr:rowOff>0</xdr:rowOff>
        </xdr:to>
        <xdr:sp macro="" textlink="">
          <xdr:nvSpPr>
            <xdr:cNvPr id="5125" name="Drop Down 5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125"/>
                </a:ext>
                <a:ext uri="{FF2B5EF4-FFF2-40B4-BE49-F238E27FC236}">
                  <a16:creationId xmlns:a16="http://schemas.microsoft.com/office/drawing/2014/main" id="{00000000-0008-0000-0300-000005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5</xdr:row>
          <xdr:rowOff>0</xdr:rowOff>
        </xdr:from>
        <xdr:to>
          <xdr:col>4</xdr:col>
          <xdr:colOff>1704975</xdr:colOff>
          <xdr:row>6</xdr:row>
          <xdr:rowOff>0</xdr:rowOff>
        </xdr:to>
        <xdr:sp macro="" textlink="">
          <xdr:nvSpPr>
            <xdr:cNvPr id="5126" name="Drop Down 6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126"/>
                </a:ext>
                <a:ext uri="{FF2B5EF4-FFF2-40B4-BE49-F238E27FC236}">
                  <a16:creationId xmlns:a16="http://schemas.microsoft.com/office/drawing/2014/main" id="{00000000-0008-0000-0300-000006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5</xdr:row>
          <xdr:rowOff>0</xdr:rowOff>
        </xdr:from>
        <xdr:to>
          <xdr:col>4</xdr:col>
          <xdr:colOff>1704975</xdr:colOff>
          <xdr:row>6</xdr:row>
          <xdr:rowOff>0</xdr:rowOff>
        </xdr:to>
        <xdr:sp macro="" textlink="">
          <xdr:nvSpPr>
            <xdr:cNvPr id="5127" name="Drop Down 7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127"/>
                </a:ext>
                <a:ext uri="{FF2B5EF4-FFF2-40B4-BE49-F238E27FC236}">
                  <a16:creationId xmlns:a16="http://schemas.microsoft.com/office/drawing/2014/main" id="{00000000-0008-0000-0300-000007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6</xdr:row>
          <xdr:rowOff>0</xdr:rowOff>
        </xdr:from>
        <xdr:to>
          <xdr:col>4</xdr:col>
          <xdr:colOff>1704975</xdr:colOff>
          <xdr:row>7</xdr:row>
          <xdr:rowOff>0</xdr:rowOff>
        </xdr:to>
        <xdr:sp macro="" textlink="">
          <xdr:nvSpPr>
            <xdr:cNvPr id="5128" name="Drop Down 8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128"/>
                </a:ext>
                <a:ext uri="{FF2B5EF4-FFF2-40B4-BE49-F238E27FC236}">
                  <a16:creationId xmlns:a16="http://schemas.microsoft.com/office/drawing/2014/main" id="{00000000-0008-0000-0300-000008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5</xdr:row>
          <xdr:rowOff>0</xdr:rowOff>
        </xdr:from>
        <xdr:to>
          <xdr:col>4</xdr:col>
          <xdr:colOff>1704975</xdr:colOff>
          <xdr:row>6</xdr:row>
          <xdr:rowOff>0</xdr:rowOff>
        </xdr:to>
        <xdr:sp macro="" textlink="">
          <xdr:nvSpPr>
            <xdr:cNvPr id="5130" name="Drop Down 10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130"/>
                </a:ext>
                <a:ext uri="{FF2B5EF4-FFF2-40B4-BE49-F238E27FC236}">
                  <a16:creationId xmlns:a16="http://schemas.microsoft.com/office/drawing/2014/main" id="{00000000-0008-0000-0300-00000A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5</xdr:row>
          <xdr:rowOff>0</xdr:rowOff>
        </xdr:from>
        <xdr:to>
          <xdr:col>4</xdr:col>
          <xdr:colOff>1704975</xdr:colOff>
          <xdr:row>6</xdr:row>
          <xdr:rowOff>0</xdr:rowOff>
        </xdr:to>
        <xdr:sp macro="" textlink="">
          <xdr:nvSpPr>
            <xdr:cNvPr id="5131" name="Drop Down 11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131"/>
                </a:ext>
                <a:ext uri="{FF2B5EF4-FFF2-40B4-BE49-F238E27FC236}">
                  <a16:creationId xmlns:a16="http://schemas.microsoft.com/office/drawing/2014/main" id="{00000000-0008-0000-0300-00000B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6</xdr:row>
          <xdr:rowOff>0</xdr:rowOff>
        </xdr:from>
        <xdr:to>
          <xdr:col>4</xdr:col>
          <xdr:colOff>1704975</xdr:colOff>
          <xdr:row>7</xdr:row>
          <xdr:rowOff>0</xdr:rowOff>
        </xdr:to>
        <xdr:sp macro="" textlink="">
          <xdr:nvSpPr>
            <xdr:cNvPr id="5132" name="Drop Down 12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132"/>
                </a:ext>
                <a:ext uri="{FF2B5EF4-FFF2-40B4-BE49-F238E27FC236}">
                  <a16:creationId xmlns:a16="http://schemas.microsoft.com/office/drawing/2014/main" id="{00000000-0008-0000-0300-00000C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13</xdr:row>
          <xdr:rowOff>0</xdr:rowOff>
        </xdr:from>
        <xdr:to>
          <xdr:col>4</xdr:col>
          <xdr:colOff>1704975</xdr:colOff>
          <xdr:row>14</xdr:row>
          <xdr:rowOff>0</xdr:rowOff>
        </xdr:to>
        <xdr:sp macro="" textlink="">
          <xdr:nvSpPr>
            <xdr:cNvPr id="5135" name="Drop Down 15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135"/>
                </a:ext>
                <a:ext uri="{FF2B5EF4-FFF2-40B4-BE49-F238E27FC236}">
                  <a16:creationId xmlns:a16="http://schemas.microsoft.com/office/drawing/2014/main" id="{00000000-0008-0000-0300-00000F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14</xdr:row>
          <xdr:rowOff>0</xdr:rowOff>
        </xdr:from>
        <xdr:to>
          <xdr:col>4</xdr:col>
          <xdr:colOff>1704975</xdr:colOff>
          <xdr:row>15</xdr:row>
          <xdr:rowOff>0</xdr:rowOff>
        </xdr:to>
        <xdr:sp macro="" textlink="">
          <xdr:nvSpPr>
            <xdr:cNvPr id="5136" name="Drop Down 16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136"/>
                </a:ext>
                <a:ext uri="{FF2B5EF4-FFF2-40B4-BE49-F238E27FC236}">
                  <a16:creationId xmlns:a16="http://schemas.microsoft.com/office/drawing/2014/main" id="{00000000-0008-0000-0300-000010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15</xdr:row>
          <xdr:rowOff>0</xdr:rowOff>
        </xdr:from>
        <xdr:to>
          <xdr:col>4</xdr:col>
          <xdr:colOff>1704975</xdr:colOff>
          <xdr:row>16</xdr:row>
          <xdr:rowOff>0</xdr:rowOff>
        </xdr:to>
        <xdr:sp macro="" textlink="">
          <xdr:nvSpPr>
            <xdr:cNvPr id="5137" name="Drop Down 17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137"/>
                </a:ext>
                <a:ext uri="{FF2B5EF4-FFF2-40B4-BE49-F238E27FC236}">
                  <a16:creationId xmlns:a16="http://schemas.microsoft.com/office/drawing/2014/main" id="{00000000-0008-0000-0300-00001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20</xdr:row>
          <xdr:rowOff>0</xdr:rowOff>
        </xdr:from>
        <xdr:to>
          <xdr:col>4</xdr:col>
          <xdr:colOff>1704975</xdr:colOff>
          <xdr:row>21</xdr:row>
          <xdr:rowOff>0</xdr:rowOff>
        </xdr:to>
        <xdr:sp macro="" textlink="">
          <xdr:nvSpPr>
            <xdr:cNvPr id="5140" name="Drop Down 20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140"/>
                </a:ext>
                <a:ext uri="{FF2B5EF4-FFF2-40B4-BE49-F238E27FC236}">
                  <a16:creationId xmlns:a16="http://schemas.microsoft.com/office/drawing/2014/main" id="{00000000-0008-0000-0300-000014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21</xdr:row>
          <xdr:rowOff>0</xdr:rowOff>
        </xdr:from>
        <xdr:to>
          <xdr:col>4</xdr:col>
          <xdr:colOff>1704975</xdr:colOff>
          <xdr:row>22</xdr:row>
          <xdr:rowOff>0</xdr:rowOff>
        </xdr:to>
        <xdr:sp macro="" textlink="">
          <xdr:nvSpPr>
            <xdr:cNvPr id="5141" name="Drop Down 21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141"/>
                </a:ext>
                <a:ext uri="{FF2B5EF4-FFF2-40B4-BE49-F238E27FC236}">
                  <a16:creationId xmlns:a16="http://schemas.microsoft.com/office/drawing/2014/main" id="{00000000-0008-0000-0300-000015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26</xdr:row>
          <xdr:rowOff>0</xdr:rowOff>
        </xdr:from>
        <xdr:to>
          <xdr:col>4</xdr:col>
          <xdr:colOff>1704975</xdr:colOff>
          <xdr:row>27</xdr:row>
          <xdr:rowOff>0</xdr:rowOff>
        </xdr:to>
        <xdr:sp macro="" textlink="">
          <xdr:nvSpPr>
            <xdr:cNvPr id="5144" name="Drop Down 24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144"/>
                </a:ext>
                <a:ext uri="{FF2B5EF4-FFF2-40B4-BE49-F238E27FC236}">
                  <a16:creationId xmlns:a16="http://schemas.microsoft.com/office/drawing/2014/main" id="{00000000-0008-0000-0300-000018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27</xdr:row>
          <xdr:rowOff>0</xdr:rowOff>
        </xdr:from>
        <xdr:to>
          <xdr:col>4</xdr:col>
          <xdr:colOff>1704975</xdr:colOff>
          <xdr:row>28</xdr:row>
          <xdr:rowOff>0</xdr:rowOff>
        </xdr:to>
        <xdr:sp macro="" textlink="">
          <xdr:nvSpPr>
            <xdr:cNvPr id="5145" name="Drop Down 25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145"/>
                </a:ext>
                <a:ext uri="{FF2B5EF4-FFF2-40B4-BE49-F238E27FC236}">
                  <a16:creationId xmlns:a16="http://schemas.microsoft.com/office/drawing/2014/main" id="{00000000-0008-0000-0300-000019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29</xdr:row>
          <xdr:rowOff>0</xdr:rowOff>
        </xdr:from>
        <xdr:to>
          <xdr:col>4</xdr:col>
          <xdr:colOff>1704975</xdr:colOff>
          <xdr:row>30</xdr:row>
          <xdr:rowOff>0</xdr:rowOff>
        </xdr:to>
        <xdr:sp macro="" textlink="">
          <xdr:nvSpPr>
            <xdr:cNvPr id="5146" name="Drop Down 26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146"/>
                </a:ext>
                <a:ext uri="{FF2B5EF4-FFF2-40B4-BE49-F238E27FC236}">
                  <a16:creationId xmlns:a16="http://schemas.microsoft.com/office/drawing/2014/main" id="{00000000-0008-0000-0300-00001A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32</xdr:row>
          <xdr:rowOff>0</xdr:rowOff>
        </xdr:from>
        <xdr:to>
          <xdr:col>4</xdr:col>
          <xdr:colOff>1704975</xdr:colOff>
          <xdr:row>33</xdr:row>
          <xdr:rowOff>0</xdr:rowOff>
        </xdr:to>
        <xdr:sp macro="" textlink="">
          <xdr:nvSpPr>
            <xdr:cNvPr id="5149" name="Drop Down 29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149"/>
                </a:ext>
                <a:ext uri="{FF2B5EF4-FFF2-40B4-BE49-F238E27FC236}">
                  <a16:creationId xmlns:a16="http://schemas.microsoft.com/office/drawing/2014/main" id="{00000000-0008-0000-0300-00001D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33</xdr:row>
          <xdr:rowOff>0</xdr:rowOff>
        </xdr:from>
        <xdr:to>
          <xdr:col>4</xdr:col>
          <xdr:colOff>1704975</xdr:colOff>
          <xdr:row>34</xdr:row>
          <xdr:rowOff>0</xdr:rowOff>
        </xdr:to>
        <xdr:sp macro="" textlink="">
          <xdr:nvSpPr>
            <xdr:cNvPr id="5150" name="Drop Down 30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150"/>
                </a:ext>
                <a:ext uri="{FF2B5EF4-FFF2-40B4-BE49-F238E27FC236}">
                  <a16:creationId xmlns:a16="http://schemas.microsoft.com/office/drawing/2014/main" id="{00000000-0008-0000-0300-00001E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34</xdr:row>
          <xdr:rowOff>0</xdr:rowOff>
        </xdr:from>
        <xdr:to>
          <xdr:col>4</xdr:col>
          <xdr:colOff>1704975</xdr:colOff>
          <xdr:row>35</xdr:row>
          <xdr:rowOff>0</xdr:rowOff>
        </xdr:to>
        <xdr:sp macro="" textlink="">
          <xdr:nvSpPr>
            <xdr:cNvPr id="5151" name="Drop Down 31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151"/>
                </a:ext>
                <a:ext uri="{FF2B5EF4-FFF2-40B4-BE49-F238E27FC236}">
                  <a16:creationId xmlns:a16="http://schemas.microsoft.com/office/drawing/2014/main" id="{00000000-0008-0000-0300-00001F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35</xdr:row>
          <xdr:rowOff>0</xdr:rowOff>
        </xdr:from>
        <xdr:to>
          <xdr:col>4</xdr:col>
          <xdr:colOff>1704975</xdr:colOff>
          <xdr:row>36</xdr:row>
          <xdr:rowOff>0</xdr:rowOff>
        </xdr:to>
        <xdr:sp macro="" textlink="">
          <xdr:nvSpPr>
            <xdr:cNvPr id="5152" name="Drop Down 32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152"/>
                </a:ext>
                <a:ext uri="{FF2B5EF4-FFF2-40B4-BE49-F238E27FC236}">
                  <a16:creationId xmlns:a16="http://schemas.microsoft.com/office/drawing/2014/main" id="{00000000-0008-0000-0300-000020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39</xdr:row>
          <xdr:rowOff>0</xdr:rowOff>
        </xdr:from>
        <xdr:to>
          <xdr:col>4</xdr:col>
          <xdr:colOff>1704975</xdr:colOff>
          <xdr:row>40</xdr:row>
          <xdr:rowOff>0</xdr:rowOff>
        </xdr:to>
        <xdr:sp macro="" textlink="">
          <xdr:nvSpPr>
            <xdr:cNvPr id="5155" name="Drop Down 35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155"/>
                </a:ext>
                <a:ext uri="{FF2B5EF4-FFF2-40B4-BE49-F238E27FC236}">
                  <a16:creationId xmlns:a16="http://schemas.microsoft.com/office/drawing/2014/main" id="{00000000-0008-0000-0300-000023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41</xdr:row>
          <xdr:rowOff>0</xdr:rowOff>
        </xdr:from>
        <xdr:to>
          <xdr:col>4</xdr:col>
          <xdr:colOff>1704975</xdr:colOff>
          <xdr:row>42</xdr:row>
          <xdr:rowOff>0</xdr:rowOff>
        </xdr:to>
        <xdr:sp macro="" textlink="">
          <xdr:nvSpPr>
            <xdr:cNvPr id="5156" name="Drop Down 36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156"/>
                </a:ext>
                <a:ext uri="{FF2B5EF4-FFF2-40B4-BE49-F238E27FC236}">
                  <a16:creationId xmlns:a16="http://schemas.microsoft.com/office/drawing/2014/main" id="{00000000-0008-0000-0300-000024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42</xdr:row>
          <xdr:rowOff>0</xdr:rowOff>
        </xdr:from>
        <xdr:to>
          <xdr:col>4</xdr:col>
          <xdr:colOff>1704975</xdr:colOff>
          <xdr:row>43</xdr:row>
          <xdr:rowOff>0</xdr:rowOff>
        </xdr:to>
        <xdr:sp macro="" textlink="">
          <xdr:nvSpPr>
            <xdr:cNvPr id="5157" name="Drop Down 37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157"/>
                </a:ext>
                <a:ext uri="{FF2B5EF4-FFF2-40B4-BE49-F238E27FC236}">
                  <a16:creationId xmlns:a16="http://schemas.microsoft.com/office/drawing/2014/main" id="{00000000-0008-0000-0300-000025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43</xdr:row>
          <xdr:rowOff>0</xdr:rowOff>
        </xdr:from>
        <xdr:to>
          <xdr:col>4</xdr:col>
          <xdr:colOff>1704975</xdr:colOff>
          <xdr:row>44</xdr:row>
          <xdr:rowOff>0</xdr:rowOff>
        </xdr:to>
        <xdr:sp macro="" textlink="">
          <xdr:nvSpPr>
            <xdr:cNvPr id="5158" name="Drop Down 38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158"/>
                </a:ext>
                <a:ext uri="{FF2B5EF4-FFF2-40B4-BE49-F238E27FC236}">
                  <a16:creationId xmlns:a16="http://schemas.microsoft.com/office/drawing/2014/main" id="{00000000-0008-0000-0300-000026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45</xdr:row>
          <xdr:rowOff>0</xdr:rowOff>
        </xdr:from>
        <xdr:to>
          <xdr:col>4</xdr:col>
          <xdr:colOff>1704975</xdr:colOff>
          <xdr:row>46</xdr:row>
          <xdr:rowOff>0</xdr:rowOff>
        </xdr:to>
        <xdr:sp macro="" textlink="">
          <xdr:nvSpPr>
            <xdr:cNvPr id="5159" name="Drop Down 39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159"/>
                </a:ext>
                <a:ext uri="{FF2B5EF4-FFF2-40B4-BE49-F238E27FC236}">
                  <a16:creationId xmlns:a16="http://schemas.microsoft.com/office/drawing/2014/main" id="{00000000-0008-0000-0300-000027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46</xdr:row>
          <xdr:rowOff>0</xdr:rowOff>
        </xdr:from>
        <xdr:to>
          <xdr:col>4</xdr:col>
          <xdr:colOff>1704975</xdr:colOff>
          <xdr:row>47</xdr:row>
          <xdr:rowOff>0</xdr:rowOff>
        </xdr:to>
        <xdr:sp macro="" textlink="">
          <xdr:nvSpPr>
            <xdr:cNvPr id="5160" name="Drop Down 40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160"/>
                </a:ext>
                <a:ext uri="{FF2B5EF4-FFF2-40B4-BE49-F238E27FC236}">
                  <a16:creationId xmlns:a16="http://schemas.microsoft.com/office/drawing/2014/main" id="{00000000-0008-0000-0300-000028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47</xdr:row>
          <xdr:rowOff>0</xdr:rowOff>
        </xdr:from>
        <xdr:to>
          <xdr:col>4</xdr:col>
          <xdr:colOff>1704975</xdr:colOff>
          <xdr:row>48</xdr:row>
          <xdr:rowOff>0</xdr:rowOff>
        </xdr:to>
        <xdr:sp macro="" textlink="">
          <xdr:nvSpPr>
            <xdr:cNvPr id="5161" name="Drop Down 41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161"/>
                </a:ext>
                <a:ext uri="{FF2B5EF4-FFF2-40B4-BE49-F238E27FC236}">
                  <a16:creationId xmlns:a16="http://schemas.microsoft.com/office/drawing/2014/main" id="{00000000-0008-0000-0300-000029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53</xdr:row>
          <xdr:rowOff>0</xdr:rowOff>
        </xdr:from>
        <xdr:to>
          <xdr:col>4</xdr:col>
          <xdr:colOff>1704975</xdr:colOff>
          <xdr:row>54</xdr:row>
          <xdr:rowOff>0</xdr:rowOff>
        </xdr:to>
        <xdr:sp macro="" textlink="">
          <xdr:nvSpPr>
            <xdr:cNvPr id="5164" name="Drop Down 44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164"/>
                </a:ext>
                <a:ext uri="{FF2B5EF4-FFF2-40B4-BE49-F238E27FC236}">
                  <a16:creationId xmlns:a16="http://schemas.microsoft.com/office/drawing/2014/main" id="{00000000-0008-0000-0300-00002C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55</xdr:row>
          <xdr:rowOff>0</xdr:rowOff>
        </xdr:from>
        <xdr:to>
          <xdr:col>4</xdr:col>
          <xdr:colOff>1704975</xdr:colOff>
          <xdr:row>56</xdr:row>
          <xdr:rowOff>0</xdr:rowOff>
        </xdr:to>
        <xdr:sp macro="" textlink="">
          <xdr:nvSpPr>
            <xdr:cNvPr id="5165" name="Drop Down 45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165"/>
                </a:ext>
                <a:ext uri="{FF2B5EF4-FFF2-40B4-BE49-F238E27FC236}">
                  <a16:creationId xmlns:a16="http://schemas.microsoft.com/office/drawing/2014/main" id="{00000000-0008-0000-0300-00002D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56</xdr:row>
          <xdr:rowOff>0</xdr:rowOff>
        </xdr:from>
        <xdr:to>
          <xdr:col>4</xdr:col>
          <xdr:colOff>1704975</xdr:colOff>
          <xdr:row>57</xdr:row>
          <xdr:rowOff>0</xdr:rowOff>
        </xdr:to>
        <xdr:sp macro="" textlink="">
          <xdr:nvSpPr>
            <xdr:cNvPr id="5166" name="Drop Down 46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166"/>
                </a:ext>
                <a:ext uri="{FF2B5EF4-FFF2-40B4-BE49-F238E27FC236}">
                  <a16:creationId xmlns:a16="http://schemas.microsoft.com/office/drawing/2014/main" id="{00000000-0008-0000-0300-00002E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57</xdr:row>
          <xdr:rowOff>0</xdr:rowOff>
        </xdr:from>
        <xdr:to>
          <xdr:col>4</xdr:col>
          <xdr:colOff>1704975</xdr:colOff>
          <xdr:row>58</xdr:row>
          <xdr:rowOff>0</xdr:rowOff>
        </xdr:to>
        <xdr:sp macro="" textlink="">
          <xdr:nvSpPr>
            <xdr:cNvPr id="5167" name="Drop Down 47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167"/>
                </a:ext>
                <a:ext uri="{FF2B5EF4-FFF2-40B4-BE49-F238E27FC236}">
                  <a16:creationId xmlns:a16="http://schemas.microsoft.com/office/drawing/2014/main" id="{00000000-0008-0000-0300-00002F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59</xdr:row>
          <xdr:rowOff>0</xdr:rowOff>
        </xdr:from>
        <xdr:to>
          <xdr:col>4</xdr:col>
          <xdr:colOff>1704975</xdr:colOff>
          <xdr:row>60</xdr:row>
          <xdr:rowOff>0</xdr:rowOff>
        </xdr:to>
        <xdr:sp macro="" textlink="">
          <xdr:nvSpPr>
            <xdr:cNvPr id="5168" name="Drop Down 48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168"/>
                </a:ext>
                <a:ext uri="{FF2B5EF4-FFF2-40B4-BE49-F238E27FC236}">
                  <a16:creationId xmlns:a16="http://schemas.microsoft.com/office/drawing/2014/main" id="{00000000-0008-0000-0300-000030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62</xdr:row>
          <xdr:rowOff>0</xdr:rowOff>
        </xdr:from>
        <xdr:to>
          <xdr:col>4</xdr:col>
          <xdr:colOff>1704975</xdr:colOff>
          <xdr:row>63</xdr:row>
          <xdr:rowOff>0</xdr:rowOff>
        </xdr:to>
        <xdr:sp macro="" textlink="">
          <xdr:nvSpPr>
            <xdr:cNvPr id="5169" name="Drop Down 49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169"/>
                </a:ext>
                <a:ext uri="{FF2B5EF4-FFF2-40B4-BE49-F238E27FC236}">
                  <a16:creationId xmlns:a16="http://schemas.microsoft.com/office/drawing/2014/main" id="{00000000-0008-0000-0300-00003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67</xdr:row>
          <xdr:rowOff>0</xdr:rowOff>
        </xdr:from>
        <xdr:to>
          <xdr:col>4</xdr:col>
          <xdr:colOff>1704975</xdr:colOff>
          <xdr:row>68</xdr:row>
          <xdr:rowOff>0</xdr:rowOff>
        </xdr:to>
        <xdr:sp macro="" textlink="">
          <xdr:nvSpPr>
            <xdr:cNvPr id="5172" name="Drop Down 52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172"/>
                </a:ext>
                <a:ext uri="{FF2B5EF4-FFF2-40B4-BE49-F238E27FC236}">
                  <a16:creationId xmlns:a16="http://schemas.microsoft.com/office/drawing/2014/main" id="{00000000-0008-0000-0300-000034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69</xdr:row>
          <xdr:rowOff>0</xdr:rowOff>
        </xdr:from>
        <xdr:to>
          <xdr:col>4</xdr:col>
          <xdr:colOff>1704975</xdr:colOff>
          <xdr:row>70</xdr:row>
          <xdr:rowOff>0</xdr:rowOff>
        </xdr:to>
        <xdr:sp macro="" textlink="">
          <xdr:nvSpPr>
            <xdr:cNvPr id="5173" name="Drop Down 53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173"/>
                </a:ext>
                <a:ext uri="{FF2B5EF4-FFF2-40B4-BE49-F238E27FC236}">
                  <a16:creationId xmlns:a16="http://schemas.microsoft.com/office/drawing/2014/main" id="{00000000-0008-0000-0300-000035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72</xdr:row>
          <xdr:rowOff>0</xdr:rowOff>
        </xdr:from>
        <xdr:to>
          <xdr:col>4</xdr:col>
          <xdr:colOff>1704975</xdr:colOff>
          <xdr:row>73</xdr:row>
          <xdr:rowOff>0</xdr:rowOff>
        </xdr:to>
        <xdr:sp macro="" textlink="">
          <xdr:nvSpPr>
            <xdr:cNvPr id="5174" name="Drop Down 54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174"/>
                </a:ext>
                <a:ext uri="{FF2B5EF4-FFF2-40B4-BE49-F238E27FC236}">
                  <a16:creationId xmlns:a16="http://schemas.microsoft.com/office/drawing/2014/main" id="{00000000-0008-0000-0300-000036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71</xdr:row>
          <xdr:rowOff>0</xdr:rowOff>
        </xdr:from>
        <xdr:to>
          <xdr:col>4</xdr:col>
          <xdr:colOff>1704975</xdr:colOff>
          <xdr:row>72</xdr:row>
          <xdr:rowOff>0</xdr:rowOff>
        </xdr:to>
        <xdr:sp macro="" textlink="">
          <xdr:nvSpPr>
            <xdr:cNvPr id="5176" name="Drop Down 56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176"/>
                </a:ext>
                <a:ext uri="{FF2B5EF4-FFF2-40B4-BE49-F238E27FC236}">
                  <a16:creationId xmlns:a16="http://schemas.microsoft.com/office/drawing/2014/main" id="{00000000-0008-0000-0300-000038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69</xdr:row>
          <xdr:rowOff>0</xdr:rowOff>
        </xdr:from>
        <xdr:to>
          <xdr:col>4</xdr:col>
          <xdr:colOff>1704975</xdr:colOff>
          <xdr:row>70</xdr:row>
          <xdr:rowOff>0</xdr:rowOff>
        </xdr:to>
        <xdr:sp macro="" textlink="">
          <xdr:nvSpPr>
            <xdr:cNvPr id="5177" name="Drop Down 57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177"/>
                </a:ext>
                <a:ext uri="{FF2B5EF4-FFF2-40B4-BE49-F238E27FC236}">
                  <a16:creationId xmlns:a16="http://schemas.microsoft.com/office/drawing/2014/main" id="{00000000-0008-0000-0300-000039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71</xdr:row>
          <xdr:rowOff>0</xdr:rowOff>
        </xdr:from>
        <xdr:to>
          <xdr:col>4</xdr:col>
          <xdr:colOff>1704975</xdr:colOff>
          <xdr:row>72</xdr:row>
          <xdr:rowOff>0</xdr:rowOff>
        </xdr:to>
        <xdr:sp macro="" textlink="">
          <xdr:nvSpPr>
            <xdr:cNvPr id="5178" name="Drop Down 58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178"/>
                </a:ext>
                <a:ext uri="{FF2B5EF4-FFF2-40B4-BE49-F238E27FC236}">
                  <a16:creationId xmlns:a16="http://schemas.microsoft.com/office/drawing/2014/main" id="{00000000-0008-0000-0300-00003A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72</xdr:row>
          <xdr:rowOff>0</xdr:rowOff>
        </xdr:from>
        <xdr:to>
          <xdr:col>4</xdr:col>
          <xdr:colOff>1704975</xdr:colOff>
          <xdr:row>73</xdr:row>
          <xdr:rowOff>0</xdr:rowOff>
        </xdr:to>
        <xdr:sp macro="" textlink="">
          <xdr:nvSpPr>
            <xdr:cNvPr id="5179" name="Drop Down 59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179"/>
                </a:ext>
                <a:ext uri="{FF2B5EF4-FFF2-40B4-BE49-F238E27FC236}">
                  <a16:creationId xmlns:a16="http://schemas.microsoft.com/office/drawing/2014/main" id="{00000000-0008-0000-0300-00003B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69</xdr:row>
          <xdr:rowOff>0</xdr:rowOff>
        </xdr:from>
        <xdr:to>
          <xdr:col>4</xdr:col>
          <xdr:colOff>1704975</xdr:colOff>
          <xdr:row>70</xdr:row>
          <xdr:rowOff>0</xdr:rowOff>
        </xdr:to>
        <xdr:sp macro="" textlink="">
          <xdr:nvSpPr>
            <xdr:cNvPr id="5181" name="Drop Down 61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181"/>
                </a:ext>
                <a:ext uri="{FF2B5EF4-FFF2-40B4-BE49-F238E27FC236}">
                  <a16:creationId xmlns:a16="http://schemas.microsoft.com/office/drawing/2014/main" id="{00000000-0008-0000-0300-00003D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71</xdr:row>
          <xdr:rowOff>0</xdr:rowOff>
        </xdr:from>
        <xdr:to>
          <xdr:col>4</xdr:col>
          <xdr:colOff>1704975</xdr:colOff>
          <xdr:row>72</xdr:row>
          <xdr:rowOff>0</xdr:rowOff>
        </xdr:to>
        <xdr:sp macro="" textlink="">
          <xdr:nvSpPr>
            <xdr:cNvPr id="5182" name="Drop Down 62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182"/>
                </a:ext>
                <a:ext uri="{FF2B5EF4-FFF2-40B4-BE49-F238E27FC236}">
                  <a16:creationId xmlns:a16="http://schemas.microsoft.com/office/drawing/2014/main" id="{00000000-0008-0000-0300-00003E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72</xdr:row>
          <xdr:rowOff>0</xdr:rowOff>
        </xdr:from>
        <xdr:to>
          <xdr:col>4</xdr:col>
          <xdr:colOff>1704975</xdr:colOff>
          <xdr:row>73</xdr:row>
          <xdr:rowOff>0</xdr:rowOff>
        </xdr:to>
        <xdr:sp macro="" textlink="">
          <xdr:nvSpPr>
            <xdr:cNvPr id="5183" name="Drop Down 63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183"/>
                </a:ext>
                <a:ext uri="{FF2B5EF4-FFF2-40B4-BE49-F238E27FC236}">
                  <a16:creationId xmlns:a16="http://schemas.microsoft.com/office/drawing/2014/main" id="{00000000-0008-0000-0300-00003F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75</xdr:row>
          <xdr:rowOff>0</xdr:rowOff>
        </xdr:from>
        <xdr:to>
          <xdr:col>4</xdr:col>
          <xdr:colOff>1704975</xdr:colOff>
          <xdr:row>76</xdr:row>
          <xdr:rowOff>0</xdr:rowOff>
        </xdr:to>
        <xdr:sp macro="" textlink="">
          <xdr:nvSpPr>
            <xdr:cNvPr id="5186" name="Drop Down 66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186"/>
                </a:ext>
                <a:ext uri="{FF2B5EF4-FFF2-40B4-BE49-F238E27FC236}">
                  <a16:creationId xmlns:a16="http://schemas.microsoft.com/office/drawing/2014/main" id="{00000000-0008-0000-0300-00004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76</xdr:row>
          <xdr:rowOff>0</xdr:rowOff>
        </xdr:from>
        <xdr:to>
          <xdr:col>4</xdr:col>
          <xdr:colOff>1704975</xdr:colOff>
          <xdr:row>77</xdr:row>
          <xdr:rowOff>0</xdr:rowOff>
        </xdr:to>
        <xdr:sp macro="" textlink="">
          <xdr:nvSpPr>
            <xdr:cNvPr id="5187" name="Drop Down 67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187"/>
                </a:ext>
                <a:ext uri="{FF2B5EF4-FFF2-40B4-BE49-F238E27FC236}">
                  <a16:creationId xmlns:a16="http://schemas.microsoft.com/office/drawing/2014/main" id="{00000000-0008-0000-0300-000043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77</xdr:row>
          <xdr:rowOff>0</xdr:rowOff>
        </xdr:from>
        <xdr:to>
          <xdr:col>4</xdr:col>
          <xdr:colOff>1704975</xdr:colOff>
          <xdr:row>78</xdr:row>
          <xdr:rowOff>0</xdr:rowOff>
        </xdr:to>
        <xdr:sp macro="" textlink="">
          <xdr:nvSpPr>
            <xdr:cNvPr id="5188" name="Drop Down 68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188"/>
                </a:ext>
                <a:ext uri="{FF2B5EF4-FFF2-40B4-BE49-F238E27FC236}">
                  <a16:creationId xmlns:a16="http://schemas.microsoft.com/office/drawing/2014/main" id="{00000000-0008-0000-0300-000044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78</xdr:row>
          <xdr:rowOff>0</xdr:rowOff>
        </xdr:from>
        <xdr:to>
          <xdr:col>4</xdr:col>
          <xdr:colOff>1704975</xdr:colOff>
          <xdr:row>79</xdr:row>
          <xdr:rowOff>0</xdr:rowOff>
        </xdr:to>
        <xdr:sp macro="" textlink="">
          <xdr:nvSpPr>
            <xdr:cNvPr id="5189" name="Drop Down 69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189"/>
                </a:ext>
                <a:ext uri="{FF2B5EF4-FFF2-40B4-BE49-F238E27FC236}">
                  <a16:creationId xmlns:a16="http://schemas.microsoft.com/office/drawing/2014/main" id="{00000000-0008-0000-0300-000045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79</xdr:row>
          <xdr:rowOff>0</xdr:rowOff>
        </xdr:from>
        <xdr:to>
          <xdr:col>4</xdr:col>
          <xdr:colOff>1704975</xdr:colOff>
          <xdr:row>80</xdr:row>
          <xdr:rowOff>0</xdr:rowOff>
        </xdr:to>
        <xdr:sp macro="" textlink="">
          <xdr:nvSpPr>
            <xdr:cNvPr id="5190" name="Drop Down 70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190"/>
                </a:ext>
                <a:ext uri="{FF2B5EF4-FFF2-40B4-BE49-F238E27FC236}">
                  <a16:creationId xmlns:a16="http://schemas.microsoft.com/office/drawing/2014/main" id="{00000000-0008-0000-0300-000046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80</xdr:row>
          <xdr:rowOff>0</xdr:rowOff>
        </xdr:from>
        <xdr:to>
          <xdr:col>4</xdr:col>
          <xdr:colOff>1704975</xdr:colOff>
          <xdr:row>81</xdr:row>
          <xdr:rowOff>0</xdr:rowOff>
        </xdr:to>
        <xdr:sp macro="" textlink="">
          <xdr:nvSpPr>
            <xdr:cNvPr id="5191" name="Drop Down 71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191"/>
                </a:ext>
                <a:ext uri="{FF2B5EF4-FFF2-40B4-BE49-F238E27FC236}">
                  <a16:creationId xmlns:a16="http://schemas.microsoft.com/office/drawing/2014/main" id="{00000000-0008-0000-0300-000047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81</xdr:row>
          <xdr:rowOff>0</xdr:rowOff>
        </xdr:from>
        <xdr:to>
          <xdr:col>4</xdr:col>
          <xdr:colOff>1704975</xdr:colOff>
          <xdr:row>82</xdr:row>
          <xdr:rowOff>0</xdr:rowOff>
        </xdr:to>
        <xdr:sp macro="" textlink="">
          <xdr:nvSpPr>
            <xdr:cNvPr id="5192" name="Drop Down 72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192"/>
                </a:ext>
                <a:ext uri="{FF2B5EF4-FFF2-40B4-BE49-F238E27FC236}">
                  <a16:creationId xmlns:a16="http://schemas.microsoft.com/office/drawing/2014/main" id="{00000000-0008-0000-0300-000048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84</xdr:row>
          <xdr:rowOff>0</xdr:rowOff>
        </xdr:from>
        <xdr:to>
          <xdr:col>4</xdr:col>
          <xdr:colOff>1704975</xdr:colOff>
          <xdr:row>85</xdr:row>
          <xdr:rowOff>0</xdr:rowOff>
        </xdr:to>
        <xdr:sp macro="" textlink="">
          <xdr:nvSpPr>
            <xdr:cNvPr id="5195" name="Drop Down 75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195"/>
                </a:ext>
                <a:ext uri="{FF2B5EF4-FFF2-40B4-BE49-F238E27FC236}">
                  <a16:creationId xmlns:a16="http://schemas.microsoft.com/office/drawing/2014/main" id="{00000000-0008-0000-0300-00004B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85</xdr:row>
          <xdr:rowOff>0</xdr:rowOff>
        </xdr:from>
        <xdr:to>
          <xdr:col>4</xdr:col>
          <xdr:colOff>1704975</xdr:colOff>
          <xdr:row>86</xdr:row>
          <xdr:rowOff>0</xdr:rowOff>
        </xdr:to>
        <xdr:sp macro="" textlink="">
          <xdr:nvSpPr>
            <xdr:cNvPr id="5196" name="Drop Down 76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196"/>
                </a:ext>
                <a:ext uri="{FF2B5EF4-FFF2-40B4-BE49-F238E27FC236}">
                  <a16:creationId xmlns:a16="http://schemas.microsoft.com/office/drawing/2014/main" id="{00000000-0008-0000-0300-00004C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87</xdr:row>
          <xdr:rowOff>0</xdr:rowOff>
        </xdr:from>
        <xdr:to>
          <xdr:col>4</xdr:col>
          <xdr:colOff>1704975</xdr:colOff>
          <xdr:row>88</xdr:row>
          <xdr:rowOff>0</xdr:rowOff>
        </xdr:to>
        <xdr:sp macro="" textlink="">
          <xdr:nvSpPr>
            <xdr:cNvPr id="5197" name="Drop Down 77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197"/>
                </a:ext>
                <a:ext uri="{FF2B5EF4-FFF2-40B4-BE49-F238E27FC236}">
                  <a16:creationId xmlns:a16="http://schemas.microsoft.com/office/drawing/2014/main" id="{00000000-0008-0000-0300-00004D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88</xdr:row>
          <xdr:rowOff>0</xdr:rowOff>
        </xdr:from>
        <xdr:to>
          <xdr:col>4</xdr:col>
          <xdr:colOff>1704975</xdr:colOff>
          <xdr:row>89</xdr:row>
          <xdr:rowOff>0</xdr:rowOff>
        </xdr:to>
        <xdr:sp macro="" textlink="">
          <xdr:nvSpPr>
            <xdr:cNvPr id="5198" name="Drop Down 78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198"/>
                </a:ext>
                <a:ext uri="{FF2B5EF4-FFF2-40B4-BE49-F238E27FC236}">
                  <a16:creationId xmlns:a16="http://schemas.microsoft.com/office/drawing/2014/main" id="{00000000-0008-0000-0300-00004E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93</xdr:row>
          <xdr:rowOff>0</xdr:rowOff>
        </xdr:from>
        <xdr:to>
          <xdr:col>4</xdr:col>
          <xdr:colOff>1704975</xdr:colOff>
          <xdr:row>94</xdr:row>
          <xdr:rowOff>0</xdr:rowOff>
        </xdr:to>
        <xdr:sp macro="" textlink="">
          <xdr:nvSpPr>
            <xdr:cNvPr id="5201" name="Drop Down 81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201"/>
                </a:ext>
                <a:ext uri="{FF2B5EF4-FFF2-40B4-BE49-F238E27FC236}">
                  <a16:creationId xmlns:a16="http://schemas.microsoft.com/office/drawing/2014/main" id="{00000000-0008-0000-0300-00005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94</xdr:row>
          <xdr:rowOff>0</xdr:rowOff>
        </xdr:from>
        <xdr:to>
          <xdr:col>4</xdr:col>
          <xdr:colOff>1704975</xdr:colOff>
          <xdr:row>95</xdr:row>
          <xdr:rowOff>0</xdr:rowOff>
        </xdr:to>
        <xdr:sp macro="" textlink="">
          <xdr:nvSpPr>
            <xdr:cNvPr id="5202" name="Drop Down 82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202"/>
                </a:ext>
                <a:ext uri="{FF2B5EF4-FFF2-40B4-BE49-F238E27FC236}">
                  <a16:creationId xmlns:a16="http://schemas.microsoft.com/office/drawing/2014/main" id="{00000000-0008-0000-0300-00005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96</xdr:row>
          <xdr:rowOff>0</xdr:rowOff>
        </xdr:from>
        <xdr:to>
          <xdr:col>4</xdr:col>
          <xdr:colOff>1704975</xdr:colOff>
          <xdr:row>97</xdr:row>
          <xdr:rowOff>0</xdr:rowOff>
        </xdr:to>
        <xdr:sp macro="" textlink="">
          <xdr:nvSpPr>
            <xdr:cNvPr id="5203" name="Drop Down 83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203"/>
                </a:ext>
                <a:ext uri="{FF2B5EF4-FFF2-40B4-BE49-F238E27FC236}">
                  <a16:creationId xmlns:a16="http://schemas.microsoft.com/office/drawing/2014/main" id="{00000000-0008-0000-0300-000053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91</xdr:row>
          <xdr:rowOff>0</xdr:rowOff>
        </xdr:from>
        <xdr:to>
          <xdr:col>4</xdr:col>
          <xdr:colOff>1704975</xdr:colOff>
          <xdr:row>92</xdr:row>
          <xdr:rowOff>0</xdr:rowOff>
        </xdr:to>
        <xdr:sp macro="" textlink="">
          <xdr:nvSpPr>
            <xdr:cNvPr id="5206" name="Drop Down 86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206"/>
                </a:ext>
                <a:ext uri="{FF2B5EF4-FFF2-40B4-BE49-F238E27FC236}">
                  <a16:creationId xmlns:a16="http://schemas.microsoft.com/office/drawing/2014/main" id="{00000000-0008-0000-0300-000056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92</xdr:row>
          <xdr:rowOff>0</xdr:rowOff>
        </xdr:from>
        <xdr:to>
          <xdr:col>4</xdr:col>
          <xdr:colOff>1704975</xdr:colOff>
          <xdr:row>93</xdr:row>
          <xdr:rowOff>0</xdr:rowOff>
        </xdr:to>
        <xdr:sp macro="" textlink="">
          <xdr:nvSpPr>
            <xdr:cNvPr id="5207" name="Drop Down 87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207"/>
                </a:ext>
                <a:ext uri="{FF2B5EF4-FFF2-40B4-BE49-F238E27FC236}">
                  <a16:creationId xmlns:a16="http://schemas.microsoft.com/office/drawing/2014/main" id="{00000000-0008-0000-0300-000057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97</xdr:row>
          <xdr:rowOff>0</xdr:rowOff>
        </xdr:from>
        <xdr:to>
          <xdr:col>4</xdr:col>
          <xdr:colOff>1704975</xdr:colOff>
          <xdr:row>98</xdr:row>
          <xdr:rowOff>0</xdr:rowOff>
        </xdr:to>
        <xdr:sp macro="" textlink="">
          <xdr:nvSpPr>
            <xdr:cNvPr id="5208" name="Drop Down 88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208"/>
                </a:ext>
                <a:ext uri="{FF2B5EF4-FFF2-40B4-BE49-F238E27FC236}">
                  <a16:creationId xmlns:a16="http://schemas.microsoft.com/office/drawing/2014/main" id="{00000000-0008-0000-0300-000058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101</xdr:row>
          <xdr:rowOff>0</xdr:rowOff>
        </xdr:from>
        <xdr:to>
          <xdr:col>4</xdr:col>
          <xdr:colOff>1704975</xdr:colOff>
          <xdr:row>102</xdr:row>
          <xdr:rowOff>0</xdr:rowOff>
        </xdr:to>
        <xdr:sp macro="" textlink="">
          <xdr:nvSpPr>
            <xdr:cNvPr id="5211" name="Drop Down 91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211"/>
                </a:ext>
                <a:ext uri="{FF2B5EF4-FFF2-40B4-BE49-F238E27FC236}">
                  <a16:creationId xmlns:a16="http://schemas.microsoft.com/office/drawing/2014/main" id="{00000000-0008-0000-0300-00005B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102</xdr:row>
          <xdr:rowOff>0</xdr:rowOff>
        </xdr:from>
        <xdr:to>
          <xdr:col>4</xdr:col>
          <xdr:colOff>1704975</xdr:colOff>
          <xdr:row>103</xdr:row>
          <xdr:rowOff>0</xdr:rowOff>
        </xdr:to>
        <xdr:sp macro="" textlink="">
          <xdr:nvSpPr>
            <xdr:cNvPr id="5212" name="Drop Down 92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212"/>
                </a:ext>
                <a:ext uri="{FF2B5EF4-FFF2-40B4-BE49-F238E27FC236}">
                  <a16:creationId xmlns:a16="http://schemas.microsoft.com/office/drawing/2014/main" id="{00000000-0008-0000-0300-00005C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103</xdr:row>
          <xdr:rowOff>0</xdr:rowOff>
        </xdr:from>
        <xdr:to>
          <xdr:col>4</xdr:col>
          <xdr:colOff>1704975</xdr:colOff>
          <xdr:row>104</xdr:row>
          <xdr:rowOff>0</xdr:rowOff>
        </xdr:to>
        <xdr:sp macro="" textlink="">
          <xdr:nvSpPr>
            <xdr:cNvPr id="5213" name="Drop Down 93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213"/>
                </a:ext>
                <a:ext uri="{FF2B5EF4-FFF2-40B4-BE49-F238E27FC236}">
                  <a16:creationId xmlns:a16="http://schemas.microsoft.com/office/drawing/2014/main" id="{00000000-0008-0000-0300-00005D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105</xdr:row>
          <xdr:rowOff>0</xdr:rowOff>
        </xdr:from>
        <xdr:to>
          <xdr:col>4</xdr:col>
          <xdr:colOff>1704975</xdr:colOff>
          <xdr:row>106</xdr:row>
          <xdr:rowOff>0</xdr:rowOff>
        </xdr:to>
        <xdr:sp macro="" textlink="">
          <xdr:nvSpPr>
            <xdr:cNvPr id="5214" name="Drop Down 94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214"/>
                </a:ext>
                <a:ext uri="{FF2B5EF4-FFF2-40B4-BE49-F238E27FC236}">
                  <a16:creationId xmlns:a16="http://schemas.microsoft.com/office/drawing/2014/main" id="{00000000-0008-0000-0300-00005E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109</xdr:row>
          <xdr:rowOff>0</xdr:rowOff>
        </xdr:from>
        <xdr:to>
          <xdr:col>4</xdr:col>
          <xdr:colOff>1704975</xdr:colOff>
          <xdr:row>110</xdr:row>
          <xdr:rowOff>0</xdr:rowOff>
        </xdr:to>
        <xdr:sp macro="" textlink="">
          <xdr:nvSpPr>
            <xdr:cNvPr id="5217" name="Drop Down 97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217"/>
                </a:ext>
                <a:ext uri="{FF2B5EF4-FFF2-40B4-BE49-F238E27FC236}">
                  <a16:creationId xmlns:a16="http://schemas.microsoft.com/office/drawing/2014/main" id="{00000000-0008-0000-0300-00006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110</xdr:row>
          <xdr:rowOff>0</xdr:rowOff>
        </xdr:from>
        <xdr:to>
          <xdr:col>4</xdr:col>
          <xdr:colOff>1704975</xdr:colOff>
          <xdr:row>111</xdr:row>
          <xdr:rowOff>0</xdr:rowOff>
        </xdr:to>
        <xdr:sp macro="" textlink="">
          <xdr:nvSpPr>
            <xdr:cNvPr id="5218" name="Drop Down 98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218"/>
                </a:ext>
                <a:ext uri="{FF2B5EF4-FFF2-40B4-BE49-F238E27FC236}">
                  <a16:creationId xmlns:a16="http://schemas.microsoft.com/office/drawing/2014/main" id="{00000000-0008-0000-0300-00006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113</xdr:row>
          <xdr:rowOff>0</xdr:rowOff>
        </xdr:from>
        <xdr:to>
          <xdr:col>4</xdr:col>
          <xdr:colOff>1704975</xdr:colOff>
          <xdr:row>114</xdr:row>
          <xdr:rowOff>0</xdr:rowOff>
        </xdr:to>
        <xdr:sp macro="" textlink="">
          <xdr:nvSpPr>
            <xdr:cNvPr id="5221" name="Drop Down 101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221"/>
                </a:ext>
                <a:ext uri="{FF2B5EF4-FFF2-40B4-BE49-F238E27FC236}">
                  <a16:creationId xmlns:a16="http://schemas.microsoft.com/office/drawing/2014/main" id="{00000000-0008-0000-0300-000065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114</xdr:row>
          <xdr:rowOff>0</xdr:rowOff>
        </xdr:from>
        <xdr:to>
          <xdr:col>4</xdr:col>
          <xdr:colOff>1704975</xdr:colOff>
          <xdr:row>115</xdr:row>
          <xdr:rowOff>0</xdr:rowOff>
        </xdr:to>
        <xdr:sp macro="" textlink="">
          <xdr:nvSpPr>
            <xdr:cNvPr id="5222" name="Drop Down 102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222"/>
                </a:ext>
                <a:ext uri="{FF2B5EF4-FFF2-40B4-BE49-F238E27FC236}">
                  <a16:creationId xmlns:a16="http://schemas.microsoft.com/office/drawing/2014/main" id="{00000000-0008-0000-0300-000066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115</xdr:row>
          <xdr:rowOff>0</xdr:rowOff>
        </xdr:from>
        <xdr:to>
          <xdr:col>4</xdr:col>
          <xdr:colOff>1704975</xdr:colOff>
          <xdr:row>116</xdr:row>
          <xdr:rowOff>0</xdr:rowOff>
        </xdr:to>
        <xdr:sp macro="" textlink="">
          <xdr:nvSpPr>
            <xdr:cNvPr id="5223" name="Drop Down 103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223"/>
                </a:ext>
                <a:ext uri="{FF2B5EF4-FFF2-40B4-BE49-F238E27FC236}">
                  <a16:creationId xmlns:a16="http://schemas.microsoft.com/office/drawing/2014/main" id="{00000000-0008-0000-0300-000067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116</xdr:row>
          <xdr:rowOff>0</xdr:rowOff>
        </xdr:from>
        <xdr:to>
          <xdr:col>4</xdr:col>
          <xdr:colOff>1704975</xdr:colOff>
          <xdr:row>117</xdr:row>
          <xdr:rowOff>0</xdr:rowOff>
        </xdr:to>
        <xdr:sp macro="" textlink="">
          <xdr:nvSpPr>
            <xdr:cNvPr id="5224" name="Drop Down 104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224"/>
                </a:ext>
                <a:ext uri="{FF2B5EF4-FFF2-40B4-BE49-F238E27FC236}">
                  <a16:creationId xmlns:a16="http://schemas.microsoft.com/office/drawing/2014/main" id="{00000000-0008-0000-0300-000068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119</xdr:row>
          <xdr:rowOff>0</xdr:rowOff>
        </xdr:from>
        <xdr:to>
          <xdr:col>4</xdr:col>
          <xdr:colOff>1704975</xdr:colOff>
          <xdr:row>120</xdr:row>
          <xdr:rowOff>0</xdr:rowOff>
        </xdr:to>
        <xdr:sp macro="" textlink="">
          <xdr:nvSpPr>
            <xdr:cNvPr id="5226" name="Drop Down 106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226"/>
                </a:ext>
                <a:ext uri="{FF2B5EF4-FFF2-40B4-BE49-F238E27FC236}">
                  <a16:creationId xmlns:a16="http://schemas.microsoft.com/office/drawing/2014/main" id="{00000000-0008-0000-0300-00006A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116</xdr:row>
          <xdr:rowOff>0</xdr:rowOff>
        </xdr:from>
        <xdr:to>
          <xdr:col>4</xdr:col>
          <xdr:colOff>1704975</xdr:colOff>
          <xdr:row>117</xdr:row>
          <xdr:rowOff>0</xdr:rowOff>
        </xdr:to>
        <xdr:sp macro="" textlink="">
          <xdr:nvSpPr>
            <xdr:cNvPr id="5228" name="Drop Down 108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228"/>
                </a:ext>
                <a:ext uri="{FF2B5EF4-FFF2-40B4-BE49-F238E27FC236}">
                  <a16:creationId xmlns:a16="http://schemas.microsoft.com/office/drawing/2014/main" id="{00000000-0008-0000-0300-00006C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119</xdr:row>
          <xdr:rowOff>0</xdr:rowOff>
        </xdr:from>
        <xdr:to>
          <xdr:col>4</xdr:col>
          <xdr:colOff>1704975</xdr:colOff>
          <xdr:row>120</xdr:row>
          <xdr:rowOff>0</xdr:rowOff>
        </xdr:to>
        <xdr:sp macro="" textlink="">
          <xdr:nvSpPr>
            <xdr:cNvPr id="5231" name="Drop Down 111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231"/>
                </a:ext>
                <a:ext uri="{FF2B5EF4-FFF2-40B4-BE49-F238E27FC236}">
                  <a16:creationId xmlns:a16="http://schemas.microsoft.com/office/drawing/2014/main" id="{00000000-0008-0000-0300-00006F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116</xdr:row>
          <xdr:rowOff>0</xdr:rowOff>
        </xdr:from>
        <xdr:to>
          <xdr:col>4</xdr:col>
          <xdr:colOff>1704975</xdr:colOff>
          <xdr:row>117</xdr:row>
          <xdr:rowOff>0</xdr:rowOff>
        </xdr:to>
        <xdr:sp macro="" textlink="">
          <xdr:nvSpPr>
            <xdr:cNvPr id="5232" name="Drop Down 112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232"/>
                </a:ext>
                <a:ext uri="{FF2B5EF4-FFF2-40B4-BE49-F238E27FC236}">
                  <a16:creationId xmlns:a16="http://schemas.microsoft.com/office/drawing/2014/main" id="{00000000-0008-0000-0300-000070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119</xdr:row>
          <xdr:rowOff>0</xdr:rowOff>
        </xdr:from>
        <xdr:to>
          <xdr:col>4</xdr:col>
          <xdr:colOff>1704975</xdr:colOff>
          <xdr:row>120</xdr:row>
          <xdr:rowOff>0</xdr:rowOff>
        </xdr:to>
        <xdr:sp macro="" textlink="">
          <xdr:nvSpPr>
            <xdr:cNvPr id="5235" name="Drop Down 115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235"/>
                </a:ext>
                <a:ext uri="{FF2B5EF4-FFF2-40B4-BE49-F238E27FC236}">
                  <a16:creationId xmlns:a16="http://schemas.microsoft.com/office/drawing/2014/main" id="{00000000-0008-0000-0300-000073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120</xdr:row>
          <xdr:rowOff>0</xdr:rowOff>
        </xdr:from>
        <xdr:to>
          <xdr:col>4</xdr:col>
          <xdr:colOff>1704975</xdr:colOff>
          <xdr:row>121</xdr:row>
          <xdr:rowOff>0</xdr:rowOff>
        </xdr:to>
        <xdr:sp macro="" textlink="">
          <xdr:nvSpPr>
            <xdr:cNvPr id="5236" name="Drop Down 116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236"/>
                </a:ext>
                <a:ext uri="{FF2B5EF4-FFF2-40B4-BE49-F238E27FC236}">
                  <a16:creationId xmlns:a16="http://schemas.microsoft.com/office/drawing/2014/main" id="{00000000-0008-0000-0300-000074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123</xdr:row>
          <xdr:rowOff>0</xdr:rowOff>
        </xdr:from>
        <xdr:to>
          <xdr:col>4</xdr:col>
          <xdr:colOff>1704975</xdr:colOff>
          <xdr:row>124</xdr:row>
          <xdr:rowOff>0</xdr:rowOff>
        </xdr:to>
        <xdr:sp macro="" textlink="">
          <xdr:nvSpPr>
            <xdr:cNvPr id="5239" name="Drop Down 119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239"/>
                </a:ext>
                <a:ext uri="{FF2B5EF4-FFF2-40B4-BE49-F238E27FC236}">
                  <a16:creationId xmlns:a16="http://schemas.microsoft.com/office/drawing/2014/main" id="{00000000-0008-0000-0300-000077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124</xdr:row>
          <xdr:rowOff>0</xdr:rowOff>
        </xdr:from>
        <xdr:to>
          <xdr:col>4</xdr:col>
          <xdr:colOff>1704975</xdr:colOff>
          <xdr:row>125</xdr:row>
          <xdr:rowOff>0</xdr:rowOff>
        </xdr:to>
        <xdr:sp macro="" textlink="">
          <xdr:nvSpPr>
            <xdr:cNvPr id="5240" name="Drop Down 120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240"/>
                </a:ext>
                <a:ext uri="{FF2B5EF4-FFF2-40B4-BE49-F238E27FC236}">
                  <a16:creationId xmlns:a16="http://schemas.microsoft.com/office/drawing/2014/main" id="{00000000-0008-0000-0300-000078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127</xdr:row>
          <xdr:rowOff>0</xdr:rowOff>
        </xdr:from>
        <xdr:to>
          <xdr:col>4</xdr:col>
          <xdr:colOff>1704975</xdr:colOff>
          <xdr:row>128</xdr:row>
          <xdr:rowOff>0</xdr:rowOff>
        </xdr:to>
        <xdr:sp macro="" textlink="">
          <xdr:nvSpPr>
            <xdr:cNvPr id="5244" name="Drop Down 124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244"/>
                </a:ext>
                <a:ext uri="{FF2B5EF4-FFF2-40B4-BE49-F238E27FC236}">
                  <a16:creationId xmlns:a16="http://schemas.microsoft.com/office/drawing/2014/main" id="{00000000-0008-0000-0300-00007C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132</xdr:row>
          <xdr:rowOff>0</xdr:rowOff>
        </xdr:from>
        <xdr:to>
          <xdr:col>4</xdr:col>
          <xdr:colOff>1704975</xdr:colOff>
          <xdr:row>133</xdr:row>
          <xdr:rowOff>0</xdr:rowOff>
        </xdr:to>
        <xdr:sp macro="" textlink="">
          <xdr:nvSpPr>
            <xdr:cNvPr id="5248" name="Drop Down 128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248"/>
                </a:ext>
                <a:ext uri="{FF2B5EF4-FFF2-40B4-BE49-F238E27FC236}">
                  <a16:creationId xmlns:a16="http://schemas.microsoft.com/office/drawing/2014/main" id="{00000000-0008-0000-0300-000080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132</xdr:row>
          <xdr:rowOff>0</xdr:rowOff>
        </xdr:from>
        <xdr:to>
          <xdr:col>4</xdr:col>
          <xdr:colOff>1704975</xdr:colOff>
          <xdr:row>133</xdr:row>
          <xdr:rowOff>0</xdr:rowOff>
        </xdr:to>
        <xdr:sp macro="" textlink="">
          <xdr:nvSpPr>
            <xdr:cNvPr id="5249" name="Drop Down 129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249"/>
                </a:ext>
                <a:ext uri="{FF2B5EF4-FFF2-40B4-BE49-F238E27FC236}">
                  <a16:creationId xmlns:a16="http://schemas.microsoft.com/office/drawing/2014/main" id="{00000000-0008-0000-0300-00008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134</xdr:row>
          <xdr:rowOff>0</xdr:rowOff>
        </xdr:from>
        <xdr:to>
          <xdr:col>4</xdr:col>
          <xdr:colOff>1704975</xdr:colOff>
          <xdr:row>135</xdr:row>
          <xdr:rowOff>0</xdr:rowOff>
        </xdr:to>
        <xdr:sp macro="" textlink="">
          <xdr:nvSpPr>
            <xdr:cNvPr id="5250" name="Drop Down 130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250"/>
                </a:ext>
                <a:ext uri="{FF2B5EF4-FFF2-40B4-BE49-F238E27FC236}">
                  <a16:creationId xmlns:a16="http://schemas.microsoft.com/office/drawing/2014/main" id="{00000000-0008-0000-0300-00008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135</xdr:row>
          <xdr:rowOff>0</xdr:rowOff>
        </xdr:from>
        <xdr:to>
          <xdr:col>4</xdr:col>
          <xdr:colOff>1704975</xdr:colOff>
          <xdr:row>136</xdr:row>
          <xdr:rowOff>0</xdr:rowOff>
        </xdr:to>
        <xdr:sp macro="" textlink="">
          <xdr:nvSpPr>
            <xdr:cNvPr id="5251" name="Drop Down 131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251"/>
                </a:ext>
                <a:ext uri="{FF2B5EF4-FFF2-40B4-BE49-F238E27FC236}">
                  <a16:creationId xmlns:a16="http://schemas.microsoft.com/office/drawing/2014/main" id="{00000000-0008-0000-0300-000083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139</xdr:row>
          <xdr:rowOff>0</xdr:rowOff>
        </xdr:from>
        <xdr:to>
          <xdr:col>4</xdr:col>
          <xdr:colOff>1704975</xdr:colOff>
          <xdr:row>140</xdr:row>
          <xdr:rowOff>0</xdr:rowOff>
        </xdr:to>
        <xdr:sp macro="" textlink="">
          <xdr:nvSpPr>
            <xdr:cNvPr id="5254" name="Drop Down 134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254"/>
                </a:ext>
                <a:ext uri="{FF2B5EF4-FFF2-40B4-BE49-F238E27FC236}">
                  <a16:creationId xmlns:a16="http://schemas.microsoft.com/office/drawing/2014/main" id="{00000000-0008-0000-0300-000086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140</xdr:row>
          <xdr:rowOff>0</xdr:rowOff>
        </xdr:from>
        <xdr:to>
          <xdr:col>4</xdr:col>
          <xdr:colOff>1704975</xdr:colOff>
          <xdr:row>141</xdr:row>
          <xdr:rowOff>0</xdr:rowOff>
        </xdr:to>
        <xdr:sp macro="" textlink="">
          <xdr:nvSpPr>
            <xdr:cNvPr id="5255" name="Drop Down 135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255"/>
                </a:ext>
                <a:ext uri="{FF2B5EF4-FFF2-40B4-BE49-F238E27FC236}">
                  <a16:creationId xmlns:a16="http://schemas.microsoft.com/office/drawing/2014/main" id="{00000000-0008-0000-0300-000087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141</xdr:row>
          <xdr:rowOff>0</xdr:rowOff>
        </xdr:from>
        <xdr:to>
          <xdr:col>4</xdr:col>
          <xdr:colOff>1704975</xdr:colOff>
          <xdr:row>142</xdr:row>
          <xdr:rowOff>0</xdr:rowOff>
        </xdr:to>
        <xdr:sp macro="" textlink="">
          <xdr:nvSpPr>
            <xdr:cNvPr id="5256" name="Drop Down 136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256"/>
                </a:ext>
                <a:ext uri="{FF2B5EF4-FFF2-40B4-BE49-F238E27FC236}">
                  <a16:creationId xmlns:a16="http://schemas.microsoft.com/office/drawing/2014/main" id="{00000000-0008-0000-0300-000088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146</xdr:row>
          <xdr:rowOff>0</xdr:rowOff>
        </xdr:from>
        <xdr:to>
          <xdr:col>4</xdr:col>
          <xdr:colOff>1704975</xdr:colOff>
          <xdr:row>147</xdr:row>
          <xdr:rowOff>0</xdr:rowOff>
        </xdr:to>
        <xdr:sp macro="" textlink="">
          <xdr:nvSpPr>
            <xdr:cNvPr id="5259" name="Drop Down 139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259"/>
                </a:ext>
                <a:ext uri="{FF2B5EF4-FFF2-40B4-BE49-F238E27FC236}">
                  <a16:creationId xmlns:a16="http://schemas.microsoft.com/office/drawing/2014/main" id="{00000000-0008-0000-0300-00008B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147</xdr:row>
          <xdr:rowOff>0</xdr:rowOff>
        </xdr:from>
        <xdr:to>
          <xdr:col>4</xdr:col>
          <xdr:colOff>1704975</xdr:colOff>
          <xdr:row>148</xdr:row>
          <xdr:rowOff>0</xdr:rowOff>
        </xdr:to>
        <xdr:sp macro="" textlink="">
          <xdr:nvSpPr>
            <xdr:cNvPr id="5260" name="Drop Down 140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260"/>
                </a:ext>
                <a:ext uri="{FF2B5EF4-FFF2-40B4-BE49-F238E27FC236}">
                  <a16:creationId xmlns:a16="http://schemas.microsoft.com/office/drawing/2014/main" id="{00000000-0008-0000-0300-00008C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152</xdr:row>
          <xdr:rowOff>0</xdr:rowOff>
        </xdr:from>
        <xdr:to>
          <xdr:col>4</xdr:col>
          <xdr:colOff>1704975</xdr:colOff>
          <xdr:row>153</xdr:row>
          <xdr:rowOff>0</xdr:rowOff>
        </xdr:to>
        <xdr:sp macro="" textlink="">
          <xdr:nvSpPr>
            <xdr:cNvPr id="5263" name="Drop Down 143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263"/>
                </a:ext>
                <a:ext uri="{FF2B5EF4-FFF2-40B4-BE49-F238E27FC236}">
                  <a16:creationId xmlns:a16="http://schemas.microsoft.com/office/drawing/2014/main" id="{00000000-0008-0000-0300-00008F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153</xdr:row>
          <xdr:rowOff>0</xdr:rowOff>
        </xdr:from>
        <xdr:to>
          <xdr:col>4</xdr:col>
          <xdr:colOff>1704975</xdr:colOff>
          <xdr:row>154</xdr:row>
          <xdr:rowOff>0</xdr:rowOff>
        </xdr:to>
        <xdr:sp macro="" textlink="">
          <xdr:nvSpPr>
            <xdr:cNvPr id="5264" name="Drop Down 144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264"/>
                </a:ext>
                <a:ext uri="{FF2B5EF4-FFF2-40B4-BE49-F238E27FC236}">
                  <a16:creationId xmlns:a16="http://schemas.microsoft.com/office/drawing/2014/main" id="{00000000-0008-0000-0300-000090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156</xdr:row>
          <xdr:rowOff>0</xdr:rowOff>
        </xdr:from>
        <xdr:to>
          <xdr:col>4</xdr:col>
          <xdr:colOff>1704975</xdr:colOff>
          <xdr:row>157</xdr:row>
          <xdr:rowOff>0</xdr:rowOff>
        </xdr:to>
        <xdr:sp macro="" textlink="">
          <xdr:nvSpPr>
            <xdr:cNvPr id="5265" name="Drop Down 145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265"/>
                </a:ext>
                <a:ext uri="{FF2B5EF4-FFF2-40B4-BE49-F238E27FC236}">
                  <a16:creationId xmlns:a16="http://schemas.microsoft.com/office/drawing/2014/main" id="{00000000-0008-0000-0300-00009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157</xdr:row>
          <xdr:rowOff>0</xdr:rowOff>
        </xdr:from>
        <xdr:to>
          <xdr:col>4</xdr:col>
          <xdr:colOff>1704975</xdr:colOff>
          <xdr:row>158</xdr:row>
          <xdr:rowOff>0</xdr:rowOff>
        </xdr:to>
        <xdr:sp macro="" textlink="">
          <xdr:nvSpPr>
            <xdr:cNvPr id="5266" name="Drop Down 146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266"/>
                </a:ext>
                <a:ext uri="{FF2B5EF4-FFF2-40B4-BE49-F238E27FC236}">
                  <a16:creationId xmlns:a16="http://schemas.microsoft.com/office/drawing/2014/main" id="{00000000-0008-0000-0300-00009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159</xdr:row>
          <xdr:rowOff>0</xdr:rowOff>
        </xdr:from>
        <xdr:to>
          <xdr:col>4</xdr:col>
          <xdr:colOff>1704975</xdr:colOff>
          <xdr:row>160</xdr:row>
          <xdr:rowOff>0</xdr:rowOff>
        </xdr:to>
        <xdr:sp macro="" textlink="">
          <xdr:nvSpPr>
            <xdr:cNvPr id="5267" name="Drop Down 147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267"/>
                </a:ext>
                <a:ext uri="{FF2B5EF4-FFF2-40B4-BE49-F238E27FC236}">
                  <a16:creationId xmlns:a16="http://schemas.microsoft.com/office/drawing/2014/main" id="{00000000-0008-0000-0300-000093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160</xdr:row>
          <xdr:rowOff>0</xdr:rowOff>
        </xdr:from>
        <xdr:to>
          <xdr:col>4</xdr:col>
          <xdr:colOff>1704975</xdr:colOff>
          <xdr:row>161</xdr:row>
          <xdr:rowOff>0</xdr:rowOff>
        </xdr:to>
        <xdr:sp macro="" textlink="">
          <xdr:nvSpPr>
            <xdr:cNvPr id="5268" name="Drop Down 148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268"/>
                </a:ext>
                <a:ext uri="{FF2B5EF4-FFF2-40B4-BE49-F238E27FC236}">
                  <a16:creationId xmlns:a16="http://schemas.microsoft.com/office/drawing/2014/main" id="{00000000-0008-0000-0300-000094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161</xdr:row>
          <xdr:rowOff>0</xdr:rowOff>
        </xdr:from>
        <xdr:to>
          <xdr:col>4</xdr:col>
          <xdr:colOff>1704975</xdr:colOff>
          <xdr:row>162</xdr:row>
          <xdr:rowOff>0</xdr:rowOff>
        </xdr:to>
        <xdr:sp macro="" textlink="">
          <xdr:nvSpPr>
            <xdr:cNvPr id="5269" name="Drop Down 149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269"/>
                </a:ext>
                <a:ext uri="{FF2B5EF4-FFF2-40B4-BE49-F238E27FC236}">
                  <a16:creationId xmlns:a16="http://schemas.microsoft.com/office/drawing/2014/main" id="{00000000-0008-0000-0300-000095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162</xdr:row>
          <xdr:rowOff>0</xdr:rowOff>
        </xdr:from>
        <xdr:to>
          <xdr:col>4</xdr:col>
          <xdr:colOff>1704975</xdr:colOff>
          <xdr:row>163</xdr:row>
          <xdr:rowOff>0</xdr:rowOff>
        </xdr:to>
        <xdr:sp macro="" textlink="">
          <xdr:nvSpPr>
            <xdr:cNvPr id="5270" name="Drop Down 150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270"/>
                </a:ext>
                <a:ext uri="{FF2B5EF4-FFF2-40B4-BE49-F238E27FC236}">
                  <a16:creationId xmlns:a16="http://schemas.microsoft.com/office/drawing/2014/main" id="{00000000-0008-0000-0300-000096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166</xdr:row>
          <xdr:rowOff>0</xdr:rowOff>
        </xdr:from>
        <xdr:to>
          <xdr:col>4</xdr:col>
          <xdr:colOff>1704975</xdr:colOff>
          <xdr:row>167</xdr:row>
          <xdr:rowOff>0</xdr:rowOff>
        </xdr:to>
        <xdr:sp macro="" textlink="">
          <xdr:nvSpPr>
            <xdr:cNvPr id="5273" name="Drop Down 153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273"/>
                </a:ext>
                <a:ext uri="{FF2B5EF4-FFF2-40B4-BE49-F238E27FC236}">
                  <a16:creationId xmlns:a16="http://schemas.microsoft.com/office/drawing/2014/main" id="{00000000-0008-0000-0300-000099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169</xdr:row>
          <xdr:rowOff>0</xdr:rowOff>
        </xdr:from>
        <xdr:to>
          <xdr:col>4</xdr:col>
          <xdr:colOff>1704975</xdr:colOff>
          <xdr:row>170</xdr:row>
          <xdr:rowOff>0</xdr:rowOff>
        </xdr:to>
        <xdr:sp macro="" textlink="">
          <xdr:nvSpPr>
            <xdr:cNvPr id="5274" name="Drop Down 154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274"/>
                </a:ext>
                <a:ext uri="{FF2B5EF4-FFF2-40B4-BE49-F238E27FC236}">
                  <a16:creationId xmlns:a16="http://schemas.microsoft.com/office/drawing/2014/main" id="{00000000-0008-0000-0300-00009A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170</xdr:row>
          <xdr:rowOff>0</xdr:rowOff>
        </xdr:from>
        <xdr:to>
          <xdr:col>4</xdr:col>
          <xdr:colOff>1704975</xdr:colOff>
          <xdr:row>171</xdr:row>
          <xdr:rowOff>0</xdr:rowOff>
        </xdr:to>
        <xdr:sp macro="" textlink="">
          <xdr:nvSpPr>
            <xdr:cNvPr id="5276" name="Drop Down 156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276"/>
                </a:ext>
                <a:ext uri="{FF2B5EF4-FFF2-40B4-BE49-F238E27FC236}">
                  <a16:creationId xmlns:a16="http://schemas.microsoft.com/office/drawing/2014/main" id="{00000000-0008-0000-0300-00009C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170</xdr:row>
          <xdr:rowOff>0</xdr:rowOff>
        </xdr:from>
        <xdr:to>
          <xdr:col>4</xdr:col>
          <xdr:colOff>1704975</xdr:colOff>
          <xdr:row>171</xdr:row>
          <xdr:rowOff>0</xdr:rowOff>
        </xdr:to>
        <xdr:sp macro="" textlink="">
          <xdr:nvSpPr>
            <xdr:cNvPr id="5277" name="Drop Down 157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277"/>
                </a:ext>
                <a:ext uri="{FF2B5EF4-FFF2-40B4-BE49-F238E27FC236}">
                  <a16:creationId xmlns:a16="http://schemas.microsoft.com/office/drawing/2014/main" id="{00000000-0008-0000-0300-00009D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170</xdr:row>
          <xdr:rowOff>0</xdr:rowOff>
        </xdr:from>
        <xdr:to>
          <xdr:col>4</xdr:col>
          <xdr:colOff>1704975</xdr:colOff>
          <xdr:row>171</xdr:row>
          <xdr:rowOff>0</xdr:rowOff>
        </xdr:to>
        <xdr:sp macro="" textlink="">
          <xdr:nvSpPr>
            <xdr:cNvPr id="5281" name="Drop Down 161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281"/>
                </a:ext>
                <a:ext uri="{FF2B5EF4-FFF2-40B4-BE49-F238E27FC236}">
                  <a16:creationId xmlns:a16="http://schemas.microsoft.com/office/drawing/2014/main" id="{00000000-0008-0000-0300-0000A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170</xdr:row>
          <xdr:rowOff>0</xdr:rowOff>
        </xdr:from>
        <xdr:to>
          <xdr:col>4</xdr:col>
          <xdr:colOff>1704975</xdr:colOff>
          <xdr:row>171</xdr:row>
          <xdr:rowOff>0</xdr:rowOff>
        </xdr:to>
        <xdr:sp macro="" textlink="">
          <xdr:nvSpPr>
            <xdr:cNvPr id="5282" name="Drop Down 162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282"/>
                </a:ext>
                <a:ext uri="{FF2B5EF4-FFF2-40B4-BE49-F238E27FC236}">
                  <a16:creationId xmlns:a16="http://schemas.microsoft.com/office/drawing/2014/main" id="{00000000-0008-0000-0300-0000A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170</xdr:row>
          <xdr:rowOff>0</xdr:rowOff>
        </xdr:from>
        <xdr:to>
          <xdr:col>4</xdr:col>
          <xdr:colOff>1704975</xdr:colOff>
          <xdr:row>171</xdr:row>
          <xdr:rowOff>0</xdr:rowOff>
        </xdr:to>
        <xdr:sp macro="" textlink="">
          <xdr:nvSpPr>
            <xdr:cNvPr id="5285" name="Drop Down 165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285"/>
                </a:ext>
                <a:ext uri="{FF2B5EF4-FFF2-40B4-BE49-F238E27FC236}">
                  <a16:creationId xmlns:a16="http://schemas.microsoft.com/office/drawing/2014/main" id="{00000000-0008-0000-0300-0000A5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170</xdr:row>
          <xdr:rowOff>0</xdr:rowOff>
        </xdr:from>
        <xdr:to>
          <xdr:col>4</xdr:col>
          <xdr:colOff>1704975</xdr:colOff>
          <xdr:row>171</xdr:row>
          <xdr:rowOff>0</xdr:rowOff>
        </xdr:to>
        <xdr:sp macro="" textlink="">
          <xdr:nvSpPr>
            <xdr:cNvPr id="5286" name="Drop Down 166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286"/>
                </a:ext>
                <a:ext uri="{FF2B5EF4-FFF2-40B4-BE49-F238E27FC236}">
                  <a16:creationId xmlns:a16="http://schemas.microsoft.com/office/drawing/2014/main" id="{00000000-0008-0000-0300-0000A6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171</xdr:row>
          <xdr:rowOff>0</xdr:rowOff>
        </xdr:from>
        <xdr:to>
          <xdr:col>4</xdr:col>
          <xdr:colOff>1704975</xdr:colOff>
          <xdr:row>172</xdr:row>
          <xdr:rowOff>0</xdr:rowOff>
        </xdr:to>
        <xdr:sp macro="" textlink="">
          <xdr:nvSpPr>
            <xdr:cNvPr id="5287" name="Drop Down 167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287"/>
                </a:ext>
                <a:ext uri="{FF2B5EF4-FFF2-40B4-BE49-F238E27FC236}">
                  <a16:creationId xmlns:a16="http://schemas.microsoft.com/office/drawing/2014/main" id="{00000000-0008-0000-0300-0000A7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174</xdr:row>
          <xdr:rowOff>0</xdr:rowOff>
        </xdr:from>
        <xdr:to>
          <xdr:col>4</xdr:col>
          <xdr:colOff>1704975</xdr:colOff>
          <xdr:row>175</xdr:row>
          <xdr:rowOff>0</xdr:rowOff>
        </xdr:to>
        <xdr:sp macro="" textlink="">
          <xdr:nvSpPr>
            <xdr:cNvPr id="5290" name="Drop Down 170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290"/>
                </a:ext>
                <a:ext uri="{FF2B5EF4-FFF2-40B4-BE49-F238E27FC236}">
                  <a16:creationId xmlns:a16="http://schemas.microsoft.com/office/drawing/2014/main" id="{00000000-0008-0000-0300-0000AA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175</xdr:row>
          <xdr:rowOff>0</xdr:rowOff>
        </xdr:from>
        <xdr:to>
          <xdr:col>4</xdr:col>
          <xdr:colOff>1704975</xdr:colOff>
          <xdr:row>176</xdr:row>
          <xdr:rowOff>0</xdr:rowOff>
        </xdr:to>
        <xdr:sp macro="" textlink="">
          <xdr:nvSpPr>
            <xdr:cNvPr id="5291" name="Drop Down 171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291"/>
                </a:ext>
                <a:ext uri="{FF2B5EF4-FFF2-40B4-BE49-F238E27FC236}">
                  <a16:creationId xmlns:a16="http://schemas.microsoft.com/office/drawing/2014/main" id="{00000000-0008-0000-0300-0000AB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178</xdr:row>
          <xdr:rowOff>0</xdr:rowOff>
        </xdr:from>
        <xdr:to>
          <xdr:col>4</xdr:col>
          <xdr:colOff>1704975</xdr:colOff>
          <xdr:row>179</xdr:row>
          <xdr:rowOff>0</xdr:rowOff>
        </xdr:to>
        <xdr:sp macro="" textlink="">
          <xdr:nvSpPr>
            <xdr:cNvPr id="5294" name="Drop Down 174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294"/>
                </a:ext>
                <a:ext uri="{FF2B5EF4-FFF2-40B4-BE49-F238E27FC236}">
                  <a16:creationId xmlns:a16="http://schemas.microsoft.com/office/drawing/2014/main" id="{00000000-0008-0000-0300-0000AE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179</xdr:row>
          <xdr:rowOff>0</xdr:rowOff>
        </xdr:from>
        <xdr:to>
          <xdr:col>4</xdr:col>
          <xdr:colOff>1704975</xdr:colOff>
          <xdr:row>180</xdr:row>
          <xdr:rowOff>0</xdr:rowOff>
        </xdr:to>
        <xdr:sp macro="" textlink="">
          <xdr:nvSpPr>
            <xdr:cNvPr id="5295" name="Drop Down 175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295"/>
                </a:ext>
                <a:ext uri="{FF2B5EF4-FFF2-40B4-BE49-F238E27FC236}">
                  <a16:creationId xmlns:a16="http://schemas.microsoft.com/office/drawing/2014/main" id="{00000000-0008-0000-0300-0000AF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182</xdr:row>
          <xdr:rowOff>0</xdr:rowOff>
        </xdr:from>
        <xdr:to>
          <xdr:col>4</xdr:col>
          <xdr:colOff>1704975</xdr:colOff>
          <xdr:row>183</xdr:row>
          <xdr:rowOff>0</xdr:rowOff>
        </xdr:to>
        <xdr:sp macro="" textlink="">
          <xdr:nvSpPr>
            <xdr:cNvPr id="5296" name="Drop Down 176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296"/>
                </a:ext>
                <a:ext uri="{FF2B5EF4-FFF2-40B4-BE49-F238E27FC236}">
                  <a16:creationId xmlns:a16="http://schemas.microsoft.com/office/drawing/2014/main" id="{00000000-0008-0000-0300-0000B0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183</xdr:row>
          <xdr:rowOff>0</xdr:rowOff>
        </xdr:from>
        <xdr:to>
          <xdr:col>4</xdr:col>
          <xdr:colOff>1704975</xdr:colOff>
          <xdr:row>184</xdr:row>
          <xdr:rowOff>0</xdr:rowOff>
        </xdr:to>
        <xdr:sp macro="" textlink="">
          <xdr:nvSpPr>
            <xdr:cNvPr id="5297" name="Drop Down 177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297"/>
                </a:ext>
                <a:ext uri="{FF2B5EF4-FFF2-40B4-BE49-F238E27FC236}">
                  <a16:creationId xmlns:a16="http://schemas.microsoft.com/office/drawing/2014/main" id="{00000000-0008-0000-0300-0000B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184</xdr:row>
          <xdr:rowOff>0</xdr:rowOff>
        </xdr:from>
        <xdr:to>
          <xdr:col>4</xdr:col>
          <xdr:colOff>1704975</xdr:colOff>
          <xdr:row>185</xdr:row>
          <xdr:rowOff>0</xdr:rowOff>
        </xdr:to>
        <xdr:sp macro="" textlink="">
          <xdr:nvSpPr>
            <xdr:cNvPr id="5298" name="Drop Down 178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298"/>
                </a:ext>
                <a:ext uri="{FF2B5EF4-FFF2-40B4-BE49-F238E27FC236}">
                  <a16:creationId xmlns:a16="http://schemas.microsoft.com/office/drawing/2014/main" id="{00000000-0008-0000-0300-0000B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187</xdr:row>
          <xdr:rowOff>0</xdr:rowOff>
        </xdr:from>
        <xdr:to>
          <xdr:col>4</xdr:col>
          <xdr:colOff>1704975</xdr:colOff>
          <xdr:row>188</xdr:row>
          <xdr:rowOff>0</xdr:rowOff>
        </xdr:to>
        <xdr:sp macro="" textlink="">
          <xdr:nvSpPr>
            <xdr:cNvPr id="5301" name="Drop Down 181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301"/>
                </a:ext>
                <a:ext uri="{FF2B5EF4-FFF2-40B4-BE49-F238E27FC236}">
                  <a16:creationId xmlns:a16="http://schemas.microsoft.com/office/drawing/2014/main" id="{00000000-0008-0000-0300-0000B5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188</xdr:row>
          <xdr:rowOff>0</xdr:rowOff>
        </xdr:from>
        <xdr:to>
          <xdr:col>4</xdr:col>
          <xdr:colOff>1704975</xdr:colOff>
          <xdr:row>189</xdr:row>
          <xdr:rowOff>0</xdr:rowOff>
        </xdr:to>
        <xdr:sp macro="" textlink="">
          <xdr:nvSpPr>
            <xdr:cNvPr id="5302" name="Drop Down 182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302"/>
                </a:ext>
                <a:ext uri="{FF2B5EF4-FFF2-40B4-BE49-F238E27FC236}">
                  <a16:creationId xmlns:a16="http://schemas.microsoft.com/office/drawing/2014/main" id="{00000000-0008-0000-0300-0000B6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190</xdr:row>
          <xdr:rowOff>0</xdr:rowOff>
        </xdr:from>
        <xdr:to>
          <xdr:col>4</xdr:col>
          <xdr:colOff>1704975</xdr:colOff>
          <xdr:row>191</xdr:row>
          <xdr:rowOff>0</xdr:rowOff>
        </xdr:to>
        <xdr:sp macro="" textlink="">
          <xdr:nvSpPr>
            <xdr:cNvPr id="5303" name="Drop Down 183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303"/>
                </a:ext>
                <a:ext uri="{FF2B5EF4-FFF2-40B4-BE49-F238E27FC236}">
                  <a16:creationId xmlns:a16="http://schemas.microsoft.com/office/drawing/2014/main" id="{00000000-0008-0000-0300-0000B7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197</xdr:row>
          <xdr:rowOff>0</xdr:rowOff>
        </xdr:from>
        <xdr:to>
          <xdr:col>4</xdr:col>
          <xdr:colOff>1704975</xdr:colOff>
          <xdr:row>198</xdr:row>
          <xdr:rowOff>0</xdr:rowOff>
        </xdr:to>
        <xdr:sp macro="" textlink="">
          <xdr:nvSpPr>
            <xdr:cNvPr id="5306" name="Drop Down 186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306"/>
                </a:ext>
                <a:ext uri="{FF2B5EF4-FFF2-40B4-BE49-F238E27FC236}">
                  <a16:creationId xmlns:a16="http://schemas.microsoft.com/office/drawing/2014/main" id="{00000000-0008-0000-0300-0000BA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198</xdr:row>
          <xdr:rowOff>0</xdr:rowOff>
        </xdr:from>
        <xdr:to>
          <xdr:col>4</xdr:col>
          <xdr:colOff>1704975</xdr:colOff>
          <xdr:row>199</xdr:row>
          <xdr:rowOff>0</xdr:rowOff>
        </xdr:to>
        <xdr:sp macro="" textlink="">
          <xdr:nvSpPr>
            <xdr:cNvPr id="5307" name="Drop Down 187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307"/>
                </a:ext>
                <a:ext uri="{FF2B5EF4-FFF2-40B4-BE49-F238E27FC236}">
                  <a16:creationId xmlns:a16="http://schemas.microsoft.com/office/drawing/2014/main" id="{00000000-0008-0000-0300-0000BB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201</xdr:row>
          <xdr:rowOff>0</xdr:rowOff>
        </xdr:from>
        <xdr:to>
          <xdr:col>4</xdr:col>
          <xdr:colOff>1704975</xdr:colOff>
          <xdr:row>202</xdr:row>
          <xdr:rowOff>0</xdr:rowOff>
        </xdr:to>
        <xdr:sp macro="" textlink="">
          <xdr:nvSpPr>
            <xdr:cNvPr id="5308" name="Drop Down 188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308"/>
                </a:ext>
                <a:ext uri="{FF2B5EF4-FFF2-40B4-BE49-F238E27FC236}">
                  <a16:creationId xmlns:a16="http://schemas.microsoft.com/office/drawing/2014/main" id="{00000000-0008-0000-0300-0000BC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202</xdr:row>
          <xdr:rowOff>0</xdr:rowOff>
        </xdr:from>
        <xdr:to>
          <xdr:col>4</xdr:col>
          <xdr:colOff>1704975</xdr:colOff>
          <xdr:row>203</xdr:row>
          <xdr:rowOff>0</xdr:rowOff>
        </xdr:to>
        <xdr:sp macro="" textlink="">
          <xdr:nvSpPr>
            <xdr:cNvPr id="5309" name="Drop Down 189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309"/>
                </a:ext>
                <a:ext uri="{FF2B5EF4-FFF2-40B4-BE49-F238E27FC236}">
                  <a16:creationId xmlns:a16="http://schemas.microsoft.com/office/drawing/2014/main" id="{00000000-0008-0000-0300-0000BD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203</xdr:row>
          <xdr:rowOff>0</xdr:rowOff>
        </xdr:from>
        <xdr:to>
          <xdr:col>4</xdr:col>
          <xdr:colOff>1704975</xdr:colOff>
          <xdr:row>204</xdr:row>
          <xdr:rowOff>0</xdr:rowOff>
        </xdr:to>
        <xdr:sp macro="" textlink="">
          <xdr:nvSpPr>
            <xdr:cNvPr id="5310" name="Drop Down 190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310"/>
                </a:ext>
                <a:ext uri="{FF2B5EF4-FFF2-40B4-BE49-F238E27FC236}">
                  <a16:creationId xmlns:a16="http://schemas.microsoft.com/office/drawing/2014/main" id="{00000000-0008-0000-0300-0000BE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204</xdr:row>
          <xdr:rowOff>0</xdr:rowOff>
        </xdr:from>
        <xdr:to>
          <xdr:col>4</xdr:col>
          <xdr:colOff>1704975</xdr:colOff>
          <xdr:row>205</xdr:row>
          <xdr:rowOff>0</xdr:rowOff>
        </xdr:to>
        <xdr:sp macro="" textlink="">
          <xdr:nvSpPr>
            <xdr:cNvPr id="5311" name="Drop Down 191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311"/>
                </a:ext>
                <a:ext uri="{FF2B5EF4-FFF2-40B4-BE49-F238E27FC236}">
                  <a16:creationId xmlns:a16="http://schemas.microsoft.com/office/drawing/2014/main" id="{00000000-0008-0000-0300-0000BF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208</xdr:row>
          <xdr:rowOff>0</xdr:rowOff>
        </xdr:from>
        <xdr:to>
          <xdr:col>4</xdr:col>
          <xdr:colOff>1704975</xdr:colOff>
          <xdr:row>209</xdr:row>
          <xdr:rowOff>0</xdr:rowOff>
        </xdr:to>
        <xdr:sp macro="" textlink="">
          <xdr:nvSpPr>
            <xdr:cNvPr id="5314" name="Drop Down 194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314"/>
                </a:ext>
                <a:ext uri="{FF2B5EF4-FFF2-40B4-BE49-F238E27FC236}">
                  <a16:creationId xmlns:a16="http://schemas.microsoft.com/office/drawing/2014/main" id="{00000000-0008-0000-0300-0000C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209</xdr:row>
          <xdr:rowOff>0</xdr:rowOff>
        </xdr:from>
        <xdr:to>
          <xdr:col>4</xdr:col>
          <xdr:colOff>1704975</xdr:colOff>
          <xdr:row>210</xdr:row>
          <xdr:rowOff>0</xdr:rowOff>
        </xdr:to>
        <xdr:sp macro="" textlink="">
          <xdr:nvSpPr>
            <xdr:cNvPr id="5315" name="Drop Down 195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315"/>
                </a:ext>
                <a:ext uri="{FF2B5EF4-FFF2-40B4-BE49-F238E27FC236}">
                  <a16:creationId xmlns:a16="http://schemas.microsoft.com/office/drawing/2014/main" id="{00000000-0008-0000-0300-0000C3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212</xdr:row>
          <xdr:rowOff>0</xdr:rowOff>
        </xdr:from>
        <xdr:to>
          <xdr:col>4</xdr:col>
          <xdr:colOff>1704975</xdr:colOff>
          <xdr:row>213</xdr:row>
          <xdr:rowOff>0</xdr:rowOff>
        </xdr:to>
        <xdr:sp macro="" textlink="">
          <xdr:nvSpPr>
            <xdr:cNvPr id="5318" name="Drop Down 198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318"/>
                </a:ext>
                <a:ext uri="{FF2B5EF4-FFF2-40B4-BE49-F238E27FC236}">
                  <a16:creationId xmlns:a16="http://schemas.microsoft.com/office/drawing/2014/main" id="{00000000-0008-0000-0300-0000C6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213</xdr:row>
          <xdr:rowOff>0</xdr:rowOff>
        </xdr:from>
        <xdr:to>
          <xdr:col>4</xdr:col>
          <xdr:colOff>1704975</xdr:colOff>
          <xdr:row>214</xdr:row>
          <xdr:rowOff>0</xdr:rowOff>
        </xdr:to>
        <xdr:sp macro="" textlink="">
          <xdr:nvSpPr>
            <xdr:cNvPr id="5319" name="Drop Down 199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319"/>
                </a:ext>
                <a:ext uri="{FF2B5EF4-FFF2-40B4-BE49-F238E27FC236}">
                  <a16:creationId xmlns:a16="http://schemas.microsoft.com/office/drawing/2014/main" id="{00000000-0008-0000-0300-0000C7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214</xdr:row>
          <xdr:rowOff>0</xdr:rowOff>
        </xdr:from>
        <xdr:to>
          <xdr:col>4</xdr:col>
          <xdr:colOff>1704975</xdr:colOff>
          <xdr:row>215</xdr:row>
          <xdr:rowOff>0</xdr:rowOff>
        </xdr:to>
        <xdr:sp macro="" textlink="">
          <xdr:nvSpPr>
            <xdr:cNvPr id="5320" name="Drop Down 200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320"/>
                </a:ext>
                <a:ext uri="{FF2B5EF4-FFF2-40B4-BE49-F238E27FC236}">
                  <a16:creationId xmlns:a16="http://schemas.microsoft.com/office/drawing/2014/main" id="{00000000-0008-0000-0300-0000C8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215</xdr:row>
          <xdr:rowOff>0</xdr:rowOff>
        </xdr:from>
        <xdr:to>
          <xdr:col>4</xdr:col>
          <xdr:colOff>1704975</xdr:colOff>
          <xdr:row>216</xdr:row>
          <xdr:rowOff>0</xdr:rowOff>
        </xdr:to>
        <xdr:sp macro="" textlink="">
          <xdr:nvSpPr>
            <xdr:cNvPr id="5321" name="Drop Down 201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321"/>
                </a:ext>
                <a:ext uri="{FF2B5EF4-FFF2-40B4-BE49-F238E27FC236}">
                  <a16:creationId xmlns:a16="http://schemas.microsoft.com/office/drawing/2014/main" id="{00000000-0008-0000-0300-0000C9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216</xdr:row>
          <xdr:rowOff>0</xdr:rowOff>
        </xdr:from>
        <xdr:to>
          <xdr:col>4</xdr:col>
          <xdr:colOff>1704975</xdr:colOff>
          <xdr:row>217</xdr:row>
          <xdr:rowOff>0</xdr:rowOff>
        </xdr:to>
        <xdr:sp macro="" textlink="">
          <xdr:nvSpPr>
            <xdr:cNvPr id="5322" name="Drop Down 202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322"/>
                </a:ext>
                <a:ext uri="{FF2B5EF4-FFF2-40B4-BE49-F238E27FC236}">
                  <a16:creationId xmlns:a16="http://schemas.microsoft.com/office/drawing/2014/main" id="{00000000-0008-0000-0300-0000CA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219</xdr:row>
          <xdr:rowOff>0</xdr:rowOff>
        </xdr:from>
        <xdr:to>
          <xdr:col>4</xdr:col>
          <xdr:colOff>1704975</xdr:colOff>
          <xdr:row>220</xdr:row>
          <xdr:rowOff>0</xdr:rowOff>
        </xdr:to>
        <xdr:sp macro="" textlink="">
          <xdr:nvSpPr>
            <xdr:cNvPr id="5325" name="Drop Down 205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325"/>
                </a:ext>
                <a:ext uri="{FF2B5EF4-FFF2-40B4-BE49-F238E27FC236}">
                  <a16:creationId xmlns:a16="http://schemas.microsoft.com/office/drawing/2014/main" id="{00000000-0008-0000-0300-0000CD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220</xdr:row>
          <xdr:rowOff>0</xdr:rowOff>
        </xdr:from>
        <xdr:to>
          <xdr:col>4</xdr:col>
          <xdr:colOff>1704975</xdr:colOff>
          <xdr:row>221</xdr:row>
          <xdr:rowOff>0</xdr:rowOff>
        </xdr:to>
        <xdr:sp macro="" textlink="">
          <xdr:nvSpPr>
            <xdr:cNvPr id="5326" name="Drop Down 206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326"/>
                </a:ext>
                <a:ext uri="{FF2B5EF4-FFF2-40B4-BE49-F238E27FC236}">
                  <a16:creationId xmlns:a16="http://schemas.microsoft.com/office/drawing/2014/main" id="{00000000-0008-0000-0300-0000CE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221</xdr:row>
          <xdr:rowOff>0</xdr:rowOff>
        </xdr:from>
        <xdr:to>
          <xdr:col>4</xdr:col>
          <xdr:colOff>1704975</xdr:colOff>
          <xdr:row>222</xdr:row>
          <xdr:rowOff>0</xdr:rowOff>
        </xdr:to>
        <xdr:sp macro="" textlink="">
          <xdr:nvSpPr>
            <xdr:cNvPr id="5329" name="Drop Down 209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329"/>
                </a:ext>
                <a:ext uri="{FF2B5EF4-FFF2-40B4-BE49-F238E27FC236}">
                  <a16:creationId xmlns:a16="http://schemas.microsoft.com/office/drawing/2014/main" id="{00000000-0008-0000-0300-0000D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220</xdr:row>
          <xdr:rowOff>0</xdr:rowOff>
        </xdr:from>
        <xdr:to>
          <xdr:col>4</xdr:col>
          <xdr:colOff>1704975</xdr:colOff>
          <xdr:row>221</xdr:row>
          <xdr:rowOff>0</xdr:rowOff>
        </xdr:to>
        <xdr:sp macro="" textlink="">
          <xdr:nvSpPr>
            <xdr:cNvPr id="5330" name="Drop Down 210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330"/>
                </a:ext>
                <a:ext uri="{FF2B5EF4-FFF2-40B4-BE49-F238E27FC236}">
                  <a16:creationId xmlns:a16="http://schemas.microsoft.com/office/drawing/2014/main" id="{00000000-0008-0000-0300-0000D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221</xdr:row>
          <xdr:rowOff>0</xdr:rowOff>
        </xdr:from>
        <xdr:to>
          <xdr:col>4</xdr:col>
          <xdr:colOff>1704975</xdr:colOff>
          <xdr:row>222</xdr:row>
          <xdr:rowOff>0</xdr:rowOff>
        </xdr:to>
        <xdr:sp macro="" textlink="">
          <xdr:nvSpPr>
            <xdr:cNvPr id="5331" name="Drop Down 211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331"/>
                </a:ext>
                <a:ext uri="{FF2B5EF4-FFF2-40B4-BE49-F238E27FC236}">
                  <a16:creationId xmlns:a16="http://schemas.microsoft.com/office/drawing/2014/main" id="{00000000-0008-0000-0300-0000D3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220</xdr:row>
          <xdr:rowOff>0</xdr:rowOff>
        </xdr:from>
        <xdr:to>
          <xdr:col>4</xdr:col>
          <xdr:colOff>1704975</xdr:colOff>
          <xdr:row>221</xdr:row>
          <xdr:rowOff>0</xdr:rowOff>
        </xdr:to>
        <xdr:sp macro="" textlink="">
          <xdr:nvSpPr>
            <xdr:cNvPr id="5334" name="Drop Down 214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334"/>
                </a:ext>
                <a:ext uri="{FF2B5EF4-FFF2-40B4-BE49-F238E27FC236}">
                  <a16:creationId xmlns:a16="http://schemas.microsoft.com/office/drawing/2014/main" id="{00000000-0008-0000-0300-0000D6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221</xdr:row>
          <xdr:rowOff>0</xdr:rowOff>
        </xdr:from>
        <xdr:to>
          <xdr:col>4</xdr:col>
          <xdr:colOff>1704975</xdr:colOff>
          <xdr:row>222</xdr:row>
          <xdr:rowOff>0</xdr:rowOff>
        </xdr:to>
        <xdr:sp macro="" textlink="">
          <xdr:nvSpPr>
            <xdr:cNvPr id="5335" name="Drop Down 215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335"/>
                </a:ext>
                <a:ext uri="{FF2B5EF4-FFF2-40B4-BE49-F238E27FC236}">
                  <a16:creationId xmlns:a16="http://schemas.microsoft.com/office/drawing/2014/main" id="{00000000-0008-0000-0300-0000D7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225</xdr:row>
          <xdr:rowOff>0</xdr:rowOff>
        </xdr:from>
        <xdr:to>
          <xdr:col>4</xdr:col>
          <xdr:colOff>1704975</xdr:colOff>
          <xdr:row>226</xdr:row>
          <xdr:rowOff>0</xdr:rowOff>
        </xdr:to>
        <xdr:sp macro="" textlink="">
          <xdr:nvSpPr>
            <xdr:cNvPr id="5338" name="Drop Down 218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338"/>
                </a:ext>
                <a:ext uri="{FF2B5EF4-FFF2-40B4-BE49-F238E27FC236}">
                  <a16:creationId xmlns:a16="http://schemas.microsoft.com/office/drawing/2014/main" id="{00000000-0008-0000-0300-0000DA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226</xdr:row>
          <xdr:rowOff>0</xdr:rowOff>
        </xdr:from>
        <xdr:to>
          <xdr:col>4</xdr:col>
          <xdr:colOff>1704975</xdr:colOff>
          <xdr:row>227</xdr:row>
          <xdr:rowOff>0</xdr:rowOff>
        </xdr:to>
        <xdr:sp macro="" textlink="">
          <xdr:nvSpPr>
            <xdr:cNvPr id="5339" name="Drop Down 219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339"/>
                </a:ext>
                <a:ext uri="{FF2B5EF4-FFF2-40B4-BE49-F238E27FC236}">
                  <a16:creationId xmlns:a16="http://schemas.microsoft.com/office/drawing/2014/main" id="{00000000-0008-0000-0300-0000DB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232</xdr:row>
          <xdr:rowOff>0</xdr:rowOff>
        </xdr:from>
        <xdr:to>
          <xdr:col>4</xdr:col>
          <xdr:colOff>1704975</xdr:colOff>
          <xdr:row>233</xdr:row>
          <xdr:rowOff>0</xdr:rowOff>
        </xdr:to>
        <xdr:sp macro="" textlink="">
          <xdr:nvSpPr>
            <xdr:cNvPr id="5345" name="Drop Down 225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345"/>
                </a:ext>
                <a:ext uri="{FF2B5EF4-FFF2-40B4-BE49-F238E27FC236}">
                  <a16:creationId xmlns:a16="http://schemas.microsoft.com/office/drawing/2014/main" id="{00000000-0008-0000-0300-0000E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233</xdr:row>
          <xdr:rowOff>0</xdr:rowOff>
        </xdr:from>
        <xdr:to>
          <xdr:col>4</xdr:col>
          <xdr:colOff>1704975</xdr:colOff>
          <xdr:row>234</xdr:row>
          <xdr:rowOff>0</xdr:rowOff>
        </xdr:to>
        <xdr:sp macro="" textlink="">
          <xdr:nvSpPr>
            <xdr:cNvPr id="5346" name="Drop Down 226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346"/>
                </a:ext>
                <a:ext uri="{FF2B5EF4-FFF2-40B4-BE49-F238E27FC236}">
                  <a16:creationId xmlns:a16="http://schemas.microsoft.com/office/drawing/2014/main" id="{00000000-0008-0000-0300-0000E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234</xdr:row>
          <xdr:rowOff>0</xdr:rowOff>
        </xdr:from>
        <xdr:to>
          <xdr:col>4</xdr:col>
          <xdr:colOff>1704975</xdr:colOff>
          <xdr:row>235</xdr:row>
          <xdr:rowOff>0</xdr:rowOff>
        </xdr:to>
        <xdr:sp macro="" textlink="">
          <xdr:nvSpPr>
            <xdr:cNvPr id="5347" name="Drop Down 227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347"/>
                </a:ext>
                <a:ext uri="{FF2B5EF4-FFF2-40B4-BE49-F238E27FC236}">
                  <a16:creationId xmlns:a16="http://schemas.microsoft.com/office/drawing/2014/main" id="{00000000-0008-0000-0300-0000E3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235</xdr:row>
          <xdr:rowOff>0</xdr:rowOff>
        </xdr:from>
        <xdr:to>
          <xdr:col>4</xdr:col>
          <xdr:colOff>1704975</xdr:colOff>
          <xdr:row>236</xdr:row>
          <xdr:rowOff>0</xdr:rowOff>
        </xdr:to>
        <xdr:sp macro="" textlink="">
          <xdr:nvSpPr>
            <xdr:cNvPr id="5348" name="Drop Down 228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348"/>
                </a:ext>
                <a:ext uri="{FF2B5EF4-FFF2-40B4-BE49-F238E27FC236}">
                  <a16:creationId xmlns:a16="http://schemas.microsoft.com/office/drawing/2014/main" id="{00000000-0008-0000-0300-0000E4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236</xdr:row>
          <xdr:rowOff>0</xdr:rowOff>
        </xdr:from>
        <xdr:to>
          <xdr:col>4</xdr:col>
          <xdr:colOff>1704975</xdr:colOff>
          <xdr:row>237</xdr:row>
          <xdr:rowOff>0</xdr:rowOff>
        </xdr:to>
        <xdr:sp macro="" textlink="">
          <xdr:nvSpPr>
            <xdr:cNvPr id="5349" name="Drop Down 229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349"/>
                </a:ext>
                <a:ext uri="{FF2B5EF4-FFF2-40B4-BE49-F238E27FC236}">
                  <a16:creationId xmlns:a16="http://schemas.microsoft.com/office/drawing/2014/main" id="{00000000-0008-0000-0300-0000E5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237</xdr:row>
          <xdr:rowOff>0</xdr:rowOff>
        </xdr:from>
        <xdr:to>
          <xdr:col>4</xdr:col>
          <xdr:colOff>1704975</xdr:colOff>
          <xdr:row>238</xdr:row>
          <xdr:rowOff>0</xdr:rowOff>
        </xdr:to>
        <xdr:sp macro="" textlink="">
          <xdr:nvSpPr>
            <xdr:cNvPr id="5350" name="Drop Down 230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350"/>
                </a:ext>
                <a:ext uri="{FF2B5EF4-FFF2-40B4-BE49-F238E27FC236}">
                  <a16:creationId xmlns:a16="http://schemas.microsoft.com/office/drawing/2014/main" id="{00000000-0008-0000-0300-0000E6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238</xdr:row>
          <xdr:rowOff>0</xdr:rowOff>
        </xdr:from>
        <xdr:to>
          <xdr:col>4</xdr:col>
          <xdr:colOff>1704975</xdr:colOff>
          <xdr:row>239</xdr:row>
          <xdr:rowOff>0</xdr:rowOff>
        </xdr:to>
        <xdr:sp macro="" textlink="">
          <xdr:nvSpPr>
            <xdr:cNvPr id="5351" name="Drop Down 231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351"/>
                </a:ext>
                <a:ext uri="{FF2B5EF4-FFF2-40B4-BE49-F238E27FC236}">
                  <a16:creationId xmlns:a16="http://schemas.microsoft.com/office/drawing/2014/main" id="{00000000-0008-0000-0300-0000E7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239</xdr:row>
          <xdr:rowOff>0</xdr:rowOff>
        </xdr:from>
        <xdr:to>
          <xdr:col>4</xdr:col>
          <xdr:colOff>1704975</xdr:colOff>
          <xdr:row>240</xdr:row>
          <xdr:rowOff>0</xdr:rowOff>
        </xdr:to>
        <xdr:sp macro="" textlink="">
          <xdr:nvSpPr>
            <xdr:cNvPr id="5352" name="Drop Down 232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352"/>
                </a:ext>
                <a:ext uri="{FF2B5EF4-FFF2-40B4-BE49-F238E27FC236}">
                  <a16:creationId xmlns:a16="http://schemas.microsoft.com/office/drawing/2014/main" id="{00000000-0008-0000-0300-0000E8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240</xdr:row>
          <xdr:rowOff>0</xdr:rowOff>
        </xdr:from>
        <xdr:to>
          <xdr:col>4</xdr:col>
          <xdr:colOff>1704975</xdr:colOff>
          <xdr:row>241</xdr:row>
          <xdr:rowOff>0</xdr:rowOff>
        </xdr:to>
        <xdr:sp macro="" textlink="">
          <xdr:nvSpPr>
            <xdr:cNvPr id="5353" name="Drop Down 233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353"/>
                </a:ext>
                <a:ext uri="{FF2B5EF4-FFF2-40B4-BE49-F238E27FC236}">
                  <a16:creationId xmlns:a16="http://schemas.microsoft.com/office/drawing/2014/main" id="{00000000-0008-0000-0300-0000E9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241</xdr:row>
          <xdr:rowOff>0</xdr:rowOff>
        </xdr:from>
        <xdr:to>
          <xdr:col>4</xdr:col>
          <xdr:colOff>1704975</xdr:colOff>
          <xdr:row>242</xdr:row>
          <xdr:rowOff>0</xdr:rowOff>
        </xdr:to>
        <xdr:sp macro="" textlink="">
          <xdr:nvSpPr>
            <xdr:cNvPr id="5354" name="Drop Down 234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354"/>
                </a:ext>
                <a:ext uri="{FF2B5EF4-FFF2-40B4-BE49-F238E27FC236}">
                  <a16:creationId xmlns:a16="http://schemas.microsoft.com/office/drawing/2014/main" id="{00000000-0008-0000-0300-0000EA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242</xdr:row>
          <xdr:rowOff>0</xdr:rowOff>
        </xdr:from>
        <xdr:to>
          <xdr:col>4</xdr:col>
          <xdr:colOff>1704975</xdr:colOff>
          <xdr:row>243</xdr:row>
          <xdr:rowOff>0</xdr:rowOff>
        </xdr:to>
        <xdr:sp macro="" textlink="">
          <xdr:nvSpPr>
            <xdr:cNvPr id="5355" name="Drop Down 235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355"/>
                </a:ext>
                <a:ext uri="{FF2B5EF4-FFF2-40B4-BE49-F238E27FC236}">
                  <a16:creationId xmlns:a16="http://schemas.microsoft.com/office/drawing/2014/main" id="{00000000-0008-0000-0300-0000EB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243</xdr:row>
          <xdr:rowOff>0</xdr:rowOff>
        </xdr:from>
        <xdr:to>
          <xdr:col>4</xdr:col>
          <xdr:colOff>1704975</xdr:colOff>
          <xdr:row>244</xdr:row>
          <xdr:rowOff>0</xdr:rowOff>
        </xdr:to>
        <xdr:sp macro="" textlink="">
          <xdr:nvSpPr>
            <xdr:cNvPr id="5356" name="Drop Down 236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356"/>
                </a:ext>
                <a:ext uri="{FF2B5EF4-FFF2-40B4-BE49-F238E27FC236}">
                  <a16:creationId xmlns:a16="http://schemas.microsoft.com/office/drawing/2014/main" id="{00000000-0008-0000-0300-0000EC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244</xdr:row>
          <xdr:rowOff>0</xdr:rowOff>
        </xdr:from>
        <xdr:to>
          <xdr:col>4</xdr:col>
          <xdr:colOff>1704975</xdr:colOff>
          <xdr:row>245</xdr:row>
          <xdr:rowOff>0</xdr:rowOff>
        </xdr:to>
        <xdr:sp macro="" textlink="">
          <xdr:nvSpPr>
            <xdr:cNvPr id="5357" name="Drop Down 237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357"/>
                </a:ext>
                <a:ext uri="{FF2B5EF4-FFF2-40B4-BE49-F238E27FC236}">
                  <a16:creationId xmlns:a16="http://schemas.microsoft.com/office/drawing/2014/main" id="{00000000-0008-0000-0300-0000ED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245</xdr:row>
          <xdr:rowOff>0</xdr:rowOff>
        </xdr:from>
        <xdr:to>
          <xdr:col>4</xdr:col>
          <xdr:colOff>1704975</xdr:colOff>
          <xdr:row>246</xdr:row>
          <xdr:rowOff>0</xdr:rowOff>
        </xdr:to>
        <xdr:sp macro="" textlink="">
          <xdr:nvSpPr>
            <xdr:cNvPr id="5358" name="Drop Down 238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358"/>
                </a:ext>
                <a:ext uri="{FF2B5EF4-FFF2-40B4-BE49-F238E27FC236}">
                  <a16:creationId xmlns:a16="http://schemas.microsoft.com/office/drawing/2014/main" id="{00000000-0008-0000-0300-0000EE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246</xdr:row>
          <xdr:rowOff>0</xdr:rowOff>
        </xdr:from>
        <xdr:to>
          <xdr:col>4</xdr:col>
          <xdr:colOff>1704975</xdr:colOff>
          <xdr:row>247</xdr:row>
          <xdr:rowOff>0</xdr:rowOff>
        </xdr:to>
        <xdr:sp macro="" textlink="">
          <xdr:nvSpPr>
            <xdr:cNvPr id="5359" name="Drop Down 239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359"/>
                </a:ext>
                <a:ext uri="{FF2B5EF4-FFF2-40B4-BE49-F238E27FC236}">
                  <a16:creationId xmlns:a16="http://schemas.microsoft.com/office/drawing/2014/main" id="{00000000-0008-0000-0300-0000EF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247</xdr:row>
          <xdr:rowOff>0</xdr:rowOff>
        </xdr:from>
        <xdr:to>
          <xdr:col>4</xdr:col>
          <xdr:colOff>1704975</xdr:colOff>
          <xdr:row>248</xdr:row>
          <xdr:rowOff>0</xdr:rowOff>
        </xdr:to>
        <xdr:sp macro="" textlink="">
          <xdr:nvSpPr>
            <xdr:cNvPr id="5360" name="Drop Down 240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360"/>
                </a:ext>
                <a:ext uri="{FF2B5EF4-FFF2-40B4-BE49-F238E27FC236}">
                  <a16:creationId xmlns:a16="http://schemas.microsoft.com/office/drawing/2014/main" id="{00000000-0008-0000-0300-0000F0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248</xdr:row>
          <xdr:rowOff>0</xdr:rowOff>
        </xdr:from>
        <xdr:to>
          <xdr:col>4</xdr:col>
          <xdr:colOff>1704975</xdr:colOff>
          <xdr:row>249</xdr:row>
          <xdr:rowOff>0</xdr:rowOff>
        </xdr:to>
        <xdr:sp macro="" textlink="">
          <xdr:nvSpPr>
            <xdr:cNvPr id="5361" name="Drop Down 241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361"/>
                </a:ext>
                <a:ext uri="{FF2B5EF4-FFF2-40B4-BE49-F238E27FC236}">
                  <a16:creationId xmlns:a16="http://schemas.microsoft.com/office/drawing/2014/main" id="{00000000-0008-0000-0300-0000F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249</xdr:row>
          <xdr:rowOff>0</xdr:rowOff>
        </xdr:from>
        <xdr:to>
          <xdr:col>4</xdr:col>
          <xdr:colOff>1704975</xdr:colOff>
          <xdr:row>250</xdr:row>
          <xdr:rowOff>0</xdr:rowOff>
        </xdr:to>
        <xdr:sp macro="" textlink="">
          <xdr:nvSpPr>
            <xdr:cNvPr id="5362" name="Drop Down 242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362"/>
                </a:ext>
                <a:ext uri="{FF2B5EF4-FFF2-40B4-BE49-F238E27FC236}">
                  <a16:creationId xmlns:a16="http://schemas.microsoft.com/office/drawing/2014/main" id="{00000000-0008-0000-0300-0000F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250</xdr:row>
          <xdr:rowOff>0</xdr:rowOff>
        </xdr:from>
        <xdr:to>
          <xdr:col>4</xdr:col>
          <xdr:colOff>1704975</xdr:colOff>
          <xdr:row>251</xdr:row>
          <xdr:rowOff>0</xdr:rowOff>
        </xdr:to>
        <xdr:sp macro="" textlink="">
          <xdr:nvSpPr>
            <xdr:cNvPr id="5363" name="Drop Down 243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363"/>
                </a:ext>
                <a:ext uri="{FF2B5EF4-FFF2-40B4-BE49-F238E27FC236}">
                  <a16:creationId xmlns:a16="http://schemas.microsoft.com/office/drawing/2014/main" id="{00000000-0008-0000-0300-0000F3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251</xdr:row>
          <xdr:rowOff>0</xdr:rowOff>
        </xdr:from>
        <xdr:to>
          <xdr:col>4</xdr:col>
          <xdr:colOff>1704975</xdr:colOff>
          <xdr:row>252</xdr:row>
          <xdr:rowOff>0</xdr:rowOff>
        </xdr:to>
        <xdr:sp macro="" textlink="">
          <xdr:nvSpPr>
            <xdr:cNvPr id="5364" name="Drop Down 244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364"/>
                </a:ext>
                <a:ext uri="{FF2B5EF4-FFF2-40B4-BE49-F238E27FC236}">
                  <a16:creationId xmlns:a16="http://schemas.microsoft.com/office/drawing/2014/main" id="{00000000-0008-0000-0300-0000F4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252</xdr:row>
          <xdr:rowOff>0</xdr:rowOff>
        </xdr:from>
        <xdr:to>
          <xdr:col>4</xdr:col>
          <xdr:colOff>1704975</xdr:colOff>
          <xdr:row>253</xdr:row>
          <xdr:rowOff>0</xdr:rowOff>
        </xdr:to>
        <xdr:sp macro="" textlink="">
          <xdr:nvSpPr>
            <xdr:cNvPr id="5365" name="Drop Down 245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365"/>
                </a:ext>
                <a:ext uri="{FF2B5EF4-FFF2-40B4-BE49-F238E27FC236}">
                  <a16:creationId xmlns:a16="http://schemas.microsoft.com/office/drawing/2014/main" id="{00000000-0008-0000-0300-0000F5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253</xdr:row>
          <xdr:rowOff>0</xdr:rowOff>
        </xdr:from>
        <xdr:to>
          <xdr:col>4</xdr:col>
          <xdr:colOff>1704975</xdr:colOff>
          <xdr:row>254</xdr:row>
          <xdr:rowOff>0</xdr:rowOff>
        </xdr:to>
        <xdr:sp macro="" textlink="">
          <xdr:nvSpPr>
            <xdr:cNvPr id="5366" name="Drop Down 246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366"/>
                </a:ext>
                <a:ext uri="{FF2B5EF4-FFF2-40B4-BE49-F238E27FC236}">
                  <a16:creationId xmlns:a16="http://schemas.microsoft.com/office/drawing/2014/main" id="{00000000-0008-0000-0300-0000F6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254</xdr:row>
          <xdr:rowOff>0</xdr:rowOff>
        </xdr:from>
        <xdr:to>
          <xdr:col>4</xdr:col>
          <xdr:colOff>1704975</xdr:colOff>
          <xdr:row>255</xdr:row>
          <xdr:rowOff>0</xdr:rowOff>
        </xdr:to>
        <xdr:sp macro="" textlink="">
          <xdr:nvSpPr>
            <xdr:cNvPr id="5367" name="Drop Down 247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367"/>
                </a:ext>
                <a:ext uri="{FF2B5EF4-FFF2-40B4-BE49-F238E27FC236}">
                  <a16:creationId xmlns:a16="http://schemas.microsoft.com/office/drawing/2014/main" id="{00000000-0008-0000-0300-0000F7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255</xdr:row>
          <xdr:rowOff>0</xdr:rowOff>
        </xdr:from>
        <xdr:to>
          <xdr:col>4</xdr:col>
          <xdr:colOff>1704975</xdr:colOff>
          <xdr:row>256</xdr:row>
          <xdr:rowOff>0</xdr:rowOff>
        </xdr:to>
        <xdr:sp macro="" textlink="">
          <xdr:nvSpPr>
            <xdr:cNvPr id="5368" name="Drop Down 248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368"/>
                </a:ext>
                <a:ext uri="{FF2B5EF4-FFF2-40B4-BE49-F238E27FC236}">
                  <a16:creationId xmlns:a16="http://schemas.microsoft.com/office/drawing/2014/main" id="{00000000-0008-0000-0300-0000F8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256</xdr:row>
          <xdr:rowOff>0</xdr:rowOff>
        </xdr:from>
        <xdr:to>
          <xdr:col>4</xdr:col>
          <xdr:colOff>1704975</xdr:colOff>
          <xdr:row>257</xdr:row>
          <xdr:rowOff>0</xdr:rowOff>
        </xdr:to>
        <xdr:sp macro="" textlink="">
          <xdr:nvSpPr>
            <xdr:cNvPr id="5369" name="Drop Down 249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369"/>
                </a:ext>
                <a:ext uri="{FF2B5EF4-FFF2-40B4-BE49-F238E27FC236}">
                  <a16:creationId xmlns:a16="http://schemas.microsoft.com/office/drawing/2014/main" id="{00000000-0008-0000-0300-0000F9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257</xdr:row>
          <xdr:rowOff>0</xdr:rowOff>
        </xdr:from>
        <xdr:to>
          <xdr:col>4</xdr:col>
          <xdr:colOff>1704975</xdr:colOff>
          <xdr:row>258</xdr:row>
          <xdr:rowOff>0</xdr:rowOff>
        </xdr:to>
        <xdr:sp macro="" textlink="">
          <xdr:nvSpPr>
            <xdr:cNvPr id="5370" name="Drop Down 250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370"/>
                </a:ext>
                <a:ext uri="{FF2B5EF4-FFF2-40B4-BE49-F238E27FC236}">
                  <a16:creationId xmlns:a16="http://schemas.microsoft.com/office/drawing/2014/main" id="{00000000-0008-0000-0300-0000FA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258</xdr:row>
          <xdr:rowOff>0</xdr:rowOff>
        </xdr:from>
        <xdr:to>
          <xdr:col>4</xdr:col>
          <xdr:colOff>1704975</xdr:colOff>
          <xdr:row>259</xdr:row>
          <xdr:rowOff>0</xdr:rowOff>
        </xdr:to>
        <xdr:sp macro="" textlink="">
          <xdr:nvSpPr>
            <xdr:cNvPr id="5371" name="Drop Down 251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371"/>
                </a:ext>
                <a:ext uri="{FF2B5EF4-FFF2-40B4-BE49-F238E27FC236}">
                  <a16:creationId xmlns:a16="http://schemas.microsoft.com/office/drawing/2014/main" id="{00000000-0008-0000-0300-0000FB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259</xdr:row>
          <xdr:rowOff>0</xdr:rowOff>
        </xdr:from>
        <xdr:to>
          <xdr:col>4</xdr:col>
          <xdr:colOff>1704975</xdr:colOff>
          <xdr:row>260</xdr:row>
          <xdr:rowOff>0</xdr:rowOff>
        </xdr:to>
        <xdr:sp macro="" textlink="">
          <xdr:nvSpPr>
            <xdr:cNvPr id="5372" name="Drop Down 252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372"/>
                </a:ext>
                <a:ext uri="{FF2B5EF4-FFF2-40B4-BE49-F238E27FC236}">
                  <a16:creationId xmlns:a16="http://schemas.microsoft.com/office/drawing/2014/main" id="{00000000-0008-0000-0300-0000FC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260</xdr:row>
          <xdr:rowOff>0</xdr:rowOff>
        </xdr:from>
        <xdr:to>
          <xdr:col>4</xdr:col>
          <xdr:colOff>1704975</xdr:colOff>
          <xdr:row>261</xdr:row>
          <xdr:rowOff>0</xdr:rowOff>
        </xdr:to>
        <xdr:sp macro="" textlink="">
          <xdr:nvSpPr>
            <xdr:cNvPr id="5373" name="Drop Down 253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373"/>
                </a:ext>
                <a:ext uri="{FF2B5EF4-FFF2-40B4-BE49-F238E27FC236}">
                  <a16:creationId xmlns:a16="http://schemas.microsoft.com/office/drawing/2014/main" id="{00000000-0008-0000-0300-0000FD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261</xdr:row>
          <xdr:rowOff>0</xdr:rowOff>
        </xdr:from>
        <xdr:to>
          <xdr:col>4</xdr:col>
          <xdr:colOff>1704975</xdr:colOff>
          <xdr:row>262</xdr:row>
          <xdr:rowOff>0</xdr:rowOff>
        </xdr:to>
        <xdr:sp macro="" textlink="">
          <xdr:nvSpPr>
            <xdr:cNvPr id="5374" name="Drop Down 254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374"/>
                </a:ext>
                <a:ext uri="{FF2B5EF4-FFF2-40B4-BE49-F238E27FC236}">
                  <a16:creationId xmlns:a16="http://schemas.microsoft.com/office/drawing/2014/main" id="{00000000-0008-0000-0300-0000FE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262</xdr:row>
          <xdr:rowOff>0</xdr:rowOff>
        </xdr:from>
        <xdr:to>
          <xdr:col>4</xdr:col>
          <xdr:colOff>1704975</xdr:colOff>
          <xdr:row>263</xdr:row>
          <xdr:rowOff>0</xdr:rowOff>
        </xdr:to>
        <xdr:sp macro="" textlink="">
          <xdr:nvSpPr>
            <xdr:cNvPr id="5375" name="Drop Down 255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375"/>
                </a:ext>
                <a:ext uri="{FF2B5EF4-FFF2-40B4-BE49-F238E27FC236}">
                  <a16:creationId xmlns:a16="http://schemas.microsoft.com/office/drawing/2014/main" id="{00000000-0008-0000-0300-0000FF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263</xdr:row>
          <xdr:rowOff>0</xdr:rowOff>
        </xdr:from>
        <xdr:to>
          <xdr:col>4</xdr:col>
          <xdr:colOff>1704975</xdr:colOff>
          <xdr:row>264</xdr:row>
          <xdr:rowOff>0</xdr:rowOff>
        </xdr:to>
        <xdr:sp macro="" textlink="">
          <xdr:nvSpPr>
            <xdr:cNvPr id="5376" name="Drop Down 256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376"/>
                </a:ext>
                <a:ext uri="{FF2B5EF4-FFF2-40B4-BE49-F238E27FC236}">
                  <a16:creationId xmlns:a16="http://schemas.microsoft.com/office/drawing/2014/main" id="{00000000-0008-0000-0300-000000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264</xdr:row>
          <xdr:rowOff>0</xdr:rowOff>
        </xdr:from>
        <xdr:to>
          <xdr:col>4</xdr:col>
          <xdr:colOff>1704975</xdr:colOff>
          <xdr:row>265</xdr:row>
          <xdr:rowOff>0</xdr:rowOff>
        </xdr:to>
        <xdr:sp macro="" textlink="">
          <xdr:nvSpPr>
            <xdr:cNvPr id="5377" name="Drop Down 257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377"/>
                </a:ext>
                <a:ext uri="{FF2B5EF4-FFF2-40B4-BE49-F238E27FC236}">
                  <a16:creationId xmlns:a16="http://schemas.microsoft.com/office/drawing/2014/main" id="{00000000-0008-0000-0300-000001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266</xdr:row>
          <xdr:rowOff>0</xdr:rowOff>
        </xdr:from>
        <xdr:to>
          <xdr:col>4</xdr:col>
          <xdr:colOff>1704975</xdr:colOff>
          <xdr:row>267</xdr:row>
          <xdr:rowOff>0</xdr:rowOff>
        </xdr:to>
        <xdr:sp macro="" textlink="">
          <xdr:nvSpPr>
            <xdr:cNvPr id="5378" name="Drop Down 258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378"/>
                </a:ext>
                <a:ext uri="{FF2B5EF4-FFF2-40B4-BE49-F238E27FC236}">
                  <a16:creationId xmlns:a16="http://schemas.microsoft.com/office/drawing/2014/main" id="{00000000-0008-0000-0300-000002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267</xdr:row>
          <xdr:rowOff>0</xdr:rowOff>
        </xdr:from>
        <xdr:to>
          <xdr:col>4</xdr:col>
          <xdr:colOff>1704975</xdr:colOff>
          <xdr:row>268</xdr:row>
          <xdr:rowOff>0</xdr:rowOff>
        </xdr:to>
        <xdr:sp macro="" textlink="">
          <xdr:nvSpPr>
            <xdr:cNvPr id="5379" name="Drop Down 259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379"/>
                </a:ext>
                <a:ext uri="{FF2B5EF4-FFF2-40B4-BE49-F238E27FC236}">
                  <a16:creationId xmlns:a16="http://schemas.microsoft.com/office/drawing/2014/main" id="{00000000-0008-0000-0300-000003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265</xdr:row>
          <xdr:rowOff>0</xdr:rowOff>
        </xdr:from>
        <xdr:to>
          <xdr:col>4</xdr:col>
          <xdr:colOff>1704975</xdr:colOff>
          <xdr:row>266</xdr:row>
          <xdr:rowOff>0</xdr:rowOff>
        </xdr:to>
        <xdr:sp macro="" textlink="">
          <xdr:nvSpPr>
            <xdr:cNvPr id="5380" name="Drop Down 260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380"/>
                </a:ext>
                <a:ext uri="{FF2B5EF4-FFF2-40B4-BE49-F238E27FC236}">
                  <a16:creationId xmlns:a16="http://schemas.microsoft.com/office/drawing/2014/main" id="{00000000-0008-0000-0300-000004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264</xdr:row>
          <xdr:rowOff>0</xdr:rowOff>
        </xdr:from>
        <xdr:to>
          <xdr:col>4</xdr:col>
          <xdr:colOff>1704975</xdr:colOff>
          <xdr:row>265</xdr:row>
          <xdr:rowOff>0</xdr:rowOff>
        </xdr:to>
        <xdr:sp macro="" textlink="">
          <xdr:nvSpPr>
            <xdr:cNvPr id="5381" name="Drop Down 261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381"/>
                </a:ext>
                <a:ext uri="{FF2B5EF4-FFF2-40B4-BE49-F238E27FC236}">
                  <a16:creationId xmlns:a16="http://schemas.microsoft.com/office/drawing/2014/main" id="{00000000-0008-0000-0300-000005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265</xdr:row>
          <xdr:rowOff>0</xdr:rowOff>
        </xdr:from>
        <xdr:to>
          <xdr:col>4</xdr:col>
          <xdr:colOff>1704975</xdr:colOff>
          <xdr:row>266</xdr:row>
          <xdr:rowOff>0</xdr:rowOff>
        </xdr:to>
        <xdr:sp macro="" textlink="">
          <xdr:nvSpPr>
            <xdr:cNvPr id="5382" name="Drop Down 262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382"/>
                </a:ext>
                <a:ext uri="{FF2B5EF4-FFF2-40B4-BE49-F238E27FC236}">
                  <a16:creationId xmlns:a16="http://schemas.microsoft.com/office/drawing/2014/main" id="{00000000-0008-0000-0300-000006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266</xdr:row>
          <xdr:rowOff>0</xdr:rowOff>
        </xdr:from>
        <xdr:to>
          <xdr:col>4</xdr:col>
          <xdr:colOff>1704975</xdr:colOff>
          <xdr:row>267</xdr:row>
          <xdr:rowOff>0</xdr:rowOff>
        </xdr:to>
        <xdr:sp macro="" textlink="">
          <xdr:nvSpPr>
            <xdr:cNvPr id="5383" name="Drop Down 263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383"/>
                </a:ext>
                <a:ext uri="{FF2B5EF4-FFF2-40B4-BE49-F238E27FC236}">
                  <a16:creationId xmlns:a16="http://schemas.microsoft.com/office/drawing/2014/main" id="{00000000-0008-0000-0300-000007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267</xdr:row>
          <xdr:rowOff>0</xdr:rowOff>
        </xdr:from>
        <xdr:to>
          <xdr:col>4</xdr:col>
          <xdr:colOff>1704975</xdr:colOff>
          <xdr:row>268</xdr:row>
          <xdr:rowOff>0</xdr:rowOff>
        </xdr:to>
        <xdr:sp macro="" textlink="">
          <xdr:nvSpPr>
            <xdr:cNvPr id="5384" name="Drop Down 264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384"/>
                </a:ext>
                <a:ext uri="{FF2B5EF4-FFF2-40B4-BE49-F238E27FC236}">
                  <a16:creationId xmlns:a16="http://schemas.microsoft.com/office/drawing/2014/main" id="{00000000-0008-0000-0300-000008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264</xdr:row>
          <xdr:rowOff>0</xdr:rowOff>
        </xdr:from>
        <xdr:to>
          <xdr:col>4</xdr:col>
          <xdr:colOff>1704975</xdr:colOff>
          <xdr:row>265</xdr:row>
          <xdr:rowOff>0</xdr:rowOff>
        </xdr:to>
        <xdr:sp macro="" textlink="">
          <xdr:nvSpPr>
            <xdr:cNvPr id="5385" name="Drop Down 265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385"/>
                </a:ext>
                <a:ext uri="{FF2B5EF4-FFF2-40B4-BE49-F238E27FC236}">
                  <a16:creationId xmlns:a16="http://schemas.microsoft.com/office/drawing/2014/main" id="{00000000-0008-0000-0300-000009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265</xdr:row>
          <xdr:rowOff>0</xdr:rowOff>
        </xdr:from>
        <xdr:to>
          <xdr:col>4</xdr:col>
          <xdr:colOff>1704975</xdr:colOff>
          <xdr:row>266</xdr:row>
          <xdr:rowOff>0</xdr:rowOff>
        </xdr:to>
        <xdr:sp macro="" textlink="">
          <xdr:nvSpPr>
            <xdr:cNvPr id="5386" name="Drop Down 266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386"/>
                </a:ext>
                <a:ext uri="{FF2B5EF4-FFF2-40B4-BE49-F238E27FC236}">
                  <a16:creationId xmlns:a16="http://schemas.microsoft.com/office/drawing/2014/main" id="{00000000-0008-0000-0300-00000A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266</xdr:row>
          <xdr:rowOff>0</xdr:rowOff>
        </xdr:from>
        <xdr:to>
          <xdr:col>4</xdr:col>
          <xdr:colOff>1704975</xdr:colOff>
          <xdr:row>267</xdr:row>
          <xdr:rowOff>0</xdr:rowOff>
        </xdr:to>
        <xdr:sp macro="" textlink="">
          <xdr:nvSpPr>
            <xdr:cNvPr id="5387" name="Drop Down 267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387"/>
                </a:ext>
                <a:ext uri="{FF2B5EF4-FFF2-40B4-BE49-F238E27FC236}">
                  <a16:creationId xmlns:a16="http://schemas.microsoft.com/office/drawing/2014/main" id="{00000000-0008-0000-0300-00000B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267</xdr:row>
          <xdr:rowOff>0</xdr:rowOff>
        </xdr:from>
        <xdr:to>
          <xdr:col>4</xdr:col>
          <xdr:colOff>1704975</xdr:colOff>
          <xdr:row>268</xdr:row>
          <xdr:rowOff>0</xdr:rowOff>
        </xdr:to>
        <xdr:sp macro="" textlink="">
          <xdr:nvSpPr>
            <xdr:cNvPr id="5388" name="Drop Down 268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388"/>
                </a:ext>
                <a:ext uri="{FF2B5EF4-FFF2-40B4-BE49-F238E27FC236}">
                  <a16:creationId xmlns:a16="http://schemas.microsoft.com/office/drawing/2014/main" id="{00000000-0008-0000-0300-00000C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268</xdr:row>
          <xdr:rowOff>0</xdr:rowOff>
        </xdr:from>
        <xdr:to>
          <xdr:col>4</xdr:col>
          <xdr:colOff>1704975</xdr:colOff>
          <xdr:row>269</xdr:row>
          <xdr:rowOff>0</xdr:rowOff>
        </xdr:to>
        <xdr:sp macro="" textlink="">
          <xdr:nvSpPr>
            <xdr:cNvPr id="5389" name="Drop Down 269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389"/>
                </a:ext>
                <a:ext uri="{FF2B5EF4-FFF2-40B4-BE49-F238E27FC236}">
                  <a16:creationId xmlns:a16="http://schemas.microsoft.com/office/drawing/2014/main" id="{00000000-0008-0000-0300-00000D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269</xdr:row>
          <xdr:rowOff>0</xdr:rowOff>
        </xdr:from>
        <xdr:to>
          <xdr:col>4</xdr:col>
          <xdr:colOff>1704975</xdr:colOff>
          <xdr:row>270</xdr:row>
          <xdr:rowOff>0</xdr:rowOff>
        </xdr:to>
        <xdr:sp macro="" textlink="">
          <xdr:nvSpPr>
            <xdr:cNvPr id="5390" name="Drop Down 270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390"/>
                </a:ext>
                <a:ext uri="{FF2B5EF4-FFF2-40B4-BE49-F238E27FC236}">
                  <a16:creationId xmlns:a16="http://schemas.microsoft.com/office/drawing/2014/main" id="{00000000-0008-0000-0300-00000E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270</xdr:row>
          <xdr:rowOff>0</xdr:rowOff>
        </xdr:from>
        <xdr:to>
          <xdr:col>4</xdr:col>
          <xdr:colOff>1704975</xdr:colOff>
          <xdr:row>271</xdr:row>
          <xdr:rowOff>0</xdr:rowOff>
        </xdr:to>
        <xdr:sp macro="" textlink="">
          <xdr:nvSpPr>
            <xdr:cNvPr id="5391" name="Drop Down 271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391"/>
                </a:ext>
                <a:ext uri="{FF2B5EF4-FFF2-40B4-BE49-F238E27FC236}">
                  <a16:creationId xmlns:a16="http://schemas.microsoft.com/office/drawing/2014/main" id="{00000000-0008-0000-0300-00000F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271</xdr:row>
          <xdr:rowOff>0</xdr:rowOff>
        </xdr:from>
        <xdr:to>
          <xdr:col>4</xdr:col>
          <xdr:colOff>1704975</xdr:colOff>
          <xdr:row>272</xdr:row>
          <xdr:rowOff>0</xdr:rowOff>
        </xdr:to>
        <xdr:sp macro="" textlink="">
          <xdr:nvSpPr>
            <xdr:cNvPr id="5392" name="Drop Down 272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392"/>
                </a:ext>
                <a:ext uri="{FF2B5EF4-FFF2-40B4-BE49-F238E27FC236}">
                  <a16:creationId xmlns:a16="http://schemas.microsoft.com/office/drawing/2014/main" id="{00000000-0008-0000-0300-000010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272</xdr:row>
          <xdr:rowOff>0</xdr:rowOff>
        </xdr:from>
        <xdr:to>
          <xdr:col>4</xdr:col>
          <xdr:colOff>1704975</xdr:colOff>
          <xdr:row>273</xdr:row>
          <xdr:rowOff>0</xdr:rowOff>
        </xdr:to>
        <xdr:sp macro="" textlink="">
          <xdr:nvSpPr>
            <xdr:cNvPr id="5393" name="Drop Down 273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393"/>
                </a:ext>
                <a:ext uri="{FF2B5EF4-FFF2-40B4-BE49-F238E27FC236}">
                  <a16:creationId xmlns:a16="http://schemas.microsoft.com/office/drawing/2014/main" id="{00000000-0008-0000-0300-000011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273</xdr:row>
          <xdr:rowOff>0</xdr:rowOff>
        </xdr:from>
        <xdr:to>
          <xdr:col>4</xdr:col>
          <xdr:colOff>1704975</xdr:colOff>
          <xdr:row>274</xdr:row>
          <xdr:rowOff>0</xdr:rowOff>
        </xdr:to>
        <xdr:sp macro="" textlink="">
          <xdr:nvSpPr>
            <xdr:cNvPr id="5394" name="Drop Down 274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394"/>
                </a:ext>
                <a:ext uri="{FF2B5EF4-FFF2-40B4-BE49-F238E27FC236}">
                  <a16:creationId xmlns:a16="http://schemas.microsoft.com/office/drawing/2014/main" id="{00000000-0008-0000-0300-000012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274</xdr:row>
          <xdr:rowOff>0</xdr:rowOff>
        </xdr:from>
        <xdr:to>
          <xdr:col>4</xdr:col>
          <xdr:colOff>1704975</xdr:colOff>
          <xdr:row>275</xdr:row>
          <xdr:rowOff>0</xdr:rowOff>
        </xdr:to>
        <xdr:sp macro="" textlink="">
          <xdr:nvSpPr>
            <xdr:cNvPr id="5395" name="Drop Down 275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395"/>
                </a:ext>
                <a:ext uri="{FF2B5EF4-FFF2-40B4-BE49-F238E27FC236}">
                  <a16:creationId xmlns:a16="http://schemas.microsoft.com/office/drawing/2014/main" id="{00000000-0008-0000-0300-000013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275</xdr:row>
          <xdr:rowOff>0</xdr:rowOff>
        </xdr:from>
        <xdr:to>
          <xdr:col>4</xdr:col>
          <xdr:colOff>1704975</xdr:colOff>
          <xdr:row>276</xdr:row>
          <xdr:rowOff>0</xdr:rowOff>
        </xdr:to>
        <xdr:sp macro="" textlink="">
          <xdr:nvSpPr>
            <xdr:cNvPr id="5396" name="Drop Down 276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396"/>
                </a:ext>
                <a:ext uri="{FF2B5EF4-FFF2-40B4-BE49-F238E27FC236}">
                  <a16:creationId xmlns:a16="http://schemas.microsoft.com/office/drawing/2014/main" id="{00000000-0008-0000-0300-000014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276</xdr:row>
          <xdr:rowOff>0</xdr:rowOff>
        </xdr:from>
        <xdr:to>
          <xdr:col>4</xdr:col>
          <xdr:colOff>1704975</xdr:colOff>
          <xdr:row>277</xdr:row>
          <xdr:rowOff>0</xdr:rowOff>
        </xdr:to>
        <xdr:sp macro="" textlink="">
          <xdr:nvSpPr>
            <xdr:cNvPr id="5397" name="Drop Down 277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397"/>
                </a:ext>
                <a:ext uri="{FF2B5EF4-FFF2-40B4-BE49-F238E27FC236}">
                  <a16:creationId xmlns:a16="http://schemas.microsoft.com/office/drawing/2014/main" id="{00000000-0008-0000-0300-000015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277</xdr:row>
          <xdr:rowOff>0</xdr:rowOff>
        </xdr:from>
        <xdr:to>
          <xdr:col>4</xdr:col>
          <xdr:colOff>1704975</xdr:colOff>
          <xdr:row>278</xdr:row>
          <xdr:rowOff>0</xdr:rowOff>
        </xdr:to>
        <xdr:sp macro="" textlink="">
          <xdr:nvSpPr>
            <xdr:cNvPr id="5398" name="Drop Down 278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398"/>
                </a:ext>
                <a:ext uri="{FF2B5EF4-FFF2-40B4-BE49-F238E27FC236}">
                  <a16:creationId xmlns:a16="http://schemas.microsoft.com/office/drawing/2014/main" id="{00000000-0008-0000-0300-000016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278</xdr:row>
          <xdr:rowOff>0</xdr:rowOff>
        </xdr:from>
        <xdr:to>
          <xdr:col>4</xdr:col>
          <xdr:colOff>1704975</xdr:colOff>
          <xdr:row>279</xdr:row>
          <xdr:rowOff>0</xdr:rowOff>
        </xdr:to>
        <xdr:sp macro="" textlink="">
          <xdr:nvSpPr>
            <xdr:cNvPr id="5399" name="Drop Down 279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399"/>
                </a:ext>
                <a:ext uri="{FF2B5EF4-FFF2-40B4-BE49-F238E27FC236}">
                  <a16:creationId xmlns:a16="http://schemas.microsoft.com/office/drawing/2014/main" id="{00000000-0008-0000-0300-000017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279</xdr:row>
          <xdr:rowOff>0</xdr:rowOff>
        </xdr:from>
        <xdr:to>
          <xdr:col>4</xdr:col>
          <xdr:colOff>1704975</xdr:colOff>
          <xdr:row>280</xdr:row>
          <xdr:rowOff>0</xdr:rowOff>
        </xdr:to>
        <xdr:sp macro="" textlink="">
          <xdr:nvSpPr>
            <xdr:cNvPr id="5400" name="Drop Down 280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400"/>
                </a:ext>
                <a:ext uri="{FF2B5EF4-FFF2-40B4-BE49-F238E27FC236}">
                  <a16:creationId xmlns:a16="http://schemas.microsoft.com/office/drawing/2014/main" id="{00000000-0008-0000-0300-000018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280</xdr:row>
          <xdr:rowOff>0</xdr:rowOff>
        </xdr:from>
        <xdr:to>
          <xdr:col>4</xdr:col>
          <xdr:colOff>1704975</xdr:colOff>
          <xdr:row>281</xdr:row>
          <xdr:rowOff>0</xdr:rowOff>
        </xdr:to>
        <xdr:sp macro="" textlink="">
          <xdr:nvSpPr>
            <xdr:cNvPr id="5401" name="Drop Down 281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401"/>
                </a:ext>
                <a:ext uri="{FF2B5EF4-FFF2-40B4-BE49-F238E27FC236}">
                  <a16:creationId xmlns:a16="http://schemas.microsoft.com/office/drawing/2014/main" id="{00000000-0008-0000-0300-000019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281</xdr:row>
          <xdr:rowOff>0</xdr:rowOff>
        </xdr:from>
        <xdr:to>
          <xdr:col>4</xdr:col>
          <xdr:colOff>1704975</xdr:colOff>
          <xdr:row>282</xdr:row>
          <xdr:rowOff>0</xdr:rowOff>
        </xdr:to>
        <xdr:sp macro="" textlink="">
          <xdr:nvSpPr>
            <xdr:cNvPr id="5402" name="Drop Down 282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402"/>
                </a:ext>
                <a:ext uri="{FF2B5EF4-FFF2-40B4-BE49-F238E27FC236}">
                  <a16:creationId xmlns:a16="http://schemas.microsoft.com/office/drawing/2014/main" id="{00000000-0008-0000-0300-00001A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282</xdr:row>
          <xdr:rowOff>0</xdr:rowOff>
        </xdr:from>
        <xdr:to>
          <xdr:col>4</xdr:col>
          <xdr:colOff>1704975</xdr:colOff>
          <xdr:row>283</xdr:row>
          <xdr:rowOff>0</xdr:rowOff>
        </xdr:to>
        <xdr:sp macro="" textlink="">
          <xdr:nvSpPr>
            <xdr:cNvPr id="5403" name="Drop Down 283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403"/>
                </a:ext>
                <a:ext uri="{FF2B5EF4-FFF2-40B4-BE49-F238E27FC236}">
                  <a16:creationId xmlns:a16="http://schemas.microsoft.com/office/drawing/2014/main" id="{00000000-0008-0000-0300-00001B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283</xdr:row>
          <xdr:rowOff>0</xdr:rowOff>
        </xdr:from>
        <xdr:to>
          <xdr:col>4</xdr:col>
          <xdr:colOff>1704975</xdr:colOff>
          <xdr:row>284</xdr:row>
          <xdr:rowOff>0</xdr:rowOff>
        </xdr:to>
        <xdr:sp macro="" textlink="">
          <xdr:nvSpPr>
            <xdr:cNvPr id="5404" name="Drop Down 284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404"/>
                </a:ext>
                <a:ext uri="{FF2B5EF4-FFF2-40B4-BE49-F238E27FC236}">
                  <a16:creationId xmlns:a16="http://schemas.microsoft.com/office/drawing/2014/main" id="{00000000-0008-0000-0300-00001C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284</xdr:row>
          <xdr:rowOff>0</xdr:rowOff>
        </xdr:from>
        <xdr:to>
          <xdr:col>4</xdr:col>
          <xdr:colOff>1704975</xdr:colOff>
          <xdr:row>285</xdr:row>
          <xdr:rowOff>0</xdr:rowOff>
        </xdr:to>
        <xdr:sp macro="" textlink="">
          <xdr:nvSpPr>
            <xdr:cNvPr id="5405" name="Drop Down 285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405"/>
                </a:ext>
                <a:ext uri="{FF2B5EF4-FFF2-40B4-BE49-F238E27FC236}">
                  <a16:creationId xmlns:a16="http://schemas.microsoft.com/office/drawing/2014/main" id="{00000000-0008-0000-0300-00001D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285</xdr:row>
          <xdr:rowOff>0</xdr:rowOff>
        </xdr:from>
        <xdr:to>
          <xdr:col>4</xdr:col>
          <xdr:colOff>1704975</xdr:colOff>
          <xdr:row>286</xdr:row>
          <xdr:rowOff>0</xdr:rowOff>
        </xdr:to>
        <xdr:sp macro="" textlink="">
          <xdr:nvSpPr>
            <xdr:cNvPr id="5406" name="Drop Down 286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406"/>
                </a:ext>
                <a:ext uri="{FF2B5EF4-FFF2-40B4-BE49-F238E27FC236}">
                  <a16:creationId xmlns:a16="http://schemas.microsoft.com/office/drawing/2014/main" id="{00000000-0008-0000-0300-00001E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286</xdr:row>
          <xdr:rowOff>0</xdr:rowOff>
        </xdr:from>
        <xdr:to>
          <xdr:col>4</xdr:col>
          <xdr:colOff>1704975</xdr:colOff>
          <xdr:row>287</xdr:row>
          <xdr:rowOff>0</xdr:rowOff>
        </xdr:to>
        <xdr:sp macro="" textlink="">
          <xdr:nvSpPr>
            <xdr:cNvPr id="5407" name="Drop Down 287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407"/>
                </a:ext>
                <a:ext uri="{FF2B5EF4-FFF2-40B4-BE49-F238E27FC236}">
                  <a16:creationId xmlns:a16="http://schemas.microsoft.com/office/drawing/2014/main" id="{00000000-0008-0000-0300-00001F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287</xdr:row>
          <xdr:rowOff>0</xdr:rowOff>
        </xdr:from>
        <xdr:to>
          <xdr:col>4</xdr:col>
          <xdr:colOff>1704975</xdr:colOff>
          <xdr:row>288</xdr:row>
          <xdr:rowOff>0</xdr:rowOff>
        </xdr:to>
        <xdr:sp macro="" textlink="">
          <xdr:nvSpPr>
            <xdr:cNvPr id="5408" name="Drop Down 288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408"/>
                </a:ext>
                <a:ext uri="{FF2B5EF4-FFF2-40B4-BE49-F238E27FC236}">
                  <a16:creationId xmlns:a16="http://schemas.microsoft.com/office/drawing/2014/main" id="{00000000-0008-0000-0300-000020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288</xdr:row>
          <xdr:rowOff>0</xdr:rowOff>
        </xdr:from>
        <xdr:to>
          <xdr:col>4</xdr:col>
          <xdr:colOff>1704975</xdr:colOff>
          <xdr:row>289</xdr:row>
          <xdr:rowOff>0</xdr:rowOff>
        </xdr:to>
        <xdr:sp macro="" textlink="">
          <xdr:nvSpPr>
            <xdr:cNvPr id="5409" name="Drop Down 289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409"/>
                </a:ext>
                <a:ext uri="{FF2B5EF4-FFF2-40B4-BE49-F238E27FC236}">
                  <a16:creationId xmlns:a16="http://schemas.microsoft.com/office/drawing/2014/main" id="{00000000-0008-0000-0300-000021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289</xdr:row>
          <xdr:rowOff>0</xdr:rowOff>
        </xdr:from>
        <xdr:to>
          <xdr:col>4</xdr:col>
          <xdr:colOff>1704975</xdr:colOff>
          <xdr:row>290</xdr:row>
          <xdr:rowOff>0</xdr:rowOff>
        </xdr:to>
        <xdr:sp macro="" textlink="">
          <xdr:nvSpPr>
            <xdr:cNvPr id="5410" name="Drop Down 290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410"/>
                </a:ext>
                <a:ext uri="{FF2B5EF4-FFF2-40B4-BE49-F238E27FC236}">
                  <a16:creationId xmlns:a16="http://schemas.microsoft.com/office/drawing/2014/main" id="{00000000-0008-0000-0300-000022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290</xdr:row>
          <xdr:rowOff>0</xdr:rowOff>
        </xdr:from>
        <xdr:to>
          <xdr:col>4</xdr:col>
          <xdr:colOff>1704975</xdr:colOff>
          <xdr:row>291</xdr:row>
          <xdr:rowOff>0</xdr:rowOff>
        </xdr:to>
        <xdr:sp macro="" textlink="">
          <xdr:nvSpPr>
            <xdr:cNvPr id="5411" name="Drop Down 291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411"/>
                </a:ext>
                <a:ext uri="{FF2B5EF4-FFF2-40B4-BE49-F238E27FC236}">
                  <a16:creationId xmlns:a16="http://schemas.microsoft.com/office/drawing/2014/main" id="{00000000-0008-0000-0300-000023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291</xdr:row>
          <xdr:rowOff>0</xdr:rowOff>
        </xdr:from>
        <xdr:to>
          <xdr:col>4</xdr:col>
          <xdr:colOff>1704975</xdr:colOff>
          <xdr:row>292</xdr:row>
          <xdr:rowOff>0</xdr:rowOff>
        </xdr:to>
        <xdr:sp macro="" textlink="">
          <xdr:nvSpPr>
            <xdr:cNvPr id="5412" name="Drop Down 292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412"/>
                </a:ext>
                <a:ext uri="{FF2B5EF4-FFF2-40B4-BE49-F238E27FC236}">
                  <a16:creationId xmlns:a16="http://schemas.microsoft.com/office/drawing/2014/main" id="{00000000-0008-0000-0300-000024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292</xdr:row>
          <xdr:rowOff>0</xdr:rowOff>
        </xdr:from>
        <xdr:to>
          <xdr:col>4</xdr:col>
          <xdr:colOff>1704975</xdr:colOff>
          <xdr:row>293</xdr:row>
          <xdr:rowOff>0</xdr:rowOff>
        </xdr:to>
        <xdr:sp macro="" textlink="">
          <xdr:nvSpPr>
            <xdr:cNvPr id="5413" name="Drop Down 293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413"/>
                </a:ext>
                <a:ext uri="{FF2B5EF4-FFF2-40B4-BE49-F238E27FC236}">
                  <a16:creationId xmlns:a16="http://schemas.microsoft.com/office/drawing/2014/main" id="{00000000-0008-0000-0300-000025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293</xdr:row>
          <xdr:rowOff>0</xdr:rowOff>
        </xdr:from>
        <xdr:to>
          <xdr:col>4</xdr:col>
          <xdr:colOff>1704975</xdr:colOff>
          <xdr:row>294</xdr:row>
          <xdr:rowOff>0</xdr:rowOff>
        </xdr:to>
        <xdr:sp macro="" textlink="">
          <xdr:nvSpPr>
            <xdr:cNvPr id="5414" name="Drop Down 294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414"/>
                </a:ext>
                <a:ext uri="{FF2B5EF4-FFF2-40B4-BE49-F238E27FC236}">
                  <a16:creationId xmlns:a16="http://schemas.microsoft.com/office/drawing/2014/main" id="{00000000-0008-0000-0300-000026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294</xdr:row>
          <xdr:rowOff>0</xdr:rowOff>
        </xdr:from>
        <xdr:to>
          <xdr:col>4</xdr:col>
          <xdr:colOff>1704975</xdr:colOff>
          <xdr:row>295</xdr:row>
          <xdr:rowOff>0</xdr:rowOff>
        </xdr:to>
        <xdr:sp macro="" textlink="">
          <xdr:nvSpPr>
            <xdr:cNvPr id="5415" name="Drop Down 295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415"/>
                </a:ext>
                <a:ext uri="{FF2B5EF4-FFF2-40B4-BE49-F238E27FC236}">
                  <a16:creationId xmlns:a16="http://schemas.microsoft.com/office/drawing/2014/main" id="{00000000-0008-0000-0300-000027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295</xdr:row>
          <xdr:rowOff>0</xdr:rowOff>
        </xdr:from>
        <xdr:to>
          <xdr:col>4</xdr:col>
          <xdr:colOff>1704975</xdr:colOff>
          <xdr:row>296</xdr:row>
          <xdr:rowOff>0</xdr:rowOff>
        </xdr:to>
        <xdr:sp macro="" textlink="">
          <xdr:nvSpPr>
            <xdr:cNvPr id="5416" name="Drop Down 296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416"/>
                </a:ext>
                <a:ext uri="{FF2B5EF4-FFF2-40B4-BE49-F238E27FC236}">
                  <a16:creationId xmlns:a16="http://schemas.microsoft.com/office/drawing/2014/main" id="{00000000-0008-0000-0300-000028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296</xdr:row>
          <xdr:rowOff>0</xdr:rowOff>
        </xdr:from>
        <xdr:to>
          <xdr:col>4</xdr:col>
          <xdr:colOff>1704975</xdr:colOff>
          <xdr:row>297</xdr:row>
          <xdr:rowOff>0</xdr:rowOff>
        </xdr:to>
        <xdr:sp macro="" textlink="">
          <xdr:nvSpPr>
            <xdr:cNvPr id="5417" name="Drop Down 297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417"/>
                </a:ext>
                <a:ext uri="{FF2B5EF4-FFF2-40B4-BE49-F238E27FC236}">
                  <a16:creationId xmlns:a16="http://schemas.microsoft.com/office/drawing/2014/main" id="{00000000-0008-0000-0300-000029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297</xdr:row>
          <xdr:rowOff>0</xdr:rowOff>
        </xdr:from>
        <xdr:to>
          <xdr:col>4</xdr:col>
          <xdr:colOff>1704975</xdr:colOff>
          <xdr:row>298</xdr:row>
          <xdr:rowOff>0</xdr:rowOff>
        </xdr:to>
        <xdr:sp macro="" textlink="">
          <xdr:nvSpPr>
            <xdr:cNvPr id="5418" name="Drop Down 298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418"/>
                </a:ext>
                <a:ext uri="{FF2B5EF4-FFF2-40B4-BE49-F238E27FC236}">
                  <a16:creationId xmlns:a16="http://schemas.microsoft.com/office/drawing/2014/main" id="{00000000-0008-0000-0300-00002A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298</xdr:row>
          <xdr:rowOff>0</xdr:rowOff>
        </xdr:from>
        <xdr:to>
          <xdr:col>4</xdr:col>
          <xdr:colOff>1704975</xdr:colOff>
          <xdr:row>299</xdr:row>
          <xdr:rowOff>0</xdr:rowOff>
        </xdr:to>
        <xdr:sp macro="" textlink="">
          <xdr:nvSpPr>
            <xdr:cNvPr id="5419" name="Drop Down 299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419"/>
                </a:ext>
                <a:ext uri="{FF2B5EF4-FFF2-40B4-BE49-F238E27FC236}">
                  <a16:creationId xmlns:a16="http://schemas.microsoft.com/office/drawing/2014/main" id="{00000000-0008-0000-0300-00002B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299</xdr:row>
          <xdr:rowOff>0</xdr:rowOff>
        </xdr:from>
        <xdr:to>
          <xdr:col>4</xdr:col>
          <xdr:colOff>1704975</xdr:colOff>
          <xdr:row>300</xdr:row>
          <xdr:rowOff>0</xdr:rowOff>
        </xdr:to>
        <xdr:sp macro="" textlink="">
          <xdr:nvSpPr>
            <xdr:cNvPr id="5420" name="Drop Down 300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420"/>
                </a:ext>
                <a:ext uri="{FF2B5EF4-FFF2-40B4-BE49-F238E27FC236}">
                  <a16:creationId xmlns:a16="http://schemas.microsoft.com/office/drawing/2014/main" id="{00000000-0008-0000-0300-00002C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300</xdr:row>
          <xdr:rowOff>0</xdr:rowOff>
        </xdr:from>
        <xdr:to>
          <xdr:col>4</xdr:col>
          <xdr:colOff>1704975</xdr:colOff>
          <xdr:row>301</xdr:row>
          <xdr:rowOff>0</xdr:rowOff>
        </xdr:to>
        <xdr:sp macro="" textlink="">
          <xdr:nvSpPr>
            <xdr:cNvPr id="5421" name="Drop Down 301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421"/>
                </a:ext>
                <a:ext uri="{FF2B5EF4-FFF2-40B4-BE49-F238E27FC236}">
                  <a16:creationId xmlns:a16="http://schemas.microsoft.com/office/drawing/2014/main" id="{00000000-0008-0000-0300-00002D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301</xdr:row>
          <xdr:rowOff>0</xdr:rowOff>
        </xdr:from>
        <xdr:to>
          <xdr:col>4</xdr:col>
          <xdr:colOff>1704975</xdr:colOff>
          <xdr:row>302</xdr:row>
          <xdr:rowOff>0</xdr:rowOff>
        </xdr:to>
        <xdr:sp macro="" textlink="">
          <xdr:nvSpPr>
            <xdr:cNvPr id="5422" name="Drop Down 302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422"/>
                </a:ext>
                <a:ext uri="{FF2B5EF4-FFF2-40B4-BE49-F238E27FC236}">
                  <a16:creationId xmlns:a16="http://schemas.microsoft.com/office/drawing/2014/main" id="{00000000-0008-0000-0300-00002E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302</xdr:row>
          <xdr:rowOff>0</xdr:rowOff>
        </xdr:from>
        <xdr:to>
          <xdr:col>4</xdr:col>
          <xdr:colOff>1704975</xdr:colOff>
          <xdr:row>303</xdr:row>
          <xdr:rowOff>0</xdr:rowOff>
        </xdr:to>
        <xdr:sp macro="" textlink="">
          <xdr:nvSpPr>
            <xdr:cNvPr id="5423" name="Drop Down 303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423"/>
                </a:ext>
                <a:ext uri="{FF2B5EF4-FFF2-40B4-BE49-F238E27FC236}">
                  <a16:creationId xmlns:a16="http://schemas.microsoft.com/office/drawing/2014/main" id="{00000000-0008-0000-0300-00002F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303</xdr:row>
          <xdr:rowOff>0</xdr:rowOff>
        </xdr:from>
        <xdr:to>
          <xdr:col>4</xdr:col>
          <xdr:colOff>1704975</xdr:colOff>
          <xdr:row>304</xdr:row>
          <xdr:rowOff>0</xdr:rowOff>
        </xdr:to>
        <xdr:sp macro="" textlink="">
          <xdr:nvSpPr>
            <xdr:cNvPr id="5424" name="Drop Down 304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424"/>
                </a:ext>
                <a:ext uri="{FF2B5EF4-FFF2-40B4-BE49-F238E27FC236}">
                  <a16:creationId xmlns:a16="http://schemas.microsoft.com/office/drawing/2014/main" id="{00000000-0008-0000-0300-000030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304</xdr:row>
          <xdr:rowOff>0</xdr:rowOff>
        </xdr:from>
        <xdr:to>
          <xdr:col>4</xdr:col>
          <xdr:colOff>1704975</xdr:colOff>
          <xdr:row>305</xdr:row>
          <xdr:rowOff>0</xdr:rowOff>
        </xdr:to>
        <xdr:sp macro="" textlink="">
          <xdr:nvSpPr>
            <xdr:cNvPr id="5425" name="Drop Down 305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425"/>
                </a:ext>
                <a:ext uri="{FF2B5EF4-FFF2-40B4-BE49-F238E27FC236}">
                  <a16:creationId xmlns:a16="http://schemas.microsoft.com/office/drawing/2014/main" id="{00000000-0008-0000-0300-000031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305</xdr:row>
          <xdr:rowOff>0</xdr:rowOff>
        </xdr:from>
        <xdr:to>
          <xdr:col>4</xdr:col>
          <xdr:colOff>1704975</xdr:colOff>
          <xdr:row>306</xdr:row>
          <xdr:rowOff>0</xdr:rowOff>
        </xdr:to>
        <xdr:sp macro="" textlink="">
          <xdr:nvSpPr>
            <xdr:cNvPr id="5426" name="Drop Down 306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426"/>
                </a:ext>
                <a:ext uri="{FF2B5EF4-FFF2-40B4-BE49-F238E27FC236}">
                  <a16:creationId xmlns:a16="http://schemas.microsoft.com/office/drawing/2014/main" id="{00000000-0008-0000-0300-000032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5</xdr:row>
          <xdr:rowOff>0</xdr:rowOff>
        </xdr:from>
        <xdr:to>
          <xdr:col>4</xdr:col>
          <xdr:colOff>1704975</xdr:colOff>
          <xdr:row>6</xdr:row>
          <xdr:rowOff>0</xdr:rowOff>
        </xdr:to>
        <xdr:sp macro="" textlink="">
          <xdr:nvSpPr>
            <xdr:cNvPr id="5427" name="Drop Down 307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427"/>
                </a:ext>
                <a:ext uri="{FF2B5EF4-FFF2-40B4-BE49-F238E27FC236}">
                  <a16:creationId xmlns:a16="http://schemas.microsoft.com/office/drawing/2014/main" id="{00000000-0008-0000-0300-000033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5</xdr:row>
          <xdr:rowOff>0</xdr:rowOff>
        </xdr:from>
        <xdr:to>
          <xdr:col>4</xdr:col>
          <xdr:colOff>1704975</xdr:colOff>
          <xdr:row>6</xdr:row>
          <xdr:rowOff>0</xdr:rowOff>
        </xdr:to>
        <xdr:sp macro="" textlink="">
          <xdr:nvSpPr>
            <xdr:cNvPr id="5428" name="Drop Down 308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428"/>
                </a:ext>
                <a:ext uri="{FF2B5EF4-FFF2-40B4-BE49-F238E27FC236}">
                  <a16:creationId xmlns:a16="http://schemas.microsoft.com/office/drawing/2014/main" id="{00000000-0008-0000-0300-000034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6</xdr:row>
          <xdr:rowOff>0</xdr:rowOff>
        </xdr:from>
        <xdr:to>
          <xdr:col>4</xdr:col>
          <xdr:colOff>1704975</xdr:colOff>
          <xdr:row>7</xdr:row>
          <xdr:rowOff>0</xdr:rowOff>
        </xdr:to>
        <xdr:sp macro="" textlink="">
          <xdr:nvSpPr>
            <xdr:cNvPr id="5429" name="Drop Down 309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429"/>
                </a:ext>
                <a:ext uri="{FF2B5EF4-FFF2-40B4-BE49-F238E27FC236}">
                  <a16:creationId xmlns:a16="http://schemas.microsoft.com/office/drawing/2014/main" id="{00000000-0008-0000-0300-000035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13</xdr:row>
          <xdr:rowOff>0</xdr:rowOff>
        </xdr:from>
        <xdr:to>
          <xdr:col>4</xdr:col>
          <xdr:colOff>1704975</xdr:colOff>
          <xdr:row>14</xdr:row>
          <xdr:rowOff>0</xdr:rowOff>
        </xdr:to>
        <xdr:sp macro="" textlink="">
          <xdr:nvSpPr>
            <xdr:cNvPr id="5432" name="Drop Down 312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432"/>
                </a:ext>
                <a:ext uri="{FF2B5EF4-FFF2-40B4-BE49-F238E27FC236}">
                  <a16:creationId xmlns:a16="http://schemas.microsoft.com/office/drawing/2014/main" id="{00000000-0008-0000-0300-000038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14</xdr:row>
          <xdr:rowOff>0</xdr:rowOff>
        </xdr:from>
        <xdr:to>
          <xdr:col>4</xdr:col>
          <xdr:colOff>1704975</xdr:colOff>
          <xdr:row>15</xdr:row>
          <xdr:rowOff>0</xdr:rowOff>
        </xdr:to>
        <xdr:sp macro="" textlink="">
          <xdr:nvSpPr>
            <xdr:cNvPr id="5433" name="Drop Down 313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433"/>
                </a:ext>
                <a:ext uri="{FF2B5EF4-FFF2-40B4-BE49-F238E27FC236}">
                  <a16:creationId xmlns:a16="http://schemas.microsoft.com/office/drawing/2014/main" id="{00000000-0008-0000-0300-000039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15</xdr:row>
          <xdr:rowOff>0</xdr:rowOff>
        </xdr:from>
        <xdr:to>
          <xdr:col>4</xdr:col>
          <xdr:colOff>1704975</xdr:colOff>
          <xdr:row>16</xdr:row>
          <xdr:rowOff>0</xdr:rowOff>
        </xdr:to>
        <xdr:sp macro="" textlink="">
          <xdr:nvSpPr>
            <xdr:cNvPr id="5434" name="Drop Down 314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434"/>
                </a:ext>
                <a:ext uri="{FF2B5EF4-FFF2-40B4-BE49-F238E27FC236}">
                  <a16:creationId xmlns:a16="http://schemas.microsoft.com/office/drawing/2014/main" id="{00000000-0008-0000-0300-00003A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20</xdr:row>
          <xdr:rowOff>0</xdr:rowOff>
        </xdr:from>
        <xdr:to>
          <xdr:col>4</xdr:col>
          <xdr:colOff>1704975</xdr:colOff>
          <xdr:row>21</xdr:row>
          <xdr:rowOff>0</xdr:rowOff>
        </xdr:to>
        <xdr:sp macro="" textlink="">
          <xdr:nvSpPr>
            <xdr:cNvPr id="5437" name="Drop Down 317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437"/>
                </a:ext>
                <a:ext uri="{FF2B5EF4-FFF2-40B4-BE49-F238E27FC236}">
                  <a16:creationId xmlns:a16="http://schemas.microsoft.com/office/drawing/2014/main" id="{00000000-0008-0000-0300-00003D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21</xdr:row>
          <xdr:rowOff>0</xdr:rowOff>
        </xdr:from>
        <xdr:to>
          <xdr:col>4</xdr:col>
          <xdr:colOff>1704975</xdr:colOff>
          <xdr:row>22</xdr:row>
          <xdr:rowOff>0</xdr:rowOff>
        </xdr:to>
        <xdr:sp macro="" textlink="">
          <xdr:nvSpPr>
            <xdr:cNvPr id="5438" name="Drop Down 318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438"/>
                </a:ext>
                <a:ext uri="{FF2B5EF4-FFF2-40B4-BE49-F238E27FC236}">
                  <a16:creationId xmlns:a16="http://schemas.microsoft.com/office/drawing/2014/main" id="{00000000-0008-0000-0300-00003E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26</xdr:row>
          <xdr:rowOff>0</xdr:rowOff>
        </xdr:from>
        <xdr:to>
          <xdr:col>4</xdr:col>
          <xdr:colOff>1704975</xdr:colOff>
          <xdr:row>27</xdr:row>
          <xdr:rowOff>0</xdr:rowOff>
        </xdr:to>
        <xdr:sp macro="" textlink="">
          <xdr:nvSpPr>
            <xdr:cNvPr id="5441" name="Drop Down 321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441"/>
                </a:ext>
                <a:ext uri="{FF2B5EF4-FFF2-40B4-BE49-F238E27FC236}">
                  <a16:creationId xmlns:a16="http://schemas.microsoft.com/office/drawing/2014/main" id="{00000000-0008-0000-0300-000041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27</xdr:row>
          <xdr:rowOff>0</xdr:rowOff>
        </xdr:from>
        <xdr:to>
          <xdr:col>4</xdr:col>
          <xdr:colOff>1704975</xdr:colOff>
          <xdr:row>28</xdr:row>
          <xdr:rowOff>0</xdr:rowOff>
        </xdr:to>
        <xdr:sp macro="" textlink="">
          <xdr:nvSpPr>
            <xdr:cNvPr id="5442" name="Drop Down 322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442"/>
                </a:ext>
                <a:ext uri="{FF2B5EF4-FFF2-40B4-BE49-F238E27FC236}">
                  <a16:creationId xmlns:a16="http://schemas.microsoft.com/office/drawing/2014/main" id="{00000000-0008-0000-0300-000042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29</xdr:row>
          <xdr:rowOff>0</xdr:rowOff>
        </xdr:from>
        <xdr:to>
          <xdr:col>4</xdr:col>
          <xdr:colOff>1704975</xdr:colOff>
          <xdr:row>30</xdr:row>
          <xdr:rowOff>0</xdr:rowOff>
        </xdr:to>
        <xdr:sp macro="" textlink="">
          <xdr:nvSpPr>
            <xdr:cNvPr id="5443" name="Drop Down 323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443"/>
                </a:ext>
                <a:ext uri="{FF2B5EF4-FFF2-40B4-BE49-F238E27FC236}">
                  <a16:creationId xmlns:a16="http://schemas.microsoft.com/office/drawing/2014/main" id="{00000000-0008-0000-0300-000043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32</xdr:row>
          <xdr:rowOff>0</xdr:rowOff>
        </xdr:from>
        <xdr:to>
          <xdr:col>4</xdr:col>
          <xdr:colOff>1704975</xdr:colOff>
          <xdr:row>33</xdr:row>
          <xdr:rowOff>0</xdr:rowOff>
        </xdr:to>
        <xdr:sp macro="" textlink="">
          <xdr:nvSpPr>
            <xdr:cNvPr id="5446" name="Drop Down 326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446"/>
                </a:ext>
                <a:ext uri="{FF2B5EF4-FFF2-40B4-BE49-F238E27FC236}">
                  <a16:creationId xmlns:a16="http://schemas.microsoft.com/office/drawing/2014/main" id="{00000000-0008-0000-0300-000046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33</xdr:row>
          <xdr:rowOff>0</xdr:rowOff>
        </xdr:from>
        <xdr:to>
          <xdr:col>4</xdr:col>
          <xdr:colOff>1704975</xdr:colOff>
          <xdr:row>34</xdr:row>
          <xdr:rowOff>0</xdr:rowOff>
        </xdr:to>
        <xdr:sp macro="" textlink="">
          <xdr:nvSpPr>
            <xdr:cNvPr id="5447" name="Drop Down 327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447"/>
                </a:ext>
                <a:ext uri="{FF2B5EF4-FFF2-40B4-BE49-F238E27FC236}">
                  <a16:creationId xmlns:a16="http://schemas.microsoft.com/office/drawing/2014/main" id="{00000000-0008-0000-0300-000047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34</xdr:row>
          <xdr:rowOff>0</xdr:rowOff>
        </xdr:from>
        <xdr:to>
          <xdr:col>4</xdr:col>
          <xdr:colOff>1704975</xdr:colOff>
          <xdr:row>35</xdr:row>
          <xdr:rowOff>0</xdr:rowOff>
        </xdr:to>
        <xdr:sp macro="" textlink="">
          <xdr:nvSpPr>
            <xdr:cNvPr id="5448" name="Drop Down 328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448"/>
                </a:ext>
                <a:ext uri="{FF2B5EF4-FFF2-40B4-BE49-F238E27FC236}">
                  <a16:creationId xmlns:a16="http://schemas.microsoft.com/office/drawing/2014/main" id="{00000000-0008-0000-0300-000048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35</xdr:row>
          <xdr:rowOff>0</xdr:rowOff>
        </xdr:from>
        <xdr:to>
          <xdr:col>4</xdr:col>
          <xdr:colOff>1704975</xdr:colOff>
          <xdr:row>36</xdr:row>
          <xdr:rowOff>0</xdr:rowOff>
        </xdr:to>
        <xdr:sp macro="" textlink="">
          <xdr:nvSpPr>
            <xdr:cNvPr id="5449" name="Drop Down 329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449"/>
                </a:ext>
                <a:ext uri="{FF2B5EF4-FFF2-40B4-BE49-F238E27FC236}">
                  <a16:creationId xmlns:a16="http://schemas.microsoft.com/office/drawing/2014/main" id="{00000000-0008-0000-0300-000049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39</xdr:row>
          <xdr:rowOff>0</xdr:rowOff>
        </xdr:from>
        <xdr:to>
          <xdr:col>4</xdr:col>
          <xdr:colOff>1704975</xdr:colOff>
          <xdr:row>40</xdr:row>
          <xdr:rowOff>0</xdr:rowOff>
        </xdr:to>
        <xdr:sp macro="" textlink="">
          <xdr:nvSpPr>
            <xdr:cNvPr id="5452" name="Drop Down 332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452"/>
                </a:ext>
                <a:ext uri="{FF2B5EF4-FFF2-40B4-BE49-F238E27FC236}">
                  <a16:creationId xmlns:a16="http://schemas.microsoft.com/office/drawing/2014/main" id="{00000000-0008-0000-0300-00004C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41</xdr:row>
          <xdr:rowOff>0</xdr:rowOff>
        </xdr:from>
        <xdr:to>
          <xdr:col>4</xdr:col>
          <xdr:colOff>1704975</xdr:colOff>
          <xdr:row>42</xdr:row>
          <xdr:rowOff>0</xdr:rowOff>
        </xdr:to>
        <xdr:sp macro="" textlink="">
          <xdr:nvSpPr>
            <xdr:cNvPr id="5453" name="Drop Down 333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453"/>
                </a:ext>
                <a:ext uri="{FF2B5EF4-FFF2-40B4-BE49-F238E27FC236}">
                  <a16:creationId xmlns:a16="http://schemas.microsoft.com/office/drawing/2014/main" id="{00000000-0008-0000-0300-00004D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42</xdr:row>
          <xdr:rowOff>0</xdr:rowOff>
        </xdr:from>
        <xdr:to>
          <xdr:col>4</xdr:col>
          <xdr:colOff>1704975</xdr:colOff>
          <xdr:row>43</xdr:row>
          <xdr:rowOff>0</xdr:rowOff>
        </xdr:to>
        <xdr:sp macro="" textlink="">
          <xdr:nvSpPr>
            <xdr:cNvPr id="5454" name="Drop Down 334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454"/>
                </a:ext>
                <a:ext uri="{FF2B5EF4-FFF2-40B4-BE49-F238E27FC236}">
                  <a16:creationId xmlns:a16="http://schemas.microsoft.com/office/drawing/2014/main" id="{00000000-0008-0000-0300-00004E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43</xdr:row>
          <xdr:rowOff>0</xdr:rowOff>
        </xdr:from>
        <xdr:to>
          <xdr:col>4</xdr:col>
          <xdr:colOff>1704975</xdr:colOff>
          <xdr:row>44</xdr:row>
          <xdr:rowOff>0</xdr:rowOff>
        </xdr:to>
        <xdr:sp macro="" textlink="">
          <xdr:nvSpPr>
            <xdr:cNvPr id="5455" name="Drop Down 335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455"/>
                </a:ext>
                <a:ext uri="{FF2B5EF4-FFF2-40B4-BE49-F238E27FC236}">
                  <a16:creationId xmlns:a16="http://schemas.microsoft.com/office/drawing/2014/main" id="{00000000-0008-0000-0300-00004F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45</xdr:row>
          <xdr:rowOff>0</xdr:rowOff>
        </xdr:from>
        <xdr:to>
          <xdr:col>4</xdr:col>
          <xdr:colOff>1704975</xdr:colOff>
          <xdr:row>46</xdr:row>
          <xdr:rowOff>0</xdr:rowOff>
        </xdr:to>
        <xdr:sp macro="" textlink="">
          <xdr:nvSpPr>
            <xdr:cNvPr id="5456" name="Drop Down 336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456"/>
                </a:ext>
                <a:ext uri="{FF2B5EF4-FFF2-40B4-BE49-F238E27FC236}">
                  <a16:creationId xmlns:a16="http://schemas.microsoft.com/office/drawing/2014/main" id="{00000000-0008-0000-0300-000050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46</xdr:row>
          <xdr:rowOff>0</xdr:rowOff>
        </xdr:from>
        <xdr:to>
          <xdr:col>4</xdr:col>
          <xdr:colOff>1704975</xdr:colOff>
          <xdr:row>47</xdr:row>
          <xdr:rowOff>0</xdr:rowOff>
        </xdr:to>
        <xdr:sp macro="" textlink="">
          <xdr:nvSpPr>
            <xdr:cNvPr id="5457" name="Drop Down 337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457"/>
                </a:ext>
                <a:ext uri="{FF2B5EF4-FFF2-40B4-BE49-F238E27FC236}">
                  <a16:creationId xmlns:a16="http://schemas.microsoft.com/office/drawing/2014/main" id="{00000000-0008-0000-0300-000051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47</xdr:row>
          <xdr:rowOff>0</xdr:rowOff>
        </xdr:from>
        <xdr:to>
          <xdr:col>4</xdr:col>
          <xdr:colOff>1704975</xdr:colOff>
          <xdr:row>48</xdr:row>
          <xdr:rowOff>0</xdr:rowOff>
        </xdr:to>
        <xdr:sp macro="" textlink="">
          <xdr:nvSpPr>
            <xdr:cNvPr id="5458" name="Drop Down 338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458"/>
                </a:ext>
                <a:ext uri="{FF2B5EF4-FFF2-40B4-BE49-F238E27FC236}">
                  <a16:creationId xmlns:a16="http://schemas.microsoft.com/office/drawing/2014/main" id="{00000000-0008-0000-0300-000052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53</xdr:row>
          <xdr:rowOff>0</xdr:rowOff>
        </xdr:from>
        <xdr:to>
          <xdr:col>4</xdr:col>
          <xdr:colOff>1704975</xdr:colOff>
          <xdr:row>54</xdr:row>
          <xdr:rowOff>0</xdr:rowOff>
        </xdr:to>
        <xdr:sp macro="" textlink="">
          <xdr:nvSpPr>
            <xdr:cNvPr id="5461" name="Drop Down 341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461"/>
                </a:ext>
                <a:ext uri="{FF2B5EF4-FFF2-40B4-BE49-F238E27FC236}">
                  <a16:creationId xmlns:a16="http://schemas.microsoft.com/office/drawing/2014/main" id="{00000000-0008-0000-0300-000055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55</xdr:row>
          <xdr:rowOff>0</xdr:rowOff>
        </xdr:from>
        <xdr:to>
          <xdr:col>4</xdr:col>
          <xdr:colOff>1704975</xdr:colOff>
          <xdr:row>56</xdr:row>
          <xdr:rowOff>0</xdr:rowOff>
        </xdr:to>
        <xdr:sp macro="" textlink="">
          <xdr:nvSpPr>
            <xdr:cNvPr id="5462" name="Drop Down 342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462"/>
                </a:ext>
                <a:ext uri="{FF2B5EF4-FFF2-40B4-BE49-F238E27FC236}">
                  <a16:creationId xmlns:a16="http://schemas.microsoft.com/office/drawing/2014/main" id="{00000000-0008-0000-0300-000056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56</xdr:row>
          <xdr:rowOff>0</xdr:rowOff>
        </xdr:from>
        <xdr:to>
          <xdr:col>4</xdr:col>
          <xdr:colOff>1704975</xdr:colOff>
          <xdr:row>57</xdr:row>
          <xdr:rowOff>0</xdr:rowOff>
        </xdr:to>
        <xdr:sp macro="" textlink="">
          <xdr:nvSpPr>
            <xdr:cNvPr id="5463" name="Drop Down 343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463"/>
                </a:ext>
                <a:ext uri="{FF2B5EF4-FFF2-40B4-BE49-F238E27FC236}">
                  <a16:creationId xmlns:a16="http://schemas.microsoft.com/office/drawing/2014/main" id="{00000000-0008-0000-0300-000057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57</xdr:row>
          <xdr:rowOff>0</xdr:rowOff>
        </xdr:from>
        <xdr:to>
          <xdr:col>4</xdr:col>
          <xdr:colOff>1704975</xdr:colOff>
          <xdr:row>58</xdr:row>
          <xdr:rowOff>0</xdr:rowOff>
        </xdr:to>
        <xdr:sp macro="" textlink="">
          <xdr:nvSpPr>
            <xdr:cNvPr id="5464" name="Drop Down 344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464"/>
                </a:ext>
                <a:ext uri="{FF2B5EF4-FFF2-40B4-BE49-F238E27FC236}">
                  <a16:creationId xmlns:a16="http://schemas.microsoft.com/office/drawing/2014/main" id="{00000000-0008-0000-0300-000058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59</xdr:row>
          <xdr:rowOff>0</xdr:rowOff>
        </xdr:from>
        <xdr:to>
          <xdr:col>4</xdr:col>
          <xdr:colOff>1704975</xdr:colOff>
          <xdr:row>60</xdr:row>
          <xdr:rowOff>0</xdr:rowOff>
        </xdr:to>
        <xdr:sp macro="" textlink="">
          <xdr:nvSpPr>
            <xdr:cNvPr id="5465" name="Drop Down 345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465"/>
                </a:ext>
                <a:ext uri="{FF2B5EF4-FFF2-40B4-BE49-F238E27FC236}">
                  <a16:creationId xmlns:a16="http://schemas.microsoft.com/office/drawing/2014/main" id="{00000000-0008-0000-0300-000059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62</xdr:row>
          <xdr:rowOff>0</xdr:rowOff>
        </xdr:from>
        <xdr:to>
          <xdr:col>4</xdr:col>
          <xdr:colOff>1704975</xdr:colOff>
          <xdr:row>63</xdr:row>
          <xdr:rowOff>0</xdr:rowOff>
        </xdr:to>
        <xdr:sp macro="" textlink="">
          <xdr:nvSpPr>
            <xdr:cNvPr id="5466" name="Drop Down 346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466"/>
                </a:ext>
                <a:ext uri="{FF2B5EF4-FFF2-40B4-BE49-F238E27FC236}">
                  <a16:creationId xmlns:a16="http://schemas.microsoft.com/office/drawing/2014/main" id="{00000000-0008-0000-0300-00005A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67</xdr:row>
          <xdr:rowOff>0</xdr:rowOff>
        </xdr:from>
        <xdr:to>
          <xdr:col>4</xdr:col>
          <xdr:colOff>1704975</xdr:colOff>
          <xdr:row>68</xdr:row>
          <xdr:rowOff>0</xdr:rowOff>
        </xdr:to>
        <xdr:sp macro="" textlink="">
          <xdr:nvSpPr>
            <xdr:cNvPr id="5469" name="Drop Down 349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469"/>
                </a:ext>
                <a:ext uri="{FF2B5EF4-FFF2-40B4-BE49-F238E27FC236}">
                  <a16:creationId xmlns:a16="http://schemas.microsoft.com/office/drawing/2014/main" id="{00000000-0008-0000-0300-00005D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69</xdr:row>
          <xdr:rowOff>0</xdr:rowOff>
        </xdr:from>
        <xdr:to>
          <xdr:col>4</xdr:col>
          <xdr:colOff>1704975</xdr:colOff>
          <xdr:row>70</xdr:row>
          <xdr:rowOff>0</xdr:rowOff>
        </xdr:to>
        <xdr:sp macro="" textlink="">
          <xdr:nvSpPr>
            <xdr:cNvPr id="5470" name="Drop Down 350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470"/>
                </a:ext>
                <a:ext uri="{FF2B5EF4-FFF2-40B4-BE49-F238E27FC236}">
                  <a16:creationId xmlns:a16="http://schemas.microsoft.com/office/drawing/2014/main" id="{00000000-0008-0000-0300-00005E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71</xdr:row>
          <xdr:rowOff>0</xdr:rowOff>
        </xdr:from>
        <xdr:to>
          <xdr:col>4</xdr:col>
          <xdr:colOff>1704975</xdr:colOff>
          <xdr:row>72</xdr:row>
          <xdr:rowOff>0</xdr:rowOff>
        </xdr:to>
        <xdr:sp macro="" textlink="">
          <xdr:nvSpPr>
            <xdr:cNvPr id="5471" name="Drop Down 351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471"/>
                </a:ext>
                <a:ext uri="{FF2B5EF4-FFF2-40B4-BE49-F238E27FC236}">
                  <a16:creationId xmlns:a16="http://schemas.microsoft.com/office/drawing/2014/main" id="{00000000-0008-0000-0300-00005F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72</xdr:row>
          <xdr:rowOff>0</xdr:rowOff>
        </xdr:from>
        <xdr:to>
          <xdr:col>4</xdr:col>
          <xdr:colOff>1704975</xdr:colOff>
          <xdr:row>73</xdr:row>
          <xdr:rowOff>0</xdr:rowOff>
        </xdr:to>
        <xdr:sp macro="" textlink="">
          <xdr:nvSpPr>
            <xdr:cNvPr id="5472" name="Drop Down 352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472"/>
                </a:ext>
                <a:ext uri="{FF2B5EF4-FFF2-40B4-BE49-F238E27FC236}">
                  <a16:creationId xmlns:a16="http://schemas.microsoft.com/office/drawing/2014/main" id="{00000000-0008-0000-0300-000060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75</xdr:row>
          <xdr:rowOff>0</xdr:rowOff>
        </xdr:from>
        <xdr:to>
          <xdr:col>4</xdr:col>
          <xdr:colOff>1704975</xdr:colOff>
          <xdr:row>76</xdr:row>
          <xdr:rowOff>0</xdr:rowOff>
        </xdr:to>
        <xdr:sp macro="" textlink="">
          <xdr:nvSpPr>
            <xdr:cNvPr id="5475" name="Drop Down 355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475"/>
                </a:ext>
                <a:ext uri="{FF2B5EF4-FFF2-40B4-BE49-F238E27FC236}">
                  <a16:creationId xmlns:a16="http://schemas.microsoft.com/office/drawing/2014/main" id="{00000000-0008-0000-0300-000063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76</xdr:row>
          <xdr:rowOff>0</xdr:rowOff>
        </xdr:from>
        <xdr:to>
          <xdr:col>4</xdr:col>
          <xdr:colOff>1704975</xdr:colOff>
          <xdr:row>77</xdr:row>
          <xdr:rowOff>0</xdr:rowOff>
        </xdr:to>
        <xdr:sp macro="" textlink="">
          <xdr:nvSpPr>
            <xdr:cNvPr id="5476" name="Drop Down 356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476"/>
                </a:ext>
                <a:ext uri="{FF2B5EF4-FFF2-40B4-BE49-F238E27FC236}">
                  <a16:creationId xmlns:a16="http://schemas.microsoft.com/office/drawing/2014/main" id="{00000000-0008-0000-0300-000064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77</xdr:row>
          <xdr:rowOff>0</xdr:rowOff>
        </xdr:from>
        <xdr:to>
          <xdr:col>4</xdr:col>
          <xdr:colOff>1704975</xdr:colOff>
          <xdr:row>78</xdr:row>
          <xdr:rowOff>0</xdr:rowOff>
        </xdr:to>
        <xdr:sp macro="" textlink="">
          <xdr:nvSpPr>
            <xdr:cNvPr id="5477" name="Drop Down 357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477"/>
                </a:ext>
                <a:ext uri="{FF2B5EF4-FFF2-40B4-BE49-F238E27FC236}">
                  <a16:creationId xmlns:a16="http://schemas.microsoft.com/office/drawing/2014/main" id="{00000000-0008-0000-0300-000065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78</xdr:row>
          <xdr:rowOff>0</xdr:rowOff>
        </xdr:from>
        <xdr:to>
          <xdr:col>4</xdr:col>
          <xdr:colOff>1704975</xdr:colOff>
          <xdr:row>79</xdr:row>
          <xdr:rowOff>0</xdr:rowOff>
        </xdr:to>
        <xdr:sp macro="" textlink="">
          <xdr:nvSpPr>
            <xdr:cNvPr id="5478" name="Drop Down 358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478"/>
                </a:ext>
                <a:ext uri="{FF2B5EF4-FFF2-40B4-BE49-F238E27FC236}">
                  <a16:creationId xmlns:a16="http://schemas.microsoft.com/office/drawing/2014/main" id="{00000000-0008-0000-0300-000066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79</xdr:row>
          <xdr:rowOff>0</xdr:rowOff>
        </xdr:from>
        <xdr:to>
          <xdr:col>4</xdr:col>
          <xdr:colOff>1704975</xdr:colOff>
          <xdr:row>80</xdr:row>
          <xdr:rowOff>0</xdr:rowOff>
        </xdr:to>
        <xdr:sp macro="" textlink="">
          <xdr:nvSpPr>
            <xdr:cNvPr id="5479" name="Drop Down 359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479"/>
                </a:ext>
                <a:ext uri="{FF2B5EF4-FFF2-40B4-BE49-F238E27FC236}">
                  <a16:creationId xmlns:a16="http://schemas.microsoft.com/office/drawing/2014/main" id="{00000000-0008-0000-0300-000067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80</xdr:row>
          <xdr:rowOff>0</xdr:rowOff>
        </xdr:from>
        <xdr:to>
          <xdr:col>4</xdr:col>
          <xdr:colOff>1704975</xdr:colOff>
          <xdr:row>81</xdr:row>
          <xdr:rowOff>0</xdr:rowOff>
        </xdr:to>
        <xdr:sp macro="" textlink="">
          <xdr:nvSpPr>
            <xdr:cNvPr id="5480" name="Drop Down 360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480"/>
                </a:ext>
                <a:ext uri="{FF2B5EF4-FFF2-40B4-BE49-F238E27FC236}">
                  <a16:creationId xmlns:a16="http://schemas.microsoft.com/office/drawing/2014/main" id="{00000000-0008-0000-0300-000068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81</xdr:row>
          <xdr:rowOff>0</xdr:rowOff>
        </xdr:from>
        <xdr:to>
          <xdr:col>4</xdr:col>
          <xdr:colOff>1704975</xdr:colOff>
          <xdr:row>82</xdr:row>
          <xdr:rowOff>0</xdr:rowOff>
        </xdr:to>
        <xdr:sp macro="" textlink="">
          <xdr:nvSpPr>
            <xdr:cNvPr id="5481" name="Drop Down 361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481"/>
                </a:ext>
                <a:ext uri="{FF2B5EF4-FFF2-40B4-BE49-F238E27FC236}">
                  <a16:creationId xmlns:a16="http://schemas.microsoft.com/office/drawing/2014/main" id="{00000000-0008-0000-0300-000069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84</xdr:row>
          <xdr:rowOff>0</xdr:rowOff>
        </xdr:from>
        <xdr:to>
          <xdr:col>4</xdr:col>
          <xdr:colOff>1704975</xdr:colOff>
          <xdr:row>85</xdr:row>
          <xdr:rowOff>0</xdr:rowOff>
        </xdr:to>
        <xdr:sp macro="" textlink="">
          <xdr:nvSpPr>
            <xdr:cNvPr id="5484" name="Drop Down 364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484"/>
                </a:ext>
                <a:ext uri="{FF2B5EF4-FFF2-40B4-BE49-F238E27FC236}">
                  <a16:creationId xmlns:a16="http://schemas.microsoft.com/office/drawing/2014/main" id="{00000000-0008-0000-0300-00006C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85</xdr:row>
          <xdr:rowOff>0</xdr:rowOff>
        </xdr:from>
        <xdr:to>
          <xdr:col>4</xdr:col>
          <xdr:colOff>1704975</xdr:colOff>
          <xdr:row>86</xdr:row>
          <xdr:rowOff>0</xdr:rowOff>
        </xdr:to>
        <xdr:sp macro="" textlink="">
          <xdr:nvSpPr>
            <xdr:cNvPr id="5485" name="Drop Down 365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485"/>
                </a:ext>
                <a:ext uri="{FF2B5EF4-FFF2-40B4-BE49-F238E27FC236}">
                  <a16:creationId xmlns:a16="http://schemas.microsoft.com/office/drawing/2014/main" id="{00000000-0008-0000-0300-00006D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87</xdr:row>
          <xdr:rowOff>0</xdr:rowOff>
        </xdr:from>
        <xdr:to>
          <xdr:col>4</xdr:col>
          <xdr:colOff>1704975</xdr:colOff>
          <xdr:row>88</xdr:row>
          <xdr:rowOff>0</xdr:rowOff>
        </xdr:to>
        <xdr:sp macro="" textlink="">
          <xdr:nvSpPr>
            <xdr:cNvPr id="5486" name="Drop Down 366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486"/>
                </a:ext>
                <a:ext uri="{FF2B5EF4-FFF2-40B4-BE49-F238E27FC236}">
                  <a16:creationId xmlns:a16="http://schemas.microsoft.com/office/drawing/2014/main" id="{00000000-0008-0000-0300-00006E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88</xdr:row>
          <xdr:rowOff>0</xdr:rowOff>
        </xdr:from>
        <xdr:to>
          <xdr:col>4</xdr:col>
          <xdr:colOff>1704975</xdr:colOff>
          <xdr:row>89</xdr:row>
          <xdr:rowOff>0</xdr:rowOff>
        </xdr:to>
        <xdr:sp macro="" textlink="">
          <xdr:nvSpPr>
            <xdr:cNvPr id="5487" name="Drop Down 367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487"/>
                </a:ext>
                <a:ext uri="{FF2B5EF4-FFF2-40B4-BE49-F238E27FC236}">
                  <a16:creationId xmlns:a16="http://schemas.microsoft.com/office/drawing/2014/main" id="{00000000-0008-0000-0300-00006F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93</xdr:row>
          <xdr:rowOff>0</xdr:rowOff>
        </xdr:from>
        <xdr:to>
          <xdr:col>4</xdr:col>
          <xdr:colOff>1704975</xdr:colOff>
          <xdr:row>94</xdr:row>
          <xdr:rowOff>0</xdr:rowOff>
        </xdr:to>
        <xdr:sp macro="" textlink="">
          <xdr:nvSpPr>
            <xdr:cNvPr id="5490" name="Drop Down 370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490"/>
                </a:ext>
                <a:ext uri="{FF2B5EF4-FFF2-40B4-BE49-F238E27FC236}">
                  <a16:creationId xmlns:a16="http://schemas.microsoft.com/office/drawing/2014/main" id="{00000000-0008-0000-0300-000072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94</xdr:row>
          <xdr:rowOff>0</xdr:rowOff>
        </xdr:from>
        <xdr:to>
          <xdr:col>4</xdr:col>
          <xdr:colOff>1704975</xdr:colOff>
          <xdr:row>95</xdr:row>
          <xdr:rowOff>0</xdr:rowOff>
        </xdr:to>
        <xdr:sp macro="" textlink="">
          <xdr:nvSpPr>
            <xdr:cNvPr id="5491" name="Drop Down 371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491"/>
                </a:ext>
                <a:ext uri="{FF2B5EF4-FFF2-40B4-BE49-F238E27FC236}">
                  <a16:creationId xmlns:a16="http://schemas.microsoft.com/office/drawing/2014/main" id="{00000000-0008-0000-0300-000073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96</xdr:row>
          <xdr:rowOff>0</xdr:rowOff>
        </xdr:from>
        <xdr:to>
          <xdr:col>4</xdr:col>
          <xdr:colOff>1704975</xdr:colOff>
          <xdr:row>97</xdr:row>
          <xdr:rowOff>0</xdr:rowOff>
        </xdr:to>
        <xdr:sp macro="" textlink="">
          <xdr:nvSpPr>
            <xdr:cNvPr id="5492" name="Drop Down 372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492"/>
                </a:ext>
                <a:ext uri="{FF2B5EF4-FFF2-40B4-BE49-F238E27FC236}">
                  <a16:creationId xmlns:a16="http://schemas.microsoft.com/office/drawing/2014/main" id="{00000000-0008-0000-0300-000074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91</xdr:row>
          <xdr:rowOff>0</xdr:rowOff>
        </xdr:from>
        <xdr:to>
          <xdr:col>4</xdr:col>
          <xdr:colOff>1704975</xdr:colOff>
          <xdr:row>92</xdr:row>
          <xdr:rowOff>0</xdr:rowOff>
        </xdr:to>
        <xdr:sp macro="" textlink="">
          <xdr:nvSpPr>
            <xdr:cNvPr id="5495" name="Drop Down 375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495"/>
                </a:ext>
                <a:ext uri="{FF2B5EF4-FFF2-40B4-BE49-F238E27FC236}">
                  <a16:creationId xmlns:a16="http://schemas.microsoft.com/office/drawing/2014/main" id="{00000000-0008-0000-0300-000077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92</xdr:row>
          <xdr:rowOff>0</xdr:rowOff>
        </xdr:from>
        <xdr:to>
          <xdr:col>4</xdr:col>
          <xdr:colOff>1704975</xdr:colOff>
          <xdr:row>93</xdr:row>
          <xdr:rowOff>0</xdr:rowOff>
        </xdr:to>
        <xdr:sp macro="" textlink="">
          <xdr:nvSpPr>
            <xdr:cNvPr id="5496" name="Drop Down 376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496"/>
                </a:ext>
                <a:ext uri="{FF2B5EF4-FFF2-40B4-BE49-F238E27FC236}">
                  <a16:creationId xmlns:a16="http://schemas.microsoft.com/office/drawing/2014/main" id="{00000000-0008-0000-0300-000078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97</xdr:row>
          <xdr:rowOff>0</xdr:rowOff>
        </xdr:from>
        <xdr:to>
          <xdr:col>4</xdr:col>
          <xdr:colOff>1704975</xdr:colOff>
          <xdr:row>98</xdr:row>
          <xdr:rowOff>0</xdr:rowOff>
        </xdr:to>
        <xdr:sp macro="" textlink="">
          <xdr:nvSpPr>
            <xdr:cNvPr id="5497" name="Drop Down 377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497"/>
                </a:ext>
                <a:ext uri="{FF2B5EF4-FFF2-40B4-BE49-F238E27FC236}">
                  <a16:creationId xmlns:a16="http://schemas.microsoft.com/office/drawing/2014/main" id="{00000000-0008-0000-0300-000079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101</xdr:row>
          <xdr:rowOff>0</xdr:rowOff>
        </xdr:from>
        <xdr:to>
          <xdr:col>4</xdr:col>
          <xdr:colOff>1704975</xdr:colOff>
          <xdr:row>102</xdr:row>
          <xdr:rowOff>0</xdr:rowOff>
        </xdr:to>
        <xdr:sp macro="" textlink="">
          <xdr:nvSpPr>
            <xdr:cNvPr id="5500" name="Drop Down 380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500"/>
                </a:ext>
                <a:ext uri="{FF2B5EF4-FFF2-40B4-BE49-F238E27FC236}">
                  <a16:creationId xmlns:a16="http://schemas.microsoft.com/office/drawing/2014/main" id="{00000000-0008-0000-0300-00007C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102</xdr:row>
          <xdr:rowOff>0</xdr:rowOff>
        </xdr:from>
        <xdr:to>
          <xdr:col>4</xdr:col>
          <xdr:colOff>1704975</xdr:colOff>
          <xdr:row>103</xdr:row>
          <xdr:rowOff>0</xdr:rowOff>
        </xdr:to>
        <xdr:sp macro="" textlink="">
          <xdr:nvSpPr>
            <xdr:cNvPr id="5501" name="Drop Down 381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501"/>
                </a:ext>
                <a:ext uri="{FF2B5EF4-FFF2-40B4-BE49-F238E27FC236}">
                  <a16:creationId xmlns:a16="http://schemas.microsoft.com/office/drawing/2014/main" id="{00000000-0008-0000-0300-00007D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103</xdr:row>
          <xdr:rowOff>0</xdr:rowOff>
        </xdr:from>
        <xdr:to>
          <xdr:col>4</xdr:col>
          <xdr:colOff>1704975</xdr:colOff>
          <xdr:row>104</xdr:row>
          <xdr:rowOff>0</xdr:rowOff>
        </xdr:to>
        <xdr:sp macro="" textlink="">
          <xdr:nvSpPr>
            <xdr:cNvPr id="5502" name="Drop Down 382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502"/>
                </a:ext>
                <a:ext uri="{FF2B5EF4-FFF2-40B4-BE49-F238E27FC236}">
                  <a16:creationId xmlns:a16="http://schemas.microsoft.com/office/drawing/2014/main" id="{00000000-0008-0000-0300-00007E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105</xdr:row>
          <xdr:rowOff>0</xdr:rowOff>
        </xdr:from>
        <xdr:to>
          <xdr:col>4</xdr:col>
          <xdr:colOff>1704975</xdr:colOff>
          <xdr:row>106</xdr:row>
          <xdr:rowOff>0</xdr:rowOff>
        </xdr:to>
        <xdr:sp macro="" textlink="">
          <xdr:nvSpPr>
            <xdr:cNvPr id="5503" name="Drop Down 383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503"/>
                </a:ext>
                <a:ext uri="{FF2B5EF4-FFF2-40B4-BE49-F238E27FC236}">
                  <a16:creationId xmlns:a16="http://schemas.microsoft.com/office/drawing/2014/main" id="{00000000-0008-0000-0300-00007F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109</xdr:row>
          <xdr:rowOff>0</xdr:rowOff>
        </xdr:from>
        <xdr:to>
          <xdr:col>4</xdr:col>
          <xdr:colOff>1704975</xdr:colOff>
          <xdr:row>110</xdr:row>
          <xdr:rowOff>0</xdr:rowOff>
        </xdr:to>
        <xdr:sp macro="" textlink="">
          <xdr:nvSpPr>
            <xdr:cNvPr id="5506" name="Drop Down 386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506"/>
                </a:ext>
                <a:ext uri="{FF2B5EF4-FFF2-40B4-BE49-F238E27FC236}">
                  <a16:creationId xmlns:a16="http://schemas.microsoft.com/office/drawing/2014/main" id="{00000000-0008-0000-0300-000082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110</xdr:row>
          <xdr:rowOff>0</xdr:rowOff>
        </xdr:from>
        <xdr:to>
          <xdr:col>4</xdr:col>
          <xdr:colOff>1704975</xdr:colOff>
          <xdr:row>111</xdr:row>
          <xdr:rowOff>0</xdr:rowOff>
        </xdr:to>
        <xdr:sp macro="" textlink="">
          <xdr:nvSpPr>
            <xdr:cNvPr id="5507" name="Drop Down 387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507"/>
                </a:ext>
                <a:ext uri="{FF2B5EF4-FFF2-40B4-BE49-F238E27FC236}">
                  <a16:creationId xmlns:a16="http://schemas.microsoft.com/office/drawing/2014/main" id="{00000000-0008-0000-0300-000083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113</xdr:row>
          <xdr:rowOff>0</xdr:rowOff>
        </xdr:from>
        <xdr:to>
          <xdr:col>4</xdr:col>
          <xdr:colOff>1704975</xdr:colOff>
          <xdr:row>114</xdr:row>
          <xdr:rowOff>0</xdr:rowOff>
        </xdr:to>
        <xdr:sp macro="" textlink="">
          <xdr:nvSpPr>
            <xdr:cNvPr id="5510" name="Drop Down 390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510"/>
                </a:ext>
                <a:ext uri="{FF2B5EF4-FFF2-40B4-BE49-F238E27FC236}">
                  <a16:creationId xmlns:a16="http://schemas.microsoft.com/office/drawing/2014/main" id="{00000000-0008-0000-0300-000086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114</xdr:row>
          <xdr:rowOff>0</xdr:rowOff>
        </xdr:from>
        <xdr:to>
          <xdr:col>4</xdr:col>
          <xdr:colOff>1704975</xdr:colOff>
          <xdr:row>115</xdr:row>
          <xdr:rowOff>0</xdr:rowOff>
        </xdr:to>
        <xdr:sp macro="" textlink="">
          <xdr:nvSpPr>
            <xdr:cNvPr id="5511" name="Drop Down 391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511"/>
                </a:ext>
                <a:ext uri="{FF2B5EF4-FFF2-40B4-BE49-F238E27FC236}">
                  <a16:creationId xmlns:a16="http://schemas.microsoft.com/office/drawing/2014/main" id="{00000000-0008-0000-0300-000087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115</xdr:row>
          <xdr:rowOff>0</xdr:rowOff>
        </xdr:from>
        <xdr:to>
          <xdr:col>4</xdr:col>
          <xdr:colOff>1704975</xdr:colOff>
          <xdr:row>116</xdr:row>
          <xdr:rowOff>0</xdr:rowOff>
        </xdr:to>
        <xdr:sp macro="" textlink="">
          <xdr:nvSpPr>
            <xdr:cNvPr id="5512" name="Drop Down 392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512"/>
                </a:ext>
                <a:ext uri="{FF2B5EF4-FFF2-40B4-BE49-F238E27FC236}">
                  <a16:creationId xmlns:a16="http://schemas.microsoft.com/office/drawing/2014/main" id="{00000000-0008-0000-0300-000088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116</xdr:row>
          <xdr:rowOff>0</xdr:rowOff>
        </xdr:from>
        <xdr:to>
          <xdr:col>4</xdr:col>
          <xdr:colOff>1704975</xdr:colOff>
          <xdr:row>117</xdr:row>
          <xdr:rowOff>0</xdr:rowOff>
        </xdr:to>
        <xdr:sp macro="" textlink="">
          <xdr:nvSpPr>
            <xdr:cNvPr id="5513" name="Drop Down 393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513"/>
                </a:ext>
                <a:ext uri="{FF2B5EF4-FFF2-40B4-BE49-F238E27FC236}">
                  <a16:creationId xmlns:a16="http://schemas.microsoft.com/office/drawing/2014/main" id="{00000000-0008-0000-0300-000089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119</xdr:row>
          <xdr:rowOff>0</xdr:rowOff>
        </xdr:from>
        <xdr:to>
          <xdr:col>4</xdr:col>
          <xdr:colOff>1704975</xdr:colOff>
          <xdr:row>120</xdr:row>
          <xdr:rowOff>0</xdr:rowOff>
        </xdr:to>
        <xdr:sp macro="" textlink="">
          <xdr:nvSpPr>
            <xdr:cNvPr id="5516" name="Drop Down 396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516"/>
                </a:ext>
                <a:ext uri="{FF2B5EF4-FFF2-40B4-BE49-F238E27FC236}">
                  <a16:creationId xmlns:a16="http://schemas.microsoft.com/office/drawing/2014/main" id="{00000000-0008-0000-0300-00008C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120</xdr:row>
          <xdr:rowOff>0</xdr:rowOff>
        </xdr:from>
        <xdr:to>
          <xdr:col>4</xdr:col>
          <xdr:colOff>1704975</xdr:colOff>
          <xdr:row>121</xdr:row>
          <xdr:rowOff>0</xdr:rowOff>
        </xdr:to>
        <xdr:sp macro="" textlink="">
          <xdr:nvSpPr>
            <xdr:cNvPr id="5517" name="Drop Down 397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517"/>
                </a:ext>
                <a:ext uri="{FF2B5EF4-FFF2-40B4-BE49-F238E27FC236}">
                  <a16:creationId xmlns:a16="http://schemas.microsoft.com/office/drawing/2014/main" id="{00000000-0008-0000-0300-00008D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123</xdr:row>
          <xdr:rowOff>0</xdr:rowOff>
        </xdr:from>
        <xdr:to>
          <xdr:col>4</xdr:col>
          <xdr:colOff>1704975</xdr:colOff>
          <xdr:row>124</xdr:row>
          <xdr:rowOff>0</xdr:rowOff>
        </xdr:to>
        <xdr:sp macro="" textlink="">
          <xdr:nvSpPr>
            <xdr:cNvPr id="5520" name="Drop Down 400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520"/>
                </a:ext>
                <a:ext uri="{FF2B5EF4-FFF2-40B4-BE49-F238E27FC236}">
                  <a16:creationId xmlns:a16="http://schemas.microsoft.com/office/drawing/2014/main" id="{00000000-0008-0000-0300-000090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124</xdr:row>
          <xdr:rowOff>0</xdr:rowOff>
        </xdr:from>
        <xdr:to>
          <xdr:col>4</xdr:col>
          <xdr:colOff>1704975</xdr:colOff>
          <xdr:row>125</xdr:row>
          <xdr:rowOff>0</xdr:rowOff>
        </xdr:to>
        <xdr:sp macro="" textlink="">
          <xdr:nvSpPr>
            <xdr:cNvPr id="5521" name="Drop Down 401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521"/>
                </a:ext>
                <a:ext uri="{FF2B5EF4-FFF2-40B4-BE49-F238E27FC236}">
                  <a16:creationId xmlns:a16="http://schemas.microsoft.com/office/drawing/2014/main" id="{00000000-0008-0000-0300-000091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127</xdr:row>
          <xdr:rowOff>0</xdr:rowOff>
        </xdr:from>
        <xdr:to>
          <xdr:col>4</xdr:col>
          <xdr:colOff>1704975</xdr:colOff>
          <xdr:row>128</xdr:row>
          <xdr:rowOff>0</xdr:rowOff>
        </xdr:to>
        <xdr:sp macro="" textlink="">
          <xdr:nvSpPr>
            <xdr:cNvPr id="5525" name="Drop Down 405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525"/>
                </a:ext>
                <a:ext uri="{FF2B5EF4-FFF2-40B4-BE49-F238E27FC236}">
                  <a16:creationId xmlns:a16="http://schemas.microsoft.com/office/drawing/2014/main" id="{00000000-0008-0000-0300-000095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132</xdr:row>
          <xdr:rowOff>0</xdr:rowOff>
        </xdr:from>
        <xdr:to>
          <xdr:col>4</xdr:col>
          <xdr:colOff>1704975</xdr:colOff>
          <xdr:row>133</xdr:row>
          <xdr:rowOff>0</xdr:rowOff>
        </xdr:to>
        <xdr:sp macro="" textlink="">
          <xdr:nvSpPr>
            <xdr:cNvPr id="5529" name="Drop Down 409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529"/>
                </a:ext>
                <a:ext uri="{FF2B5EF4-FFF2-40B4-BE49-F238E27FC236}">
                  <a16:creationId xmlns:a16="http://schemas.microsoft.com/office/drawing/2014/main" id="{00000000-0008-0000-0300-000099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132</xdr:row>
          <xdr:rowOff>0</xdr:rowOff>
        </xdr:from>
        <xdr:to>
          <xdr:col>4</xdr:col>
          <xdr:colOff>1704975</xdr:colOff>
          <xdr:row>133</xdr:row>
          <xdr:rowOff>0</xdr:rowOff>
        </xdr:to>
        <xdr:sp macro="" textlink="">
          <xdr:nvSpPr>
            <xdr:cNvPr id="5530" name="Drop Down 410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530"/>
                </a:ext>
                <a:ext uri="{FF2B5EF4-FFF2-40B4-BE49-F238E27FC236}">
                  <a16:creationId xmlns:a16="http://schemas.microsoft.com/office/drawing/2014/main" id="{00000000-0008-0000-0300-00009A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134</xdr:row>
          <xdr:rowOff>0</xdr:rowOff>
        </xdr:from>
        <xdr:to>
          <xdr:col>4</xdr:col>
          <xdr:colOff>1704975</xdr:colOff>
          <xdr:row>135</xdr:row>
          <xdr:rowOff>0</xdr:rowOff>
        </xdr:to>
        <xdr:sp macro="" textlink="">
          <xdr:nvSpPr>
            <xdr:cNvPr id="5531" name="Drop Down 411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531"/>
                </a:ext>
                <a:ext uri="{FF2B5EF4-FFF2-40B4-BE49-F238E27FC236}">
                  <a16:creationId xmlns:a16="http://schemas.microsoft.com/office/drawing/2014/main" id="{00000000-0008-0000-0300-00009B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135</xdr:row>
          <xdr:rowOff>0</xdr:rowOff>
        </xdr:from>
        <xdr:to>
          <xdr:col>4</xdr:col>
          <xdr:colOff>1704975</xdr:colOff>
          <xdr:row>136</xdr:row>
          <xdr:rowOff>0</xdr:rowOff>
        </xdr:to>
        <xdr:sp macro="" textlink="">
          <xdr:nvSpPr>
            <xdr:cNvPr id="5532" name="Drop Down 412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532"/>
                </a:ext>
                <a:ext uri="{FF2B5EF4-FFF2-40B4-BE49-F238E27FC236}">
                  <a16:creationId xmlns:a16="http://schemas.microsoft.com/office/drawing/2014/main" id="{00000000-0008-0000-0300-00009C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139</xdr:row>
          <xdr:rowOff>0</xdr:rowOff>
        </xdr:from>
        <xdr:to>
          <xdr:col>4</xdr:col>
          <xdr:colOff>1704975</xdr:colOff>
          <xdr:row>140</xdr:row>
          <xdr:rowOff>0</xdr:rowOff>
        </xdr:to>
        <xdr:sp macro="" textlink="">
          <xdr:nvSpPr>
            <xdr:cNvPr id="5535" name="Drop Down 415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535"/>
                </a:ext>
                <a:ext uri="{FF2B5EF4-FFF2-40B4-BE49-F238E27FC236}">
                  <a16:creationId xmlns:a16="http://schemas.microsoft.com/office/drawing/2014/main" id="{00000000-0008-0000-0300-00009F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140</xdr:row>
          <xdr:rowOff>0</xdr:rowOff>
        </xdr:from>
        <xdr:to>
          <xdr:col>4</xdr:col>
          <xdr:colOff>1704975</xdr:colOff>
          <xdr:row>141</xdr:row>
          <xdr:rowOff>0</xdr:rowOff>
        </xdr:to>
        <xdr:sp macro="" textlink="">
          <xdr:nvSpPr>
            <xdr:cNvPr id="5536" name="Drop Down 416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536"/>
                </a:ext>
                <a:ext uri="{FF2B5EF4-FFF2-40B4-BE49-F238E27FC236}">
                  <a16:creationId xmlns:a16="http://schemas.microsoft.com/office/drawing/2014/main" id="{00000000-0008-0000-0300-0000A0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141</xdr:row>
          <xdr:rowOff>0</xdr:rowOff>
        </xdr:from>
        <xdr:to>
          <xdr:col>4</xdr:col>
          <xdr:colOff>1704975</xdr:colOff>
          <xdr:row>142</xdr:row>
          <xdr:rowOff>0</xdr:rowOff>
        </xdr:to>
        <xdr:sp macro="" textlink="">
          <xdr:nvSpPr>
            <xdr:cNvPr id="5537" name="Drop Down 417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537"/>
                </a:ext>
                <a:ext uri="{FF2B5EF4-FFF2-40B4-BE49-F238E27FC236}">
                  <a16:creationId xmlns:a16="http://schemas.microsoft.com/office/drawing/2014/main" id="{00000000-0008-0000-0300-0000A1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146</xdr:row>
          <xdr:rowOff>0</xdr:rowOff>
        </xdr:from>
        <xdr:to>
          <xdr:col>4</xdr:col>
          <xdr:colOff>1704975</xdr:colOff>
          <xdr:row>147</xdr:row>
          <xdr:rowOff>0</xdr:rowOff>
        </xdr:to>
        <xdr:sp macro="" textlink="">
          <xdr:nvSpPr>
            <xdr:cNvPr id="5540" name="Drop Down 420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540"/>
                </a:ext>
                <a:ext uri="{FF2B5EF4-FFF2-40B4-BE49-F238E27FC236}">
                  <a16:creationId xmlns:a16="http://schemas.microsoft.com/office/drawing/2014/main" id="{00000000-0008-0000-0300-0000A4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147</xdr:row>
          <xdr:rowOff>0</xdr:rowOff>
        </xdr:from>
        <xdr:to>
          <xdr:col>4</xdr:col>
          <xdr:colOff>1704975</xdr:colOff>
          <xdr:row>148</xdr:row>
          <xdr:rowOff>0</xdr:rowOff>
        </xdr:to>
        <xdr:sp macro="" textlink="">
          <xdr:nvSpPr>
            <xdr:cNvPr id="5541" name="Drop Down 421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541"/>
                </a:ext>
                <a:ext uri="{FF2B5EF4-FFF2-40B4-BE49-F238E27FC236}">
                  <a16:creationId xmlns:a16="http://schemas.microsoft.com/office/drawing/2014/main" id="{00000000-0008-0000-0300-0000A5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152</xdr:row>
          <xdr:rowOff>0</xdr:rowOff>
        </xdr:from>
        <xdr:to>
          <xdr:col>4</xdr:col>
          <xdr:colOff>1704975</xdr:colOff>
          <xdr:row>153</xdr:row>
          <xdr:rowOff>0</xdr:rowOff>
        </xdr:to>
        <xdr:sp macro="" textlink="">
          <xdr:nvSpPr>
            <xdr:cNvPr id="5544" name="Drop Down 424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544"/>
                </a:ext>
                <a:ext uri="{FF2B5EF4-FFF2-40B4-BE49-F238E27FC236}">
                  <a16:creationId xmlns:a16="http://schemas.microsoft.com/office/drawing/2014/main" id="{00000000-0008-0000-0300-0000A8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153</xdr:row>
          <xdr:rowOff>0</xdr:rowOff>
        </xdr:from>
        <xdr:to>
          <xdr:col>4</xdr:col>
          <xdr:colOff>1704975</xdr:colOff>
          <xdr:row>154</xdr:row>
          <xdr:rowOff>0</xdr:rowOff>
        </xdr:to>
        <xdr:sp macro="" textlink="">
          <xdr:nvSpPr>
            <xdr:cNvPr id="5545" name="Drop Down 425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545"/>
                </a:ext>
                <a:ext uri="{FF2B5EF4-FFF2-40B4-BE49-F238E27FC236}">
                  <a16:creationId xmlns:a16="http://schemas.microsoft.com/office/drawing/2014/main" id="{00000000-0008-0000-0300-0000A9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156</xdr:row>
          <xdr:rowOff>0</xdr:rowOff>
        </xdr:from>
        <xdr:to>
          <xdr:col>4</xdr:col>
          <xdr:colOff>1704975</xdr:colOff>
          <xdr:row>157</xdr:row>
          <xdr:rowOff>0</xdr:rowOff>
        </xdr:to>
        <xdr:sp macro="" textlink="">
          <xdr:nvSpPr>
            <xdr:cNvPr id="5546" name="Drop Down 426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546"/>
                </a:ext>
                <a:ext uri="{FF2B5EF4-FFF2-40B4-BE49-F238E27FC236}">
                  <a16:creationId xmlns:a16="http://schemas.microsoft.com/office/drawing/2014/main" id="{00000000-0008-0000-0300-0000AA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157</xdr:row>
          <xdr:rowOff>0</xdr:rowOff>
        </xdr:from>
        <xdr:to>
          <xdr:col>4</xdr:col>
          <xdr:colOff>1704975</xdr:colOff>
          <xdr:row>158</xdr:row>
          <xdr:rowOff>0</xdr:rowOff>
        </xdr:to>
        <xdr:sp macro="" textlink="">
          <xdr:nvSpPr>
            <xdr:cNvPr id="5547" name="Drop Down 427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547"/>
                </a:ext>
                <a:ext uri="{FF2B5EF4-FFF2-40B4-BE49-F238E27FC236}">
                  <a16:creationId xmlns:a16="http://schemas.microsoft.com/office/drawing/2014/main" id="{00000000-0008-0000-0300-0000AB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159</xdr:row>
          <xdr:rowOff>0</xdr:rowOff>
        </xdr:from>
        <xdr:to>
          <xdr:col>4</xdr:col>
          <xdr:colOff>1704975</xdr:colOff>
          <xdr:row>160</xdr:row>
          <xdr:rowOff>0</xdr:rowOff>
        </xdr:to>
        <xdr:sp macro="" textlink="">
          <xdr:nvSpPr>
            <xdr:cNvPr id="5548" name="Drop Down 428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548"/>
                </a:ext>
                <a:ext uri="{FF2B5EF4-FFF2-40B4-BE49-F238E27FC236}">
                  <a16:creationId xmlns:a16="http://schemas.microsoft.com/office/drawing/2014/main" id="{00000000-0008-0000-0300-0000AC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160</xdr:row>
          <xdr:rowOff>0</xdr:rowOff>
        </xdr:from>
        <xdr:to>
          <xdr:col>4</xdr:col>
          <xdr:colOff>1704975</xdr:colOff>
          <xdr:row>161</xdr:row>
          <xdr:rowOff>0</xdr:rowOff>
        </xdr:to>
        <xdr:sp macro="" textlink="">
          <xdr:nvSpPr>
            <xdr:cNvPr id="5549" name="Drop Down 429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549"/>
                </a:ext>
                <a:ext uri="{FF2B5EF4-FFF2-40B4-BE49-F238E27FC236}">
                  <a16:creationId xmlns:a16="http://schemas.microsoft.com/office/drawing/2014/main" id="{00000000-0008-0000-0300-0000AD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161</xdr:row>
          <xdr:rowOff>0</xdr:rowOff>
        </xdr:from>
        <xdr:to>
          <xdr:col>4</xdr:col>
          <xdr:colOff>1704975</xdr:colOff>
          <xdr:row>162</xdr:row>
          <xdr:rowOff>0</xdr:rowOff>
        </xdr:to>
        <xdr:sp macro="" textlink="">
          <xdr:nvSpPr>
            <xdr:cNvPr id="5550" name="Drop Down 430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550"/>
                </a:ext>
                <a:ext uri="{FF2B5EF4-FFF2-40B4-BE49-F238E27FC236}">
                  <a16:creationId xmlns:a16="http://schemas.microsoft.com/office/drawing/2014/main" id="{00000000-0008-0000-0300-0000AE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162</xdr:row>
          <xdr:rowOff>0</xdr:rowOff>
        </xdr:from>
        <xdr:to>
          <xdr:col>4</xdr:col>
          <xdr:colOff>1704975</xdr:colOff>
          <xdr:row>163</xdr:row>
          <xdr:rowOff>0</xdr:rowOff>
        </xdr:to>
        <xdr:sp macro="" textlink="">
          <xdr:nvSpPr>
            <xdr:cNvPr id="5551" name="Drop Down 431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551"/>
                </a:ext>
                <a:ext uri="{FF2B5EF4-FFF2-40B4-BE49-F238E27FC236}">
                  <a16:creationId xmlns:a16="http://schemas.microsoft.com/office/drawing/2014/main" id="{00000000-0008-0000-0300-0000AF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166</xdr:row>
          <xdr:rowOff>0</xdr:rowOff>
        </xdr:from>
        <xdr:to>
          <xdr:col>4</xdr:col>
          <xdr:colOff>1704975</xdr:colOff>
          <xdr:row>167</xdr:row>
          <xdr:rowOff>0</xdr:rowOff>
        </xdr:to>
        <xdr:sp macro="" textlink="">
          <xdr:nvSpPr>
            <xdr:cNvPr id="5554" name="Drop Down 434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554"/>
                </a:ext>
                <a:ext uri="{FF2B5EF4-FFF2-40B4-BE49-F238E27FC236}">
                  <a16:creationId xmlns:a16="http://schemas.microsoft.com/office/drawing/2014/main" id="{00000000-0008-0000-0300-0000B2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169</xdr:row>
          <xdr:rowOff>0</xdr:rowOff>
        </xdr:from>
        <xdr:to>
          <xdr:col>4</xdr:col>
          <xdr:colOff>1704975</xdr:colOff>
          <xdr:row>170</xdr:row>
          <xdr:rowOff>0</xdr:rowOff>
        </xdr:to>
        <xdr:sp macro="" textlink="">
          <xdr:nvSpPr>
            <xdr:cNvPr id="5555" name="Drop Down 435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555"/>
                </a:ext>
                <a:ext uri="{FF2B5EF4-FFF2-40B4-BE49-F238E27FC236}">
                  <a16:creationId xmlns:a16="http://schemas.microsoft.com/office/drawing/2014/main" id="{00000000-0008-0000-0300-0000B3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170</xdr:row>
          <xdr:rowOff>0</xdr:rowOff>
        </xdr:from>
        <xdr:to>
          <xdr:col>4</xdr:col>
          <xdr:colOff>1704975</xdr:colOff>
          <xdr:row>171</xdr:row>
          <xdr:rowOff>0</xdr:rowOff>
        </xdr:to>
        <xdr:sp macro="" textlink="">
          <xdr:nvSpPr>
            <xdr:cNvPr id="5558" name="Drop Down 438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558"/>
                </a:ext>
                <a:ext uri="{FF2B5EF4-FFF2-40B4-BE49-F238E27FC236}">
                  <a16:creationId xmlns:a16="http://schemas.microsoft.com/office/drawing/2014/main" id="{00000000-0008-0000-0300-0000B6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170</xdr:row>
          <xdr:rowOff>0</xdr:rowOff>
        </xdr:from>
        <xdr:to>
          <xdr:col>4</xdr:col>
          <xdr:colOff>1704975</xdr:colOff>
          <xdr:row>171</xdr:row>
          <xdr:rowOff>0</xdr:rowOff>
        </xdr:to>
        <xdr:sp macro="" textlink="">
          <xdr:nvSpPr>
            <xdr:cNvPr id="5559" name="Drop Down 439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559"/>
                </a:ext>
                <a:ext uri="{FF2B5EF4-FFF2-40B4-BE49-F238E27FC236}">
                  <a16:creationId xmlns:a16="http://schemas.microsoft.com/office/drawing/2014/main" id="{00000000-0008-0000-0300-0000B7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171</xdr:row>
          <xdr:rowOff>0</xdr:rowOff>
        </xdr:from>
        <xdr:to>
          <xdr:col>4</xdr:col>
          <xdr:colOff>1704975</xdr:colOff>
          <xdr:row>172</xdr:row>
          <xdr:rowOff>0</xdr:rowOff>
        </xdr:to>
        <xdr:sp macro="" textlink="">
          <xdr:nvSpPr>
            <xdr:cNvPr id="5560" name="Drop Down 440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560"/>
                </a:ext>
                <a:ext uri="{FF2B5EF4-FFF2-40B4-BE49-F238E27FC236}">
                  <a16:creationId xmlns:a16="http://schemas.microsoft.com/office/drawing/2014/main" id="{00000000-0008-0000-0300-0000B8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174</xdr:row>
          <xdr:rowOff>0</xdr:rowOff>
        </xdr:from>
        <xdr:to>
          <xdr:col>4</xdr:col>
          <xdr:colOff>1704975</xdr:colOff>
          <xdr:row>175</xdr:row>
          <xdr:rowOff>0</xdr:rowOff>
        </xdr:to>
        <xdr:sp macro="" textlink="">
          <xdr:nvSpPr>
            <xdr:cNvPr id="5563" name="Drop Down 443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563"/>
                </a:ext>
                <a:ext uri="{FF2B5EF4-FFF2-40B4-BE49-F238E27FC236}">
                  <a16:creationId xmlns:a16="http://schemas.microsoft.com/office/drawing/2014/main" id="{00000000-0008-0000-0300-0000BB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175</xdr:row>
          <xdr:rowOff>0</xdr:rowOff>
        </xdr:from>
        <xdr:to>
          <xdr:col>4</xdr:col>
          <xdr:colOff>1704975</xdr:colOff>
          <xdr:row>176</xdr:row>
          <xdr:rowOff>0</xdr:rowOff>
        </xdr:to>
        <xdr:sp macro="" textlink="">
          <xdr:nvSpPr>
            <xdr:cNvPr id="5564" name="Drop Down 444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564"/>
                </a:ext>
                <a:ext uri="{FF2B5EF4-FFF2-40B4-BE49-F238E27FC236}">
                  <a16:creationId xmlns:a16="http://schemas.microsoft.com/office/drawing/2014/main" id="{00000000-0008-0000-0300-0000BC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178</xdr:row>
          <xdr:rowOff>0</xdr:rowOff>
        </xdr:from>
        <xdr:to>
          <xdr:col>4</xdr:col>
          <xdr:colOff>1704975</xdr:colOff>
          <xdr:row>179</xdr:row>
          <xdr:rowOff>0</xdr:rowOff>
        </xdr:to>
        <xdr:sp macro="" textlink="">
          <xdr:nvSpPr>
            <xdr:cNvPr id="5567" name="Drop Down 447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567"/>
                </a:ext>
                <a:ext uri="{FF2B5EF4-FFF2-40B4-BE49-F238E27FC236}">
                  <a16:creationId xmlns:a16="http://schemas.microsoft.com/office/drawing/2014/main" id="{00000000-0008-0000-0300-0000BF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179</xdr:row>
          <xdr:rowOff>0</xdr:rowOff>
        </xdr:from>
        <xdr:to>
          <xdr:col>4</xdr:col>
          <xdr:colOff>1704975</xdr:colOff>
          <xdr:row>180</xdr:row>
          <xdr:rowOff>0</xdr:rowOff>
        </xdr:to>
        <xdr:sp macro="" textlink="">
          <xdr:nvSpPr>
            <xdr:cNvPr id="5568" name="Drop Down 448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568"/>
                </a:ext>
                <a:ext uri="{FF2B5EF4-FFF2-40B4-BE49-F238E27FC236}">
                  <a16:creationId xmlns:a16="http://schemas.microsoft.com/office/drawing/2014/main" id="{00000000-0008-0000-0300-0000C0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182</xdr:row>
          <xdr:rowOff>0</xdr:rowOff>
        </xdr:from>
        <xdr:to>
          <xdr:col>4</xdr:col>
          <xdr:colOff>1704975</xdr:colOff>
          <xdr:row>183</xdr:row>
          <xdr:rowOff>0</xdr:rowOff>
        </xdr:to>
        <xdr:sp macro="" textlink="">
          <xdr:nvSpPr>
            <xdr:cNvPr id="5569" name="Drop Down 449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569"/>
                </a:ext>
                <a:ext uri="{FF2B5EF4-FFF2-40B4-BE49-F238E27FC236}">
                  <a16:creationId xmlns:a16="http://schemas.microsoft.com/office/drawing/2014/main" id="{00000000-0008-0000-0300-0000C1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183</xdr:row>
          <xdr:rowOff>0</xdr:rowOff>
        </xdr:from>
        <xdr:to>
          <xdr:col>4</xdr:col>
          <xdr:colOff>1704975</xdr:colOff>
          <xdr:row>184</xdr:row>
          <xdr:rowOff>0</xdr:rowOff>
        </xdr:to>
        <xdr:sp macro="" textlink="">
          <xdr:nvSpPr>
            <xdr:cNvPr id="5570" name="Drop Down 450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570"/>
                </a:ext>
                <a:ext uri="{FF2B5EF4-FFF2-40B4-BE49-F238E27FC236}">
                  <a16:creationId xmlns:a16="http://schemas.microsoft.com/office/drawing/2014/main" id="{00000000-0008-0000-0300-0000C2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184</xdr:row>
          <xdr:rowOff>0</xdr:rowOff>
        </xdr:from>
        <xdr:to>
          <xdr:col>4</xdr:col>
          <xdr:colOff>1704975</xdr:colOff>
          <xdr:row>185</xdr:row>
          <xdr:rowOff>0</xdr:rowOff>
        </xdr:to>
        <xdr:sp macro="" textlink="">
          <xdr:nvSpPr>
            <xdr:cNvPr id="5571" name="Drop Down 451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571"/>
                </a:ext>
                <a:ext uri="{FF2B5EF4-FFF2-40B4-BE49-F238E27FC236}">
                  <a16:creationId xmlns:a16="http://schemas.microsoft.com/office/drawing/2014/main" id="{00000000-0008-0000-0300-0000C3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187</xdr:row>
          <xdr:rowOff>0</xdr:rowOff>
        </xdr:from>
        <xdr:to>
          <xdr:col>4</xdr:col>
          <xdr:colOff>1704975</xdr:colOff>
          <xdr:row>188</xdr:row>
          <xdr:rowOff>0</xdr:rowOff>
        </xdr:to>
        <xdr:sp macro="" textlink="">
          <xdr:nvSpPr>
            <xdr:cNvPr id="5574" name="Drop Down 454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574"/>
                </a:ext>
                <a:ext uri="{FF2B5EF4-FFF2-40B4-BE49-F238E27FC236}">
                  <a16:creationId xmlns:a16="http://schemas.microsoft.com/office/drawing/2014/main" id="{00000000-0008-0000-0300-0000C6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188</xdr:row>
          <xdr:rowOff>0</xdr:rowOff>
        </xdr:from>
        <xdr:to>
          <xdr:col>4</xdr:col>
          <xdr:colOff>1704975</xdr:colOff>
          <xdr:row>189</xdr:row>
          <xdr:rowOff>0</xdr:rowOff>
        </xdr:to>
        <xdr:sp macro="" textlink="">
          <xdr:nvSpPr>
            <xdr:cNvPr id="5575" name="Drop Down 455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575"/>
                </a:ext>
                <a:ext uri="{FF2B5EF4-FFF2-40B4-BE49-F238E27FC236}">
                  <a16:creationId xmlns:a16="http://schemas.microsoft.com/office/drawing/2014/main" id="{00000000-0008-0000-0300-0000C7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190</xdr:row>
          <xdr:rowOff>0</xdr:rowOff>
        </xdr:from>
        <xdr:to>
          <xdr:col>4</xdr:col>
          <xdr:colOff>1704975</xdr:colOff>
          <xdr:row>191</xdr:row>
          <xdr:rowOff>0</xdr:rowOff>
        </xdr:to>
        <xdr:sp macro="" textlink="">
          <xdr:nvSpPr>
            <xdr:cNvPr id="5576" name="Drop Down 456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576"/>
                </a:ext>
                <a:ext uri="{FF2B5EF4-FFF2-40B4-BE49-F238E27FC236}">
                  <a16:creationId xmlns:a16="http://schemas.microsoft.com/office/drawing/2014/main" id="{00000000-0008-0000-0300-0000C8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197</xdr:row>
          <xdr:rowOff>0</xdr:rowOff>
        </xdr:from>
        <xdr:to>
          <xdr:col>4</xdr:col>
          <xdr:colOff>1704975</xdr:colOff>
          <xdr:row>198</xdr:row>
          <xdr:rowOff>0</xdr:rowOff>
        </xdr:to>
        <xdr:sp macro="" textlink="">
          <xdr:nvSpPr>
            <xdr:cNvPr id="5579" name="Drop Down 459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579"/>
                </a:ext>
                <a:ext uri="{FF2B5EF4-FFF2-40B4-BE49-F238E27FC236}">
                  <a16:creationId xmlns:a16="http://schemas.microsoft.com/office/drawing/2014/main" id="{00000000-0008-0000-0300-0000CB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198</xdr:row>
          <xdr:rowOff>0</xdr:rowOff>
        </xdr:from>
        <xdr:to>
          <xdr:col>4</xdr:col>
          <xdr:colOff>1704975</xdr:colOff>
          <xdr:row>199</xdr:row>
          <xdr:rowOff>0</xdr:rowOff>
        </xdr:to>
        <xdr:sp macro="" textlink="">
          <xdr:nvSpPr>
            <xdr:cNvPr id="5580" name="Drop Down 460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580"/>
                </a:ext>
                <a:ext uri="{FF2B5EF4-FFF2-40B4-BE49-F238E27FC236}">
                  <a16:creationId xmlns:a16="http://schemas.microsoft.com/office/drawing/2014/main" id="{00000000-0008-0000-0300-0000CC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201</xdr:row>
          <xdr:rowOff>0</xdr:rowOff>
        </xdr:from>
        <xdr:to>
          <xdr:col>4</xdr:col>
          <xdr:colOff>1704975</xdr:colOff>
          <xdr:row>202</xdr:row>
          <xdr:rowOff>0</xdr:rowOff>
        </xdr:to>
        <xdr:sp macro="" textlink="">
          <xdr:nvSpPr>
            <xdr:cNvPr id="5581" name="Drop Down 461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581"/>
                </a:ext>
                <a:ext uri="{FF2B5EF4-FFF2-40B4-BE49-F238E27FC236}">
                  <a16:creationId xmlns:a16="http://schemas.microsoft.com/office/drawing/2014/main" id="{00000000-0008-0000-0300-0000CD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202</xdr:row>
          <xdr:rowOff>0</xdr:rowOff>
        </xdr:from>
        <xdr:to>
          <xdr:col>4</xdr:col>
          <xdr:colOff>1704975</xdr:colOff>
          <xdr:row>203</xdr:row>
          <xdr:rowOff>0</xdr:rowOff>
        </xdr:to>
        <xdr:sp macro="" textlink="">
          <xdr:nvSpPr>
            <xdr:cNvPr id="5582" name="Drop Down 462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582"/>
                </a:ext>
                <a:ext uri="{FF2B5EF4-FFF2-40B4-BE49-F238E27FC236}">
                  <a16:creationId xmlns:a16="http://schemas.microsoft.com/office/drawing/2014/main" id="{00000000-0008-0000-0300-0000CE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203</xdr:row>
          <xdr:rowOff>0</xdr:rowOff>
        </xdr:from>
        <xdr:to>
          <xdr:col>4</xdr:col>
          <xdr:colOff>1704975</xdr:colOff>
          <xdr:row>204</xdr:row>
          <xdr:rowOff>0</xdr:rowOff>
        </xdr:to>
        <xdr:sp macro="" textlink="">
          <xdr:nvSpPr>
            <xdr:cNvPr id="5583" name="Drop Down 463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583"/>
                </a:ext>
                <a:ext uri="{FF2B5EF4-FFF2-40B4-BE49-F238E27FC236}">
                  <a16:creationId xmlns:a16="http://schemas.microsoft.com/office/drawing/2014/main" id="{00000000-0008-0000-0300-0000CF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204</xdr:row>
          <xdr:rowOff>0</xdr:rowOff>
        </xdr:from>
        <xdr:to>
          <xdr:col>4</xdr:col>
          <xdr:colOff>1704975</xdr:colOff>
          <xdr:row>205</xdr:row>
          <xdr:rowOff>0</xdr:rowOff>
        </xdr:to>
        <xdr:sp macro="" textlink="">
          <xdr:nvSpPr>
            <xdr:cNvPr id="5584" name="Drop Down 464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584"/>
                </a:ext>
                <a:ext uri="{FF2B5EF4-FFF2-40B4-BE49-F238E27FC236}">
                  <a16:creationId xmlns:a16="http://schemas.microsoft.com/office/drawing/2014/main" id="{00000000-0008-0000-0300-0000D0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208</xdr:row>
          <xdr:rowOff>0</xdr:rowOff>
        </xdr:from>
        <xdr:to>
          <xdr:col>4</xdr:col>
          <xdr:colOff>1704975</xdr:colOff>
          <xdr:row>209</xdr:row>
          <xdr:rowOff>0</xdr:rowOff>
        </xdr:to>
        <xdr:sp macro="" textlink="">
          <xdr:nvSpPr>
            <xdr:cNvPr id="5587" name="Drop Down 467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587"/>
                </a:ext>
                <a:ext uri="{FF2B5EF4-FFF2-40B4-BE49-F238E27FC236}">
                  <a16:creationId xmlns:a16="http://schemas.microsoft.com/office/drawing/2014/main" id="{00000000-0008-0000-0300-0000D3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209</xdr:row>
          <xdr:rowOff>0</xdr:rowOff>
        </xdr:from>
        <xdr:to>
          <xdr:col>4</xdr:col>
          <xdr:colOff>1704975</xdr:colOff>
          <xdr:row>210</xdr:row>
          <xdr:rowOff>0</xdr:rowOff>
        </xdr:to>
        <xdr:sp macro="" textlink="">
          <xdr:nvSpPr>
            <xdr:cNvPr id="5588" name="Drop Down 468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588"/>
                </a:ext>
                <a:ext uri="{FF2B5EF4-FFF2-40B4-BE49-F238E27FC236}">
                  <a16:creationId xmlns:a16="http://schemas.microsoft.com/office/drawing/2014/main" id="{00000000-0008-0000-0300-0000D4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212</xdr:row>
          <xdr:rowOff>0</xdr:rowOff>
        </xdr:from>
        <xdr:to>
          <xdr:col>4</xdr:col>
          <xdr:colOff>1704975</xdr:colOff>
          <xdr:row>213</xdr:row>
          <xdr:rowOff>0</xdr:rowOff>
        </xdr:to>
        <xdr:sp macro="" textlink="">
          <xdr:nvSpPr>
            <xdr:cNvPr id="5591" name="Drop Down 471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591"/>
                </a:ext>
                <a:ext uri="{FF2B5EF4-FFF2-40B4-BE49-F238E27FC236}">
                  <a16:creationId xmlns:a16="http://schemas.microsoft.com/office/drawing/2014/main" id="{00000000-0008-0000-0300-0000D7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213</xdr:row>
          <xdr:rowOff>0</xdr:rowOff>
        </xdr:from>
        <xdr:to>
          <xdr:col>4</xdr:col>
          <xdr:colOff>1704975</xdr:colOff>
          <xdr:row>214</xdr:row>
          <xdr:rowOff>0</xdr:rowOff>
        </xdr:to>
        <xdr:sp macro="" textlink="">
          <xdr:nvSpPr>
            <xdr:cNvPr id="5592" name="Drop Down 472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592"/>
                </a:ext>
                <a:ext uri="{FF2B5EF4-FFF2-40B4-BE49-F238E27FC236}">
                  <a16:creationId xmlns:a16="http://schemas.microsoft.com/office/drawing/2014/main" id="{00000000-0008-0000-0300-0000D8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214</xdr:row>
          <xdr:rowOff>0</xdr:rowOff>
        </xdr:from>
        <xdr:to>
          <xdr:col>4</xdr:col>
          <xdr:colOff>1704975</xdr:colOff>
          <xdr:row>215</xdr:row>
          <xdr:rowOff>0</xdr:rowOff>
        </xdr:to>
        <xdr:sp macro="" textlink="">
          <xdr:nvSpPr>
            <xdr:cNvPr id="5593" name="Drop Down 473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593"/>
                </a:ext>
                <a:ext uri="{FF2B5EF4-FFF2-40B4-BE49-F238E27FC236}">
                  <a16:creationId xmlns:a16="http://schemas.microsoft.com/office/drawing/2014/main" id="{00000000-0008-0000-0300-0000D9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215</xdr:row>
          <xdr:rowOff>0</xdr:rowOff>
        </xdr:from>
        <xdr:to>
          <xdr:col>4</xdr:col>
          <xdr:colOff>1704975</xdr:colOff>
          <xdr:row>216</xdr:row>
          <xdr:rowOff>0</xdr:rowOff>
        </xdr:to>
        <xdr:sp macro="" textlink="">
          <xdr:nvSpPr>
            <xdr:cNvPr id="5594" name="Drop Down 474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594"/>
                </a:ext>
                <a:ext uri="{FF2B5EF4-FFF2-40B4-BE49-F238E27FC236}">
                  <a16:creationId xmlns:a16="http://schemas.microsoft.com/office/drawing/2014/main" id="{00000000-0008-0000-0300-0000DA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216</xdr:row>
          <xdr:rowOff>0</xdr:rowOff>
        </xdr:from>
        <xdr:to>
          <xdr:col>4</xdr:col>
          <xdr:colOff>1704975</xdr:colOff>
          <xdr:row>217</xdr:row>
          <xdr:rowOff>0</xdr:rowOff>
        </xdr:to>
        <xdr:sp macro="" textlink="">
          <xdr:nvSpPr>
            <xdr:cNvPr id="5595" name="Drop Down 475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595"/>
                </a:ext>
                <a:ext uri="{FF2B5EF4-FFF2-40B4-BE49-F238E27FC236}">
                  <a16:creationId xmlns:a16="http://schemas.microsoft.com/office/drawing/2014/main" id="{00000000-0008-0000-0300-0000DB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219</xdr:row>
          <xdr:rowOff>0</xdr:rowOff>
        </xdr:from>
        <xdr:to>
          <xdr:col>4</xdr:col>
          <xdr:colOff>1704975</xdr:colOff>
          <xdr:row>220</xdr:row>
          <xdr:rowOff>0</xdr:rowOff>
        </xdr:to>
        <xdr:sp macro="" textlink="">
          <xdr:nvSpPr>
            <xdr:cNvPr id="5598" name="Drop Down 478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598"/>
                </a:ext>
                <a:ext uri="{FF2B5EF4-FFF2-40B4-BE49-F238E27FC236}">
                  <a16:creationId xmlns:a16="http://schemas.microsoft.com/office/drawing/2014/main" id="{00000000-0008-0000-0300-0000DE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220</xdr:row>
          <xdr:rowOff>0</xdr:rowOff>
        </xdr:from>
        <xdr:to>
          <xdr:col>4</xdr:col>
          <xdr:colOff>1704975</xdr:colOff>
          <xdr:row>221</xdr:row>
          <xdr:rowOff>0</xdr:rowOff>
        </xdr:to>
        <xdr:sp macro="" textlink="">
          <xdr:nvSpPr>
            <xdr:cNvPr id="5599" name="Drop Down 479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599"/>
                </a:ext>
                <a:ext uri="{FF2B5EF4-FFF2-40B4-BE49-F238E27FC236}">
                  <a16:creationId xmlns:a16="http://schemas.microsoft.com/office/drawing/2014/main" id="{00000000-0008-0000-0300-0000DF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221</xdr:row>
          <xdr:rowOff>0</xdr:rowOff>
        </xdr:from>
        <xdr:to>
          <xdr:col>4</xdr:col>
          <xdr:colOff>1704975</xdr:colOff>
          <xdr:row>222</xdr:row>
          <xdr:rowOff>0</xdr:rowOff>
        </xdr:to>
        <xdr:sp macro="" textlink="">
          <xdr:nvSpPr>
            <xdr:cNvPr id="5600" name="Drop Down 480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600"/>
                </a:ext>
                <a:ext uri="{FF2B5EF4-FFF2-40B4-BE49-F238E27FC236}">
                  <a16:creationId xmlns:a16="http://schemas.microsoft.com/office/drawing/2014/main" id="{00000000-0008-0000-0300-0000E0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225</xdr:row>
          <xdr:rowOff>0</xdr:rowOff>
        </xdr:from>
        <xdr:to>
          <xdr:col>4</xdr:col>
          <xdr:colOff>1704975</xdr:colOff>
          <xdr:row>226</xdr:row>
          <xdr:rowOff>0</xdr:rowOff>
        </xdr:to>
        <xdr:sp macro="" textlink="">
          <xdr:nvSpPr>
            <xdr:cNvPr id="5603" name="Drop Down 483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603"/>
                </a:ext>
                <a:ext uri="{FF2B5EF4-FFF2-40B4-BE49-F238E27FC236}">
                  <a16:creationId xmlns:a16="http://schemas.microsoft.com/office/drawing/2014/main" id="{00000000-0008-0000-0300-0000E3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226</xdr:row>
          <xdr:rowOff>0</xdr:rowOff>
        </xdr:from>
        <xdr:to>
          <xdr:col>4</xdr:col>
          <xdr:colOff>1704975</xdr:colOff>
          <xdr:row>227</xdr:row>
          <xdr:rowOff>0</xdr:rowOff>
        </xdr:to>
        <xdr:sp macro="" textlink="">
          <xdr:nvSpPr>
            <xdr:cNvPr id="5604" name="Drop Down 484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604"/>
                </a:ext>
                <a:ext uri="{FF2B5EF4-FFF2-40B4-BE49-F238E27FC236}">
                  <a16:creationId xmlns:a16="http://schemas.microsoft.com/office/drawing/2014/main" id="{00000000-0008-0000-0300-0000E4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323850</xdr:colOff>
          <xdr:row>235</xdr:row>
          <xdr:rowOff>95250</xdr:rowOff>
        </xdr:from>
        <xdr:to>
          <xdr:col>5</xdr:col>
          <xdr:colOff>285750</xdr:colOff>
          <xdr:row>236</xdr:row>
          <xdr:rowOff>95250</xdr:rowOff>
        </xdr:to>
        <xdr:sp macro="" textlink="">
          <xdr:nvSpPr>
            <xdr:cNvPr id="5609" name="Drop Down 489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609"/>
                </a:ext>
                <a:ext uri="{FF2B5EF4-FFF2-40B4-BE49-F238E27FC236}">
                  <a16:creationId xmlns:a16="http://schemas.microsoft.com/office/drawing/2014/main" id="{00000000-0008-0000-0300-0000E9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232</xdr:row>
          <xdr:rowOff>0</xdr:rowOff>
        </xdr:from>
        <xdr:to>
          <xdr:col>4</xdr:col>
          <xdr:colOff>1704975</xdr:colOff>
          <xdr:row>233</xdr:row>
          <xdr:rowOff>0</xdr:rowOff>
        </xdr:to>
        <xdr:sp macro="" textlink="">
          <xdr:nvSpPr>
            <xdr:cNvPr id="5610" name="Drop Down 490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610"/>
                </a:ext>
                <a:ext uri="{FF2B5EF4-FFF2-40B4-BE49-F238E27FC236}">
                  <a16:creationId xmlns:a16="http://schemas.microsoft.com/office/drawing/2014/main" id="{00000000-0008-0000-0300-0000EA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233</xdr:row>
          <xdr:rowOff>0</xdr:rowOff>
        </xdr:from>
        <xdr:to>
          <xdr:col>4</xdr:col>
          <xdr:colOff>1704975</xdr:colOff>
          <xdr:row>234</xdr:row>
          <xdr:rowOff>0</xdr:rowOff>
        </xdr:to>
        <xdr:sp macro="" textlink="">
          <xdr:nvSpPr>
            <xdr:cNvPr id="5611" name="Drop Down 491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611"/>
                </a:ext>
                <a:ext uri="{FF2B5EF4-FFF2-40B4-BE49-F238E27FC236}">
                  <a16:creationId xmlns:a16="http://schemas.microsoft.com/office/drawing/2014/main" id="{00000000-0008-0000-0300-0000EB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234</xdr:row>
          <xdr:rowOff>0</xdr:rowOff>
        </xdr:from>
        <xdr:to>
          <xdr:col>4</xdr:col>
          <xdr:colOff>1704975</xdr:colOff>
          <xdr:row>235</xdr:row>
          <xdr:rowOff>0</xdr:rowOff>
        </xdr:to>
        <xdr:sp macro="" textlink="">
          <xdr:nvSpPr>
            <xdr:cNvPr id="5612" name="Drop Down 492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612"/>
                </a:ext>
                <a:ext uri="{FF2B5EF4-FFF2-40B4-BE49-F238E27FC236}">
                  <a16:creationId xmlns:a16="http://schemas.microsoft.com/office/drawing/2014/main" id="{00000000-0008-0000-0300-0000EC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235</xdr:row>
          <xdr:rowOff>0</xdr:rowOff>
        </xdr:from>
        <xdr:to>
          <xdr:col>4</xdr:col>
          <xdr:colOff>1704975</xdr:colOff>
          <xdr:row>236</xdr:row>
          <xdr:rowOff>0</xdr:rowOff>
        </xdr:to>
        <xdr:sp macro="" textlink="">
          <xdr:nvSpPr>
            <xdr:cNvPr id="5613" name="Drop Down 493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613"/>
                </a:ext>
                <a:ext uri="{FF2B5EF4-FFF2-40B4-BE49-F238E27FC236}">
                  <a16:creationId xmlns:a16="http://schemas.microsoft.com/office/drawing/2014/main" id="{00000000-0008-0000-0300-0000ED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236</xdr:row>
          <xdr:rowOff>0</xdr:rowOff>
        </xdr:from>
        <xdr:to>
          <xdr:col>4</xdr:col>
          <xdr:colOff>1704975</xdr:colOff>
          <xdr:row>237</xdr:row>
          <xdr:rowOff>0</xdr:rowOff>
        </xdr:to>
        <xdr:sp macro="" textlink="">
          <xdr:nvSpPr>
            <xdr:cNvPr id="5614" name="Drop Down 494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614"/>
                </a:ext>
                <a:ext uri="{FF2B5EF4-FFF2-40B4-BE49-F238E27FC236}">
                  <a16:creationId xmlns:a16="http://schemas.microsoft.com/office/drawing/2014/main" id="{00000000-0008-0000-0300-0000EE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237</xdr:row>
          <xdr:rowOff>0</xdr:rowOff>
        </xdr:from>
        <xdr:to>
          <xdr:col>4</xdr:col>
          <xdr:colOff>1704975</xdr:colOff>
          <xdr:row>238</xdr:row>
          <xdr:rowOff>0</xdr:rowOff>
        </xdr:to>
        <xdr:sp macro="" textlink="">
          <xdr:nvSpPr>
            <xdr:cNvPr id="5615" name="Drop Down 495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615"/>
                </a:ext>
                <a:ext uri="{FF2B5EF4-FFF2-40B4-BE49-F238E27FC236}">
                  <a16:creationId xmlns:a16="http://schemas.microsoft.com/office/drawing/2014/main" id="{00000000-0008-0000-0300-0000EF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238</xdr:row>
          <xdr:rowOff>0</xdr:rowOff>
        </xdr:from>
        <xdr:to>
          <xdr:col>4</xdr:col>
          <xdr:colOff>1704975</xdr:colOff>
          <xdr:row>239</xdr:row>
          <xdr:rowOff>0</xdr:rowOff>
        </xdr:to>
        <xdr:sp macro="" textlink="">
          <xdr:nvSpPr>
            <xdr:cNvPr id="5616" name="Drop Down 496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616"/>
                </a:ext>
                <a:ext uri="{FF2B5EF4-FFF2-40B4-BE49-F238E27FC236}">
                  <a16:creationId xmlns:a16="http://schemas.microsoft.com/office/drawing/2014/main" id="{00000000-0008-0000-0300-0000F0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239</xdr:row>
          <xdr:rowOff>0</xdr:rowOff>
        </xdr:from>
        <xdr:to>
          <xdr:col>4</xdr:col>
          <xdr:colOff>1704975</xdr:colOff>
          <xdr:row>240</xdr:row>
          <xdr:rowOff>0</xdr:rowOff>
        </xdr:to>
        <xdr:sp macro="" textlink="">
          <xdr:nvSpPr>
            <xdr:cNvPr id="5617" name="Drop Down 497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617"/>
                </a:ext>
                <a:ext uri="{FF2B5EF4-FFF2-40B4-BE49-F238E27FC236}">
                  <a16:creationId xmlns:a16="http://schemas.microsoft.com/office/drawing/2014/main" id="{00000000-0008-0000-0300-0000F1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240</xdr:row>
          <xdr:rowOff>0</xdr:rowOff>
        </xdr:from>
        <xdr:to>
          <xdr:col>4</xdr:col>
          <xdr:colOff>1704975</xdr:colOff>
          <xdr:row>241</xdr:row>
          <xdr:rowOff>0</xdr:rowOff>
        </xdr:to>
        <xdr:sp macro="" textlink="">
          <xdr:nvSpPr>
            <xdr:cNvPr id="5618" name="Drop Down 498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618"/>
                </a:ext>
                <a:ext uri="{FF2B5EF4-FFF2-40B4-BE49-F238E27FC236}">
                  <a16:creationId xmlns:a16="http://schemas.microsoft.com/office/drawing/2014/main" id="{00000000-0008-0000-0300-0000F2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241</xdr:row>
          <xdr:rowOff>0</xdr:rowOff>
        </xdr:from>
        <xdr:to>
          <xdr:col>4</xdr:col>
          <xdr:colOff>1704975</xdr:colOff>
          <xdr:row>242</xdr:row>
          <xdr:rowOff>0</xdr:rowOff>
        </xdr:to>
        <xdr:sp macro="" textlink="">
          <xdr:nvSpPr>
            <xdr:cNvPr id="5619" name="Drop Down 499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619"/>
                </a:ext>
                <a:ext uri="{FF2B5EF4-FFF2-40B4-BE49-F238E27FC236}">
                  <a16:creationId xmlns:a16="http://schemas.microsoft.com/office/drawing/2014/main" id="{00000000-0008-0000-0300-0000F3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242</xdr:row>
          <xdr:rowOff>0</xdr:rowOff>
        </xdr:from>
        <xdr:to>
          <xdr:col>4</xdr:col>
          <xdr:colOff>1704975</xdr:colOff>
          <xdr:row>243</xdr:row>
          <xdr:rowOff>0</xdr:rowOff>
        </xdr:to>
        <xdr:sp macro="" textlink="">
          <xdr:nvSpPr>
            <xdr:cNvPr id="5620" name="Drop Down 500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620"/>
                </a:ext>
                <a:ext uri="{FF2B5EF4-FFF2-40B4-BE49-F238E27FC236}">
                  <a16:creationId xmlns:a16="http://schemas.microsoft.com/office/drawing/2014/main" id="{00000000-0008-0000-0300-0000F4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243</xdr:row>
          <xdr:rowOff>0</xdr:rowOff>
        </xdr:from>
        <xdr:to>
          <xdr:col>4</xdr:col>
          <xdr:colOff>1704975</xdr:colOff>
          <xdr:row>244</xdr:row>
          <xdr:rowOff>0</xdr:rowOff>
        </xdr:to>
        <xdr:sp macro="" textlink="">
          <xdr:nvSpPr>
            <xdr:cNvPr id="5621" name="Drop Down 501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621"/>
                </a:ext>
                <a:ext uri="{FF2B5EF4-FFF2-40B4-BE49-F238E27FC236}">
                  <a16:creationId xmlns:a16="http://schemas.microsoft.com/office/drawing/2014/main" id="{00000000-0008-0000-0300-0000F5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244</xdr:row>
          <xdr:rowOff>0</xdr:rowOff>
        </xdr:from>
        <xdr:to>
          <xdr:col>4</xdr:col>
          <xdr:colOff>1704975</xdr:colOff>
          <xdr:row>245</xdr:row>
          <xdr:rowOff>0</xdr:rowOff>
        </xdr:to>
        <xdr:sp macro="" textlink="">
          <xdr:nvSpPr>
            <xdr:cNvPr id="5622" name="Drop Down 502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622"/>
                </a:ext>
                <a:ext uri="{FF2B5EF4-FFF2-40B4-BE49-F238E27FC236}">
                  <a16:creationId xmlns:a16="http://schemas.microsoft.com/office/drawing/2014/main" id="{00000000-0008-0000-0300-0000F6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245</xdr:row>
          <xdr:rowOff>0</xdr:rowOff>
        </xdr:from>
        <xdr:to>
          <xdr:col>4</xdr:col>
          <xdr:colOff>1704975</xdr:colOff>
          <xdr:row>246</xdr:row>
          <xdr:rowOff>0</xdr:rowOff>
        </xdr:to>
        <xdr:sp macro="" textlink="">
          <xdr:nvSpPr>
            <xdr:cNvPr id="5623" name="Drop Down 503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623"/>
                </a:ext>
                <a:ext uri="{FF2B5EF4-FFF2-40B4-BE49-F238E27FC236}">
                  <a16:creationId xmlns:a16="http://schemas.microsoft.com/office/drawing/2014/main" id="{00000000-0008-0000-0300-0000F7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246</xdr:row>
          <xdr:rowOff>0</xdr:rowOff>
        </xdr:from>
        <xdr:to>
          <xdr:col>4</xdr:col>
          <xdr:colOff>1704975</xdr:colOff>
          <xdr:row>247</xdr:row>
          <xdr:rowOff>0</xdr:rowOff>
        </xdr:to>
        <xdr:sp macro="" textlink="">
          <xdr:nvSpPr>
            <xdr:cNvPr id="5624" name="Drop Down 504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624"/>
                </a:ext>
                <a:ext uri="{FF2B5EF4-FFF2-40B4-BE49-F238E27FC236}">
                  <a16:creationId xmlns:a16="http://schemas.microsoft.com/office/drawing/2014/main" id="{00000000-0008-0000-0300-0000F8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247</xdr:row>
          <xdr:rowOff>0</xdr:rowOff>
        </xdr:from>
        <xdr:to>
          <xdr:col>4</xdr:col>
          <xdr:colOff>1704975</xdr:colOff>
          <xdr:row>248</xdr:row>
          <xdr:rowOff>0</xdr:rowOff>
        </xdr:to>
        <xdr:sp macro="" textlink="">
          <xdr:nvSpPr>
            <xdr:cNvPr id="5625" name="Drop Down 505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625"/>
                </a:ext>
                <a:ext uri="{FF2B5EF4-FFF2-40B4-BE49-F238E27FC236}">
                  <a16:creationId xmlns:a16="http://schemas.microsoft.com/office/drawing/2014/main" id="{00000000-0008-0000-0300-0000F9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248</xdr:row>
          <xdr:rowOff>0</xdr:rowOff>
        </xdr:from>
        <xdr:to>
          <xdr:col>4</xdr:col>
          <xdr:colOff>1704975</xdr:colOff>
          <xdr:row>249</xdr:row>
          <xdr:rowOff>0</xdr:rowOff>
        </xdr:to>
        <xdr:sp macro="" textlink="">
          <xdr:nvSpPr>
            <xdr:cNvPr id="5626" name="Drop Down 506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626"/>
                </a:ext>
                <a:ext uri="{FF2B5EF4-FFF2-40B4-BE49-F238E27FC236}">
                  <a16:creationId xmlns:a16="http://schemas.microsoft.com/office/drawing/2014/main" id="{00000000-0008-0000-0300-0000FA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249</xdr:row>
          <xdr:rowOff>0</xdr:rowOff>
        </xdr:from>
        <xdr:to>
          <xdr:col>4</xdr:col>
          <xdr:colOff>1704975</xdr:colOff>
          <xdr:row>250</xdr:row>
          <xdr:rowOff>0</xdr:rowOff>
        </xdr:to>
        <xdr:sp macro="" textlink="">
          <xdr:nvSpPr>
            <xdr:cNvPr id="5627" name="Drop Down 507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627"/>
                </a:ext>
                <a:ext uri="{FF2B5EF4-FFF2-40B4-BE49-F238E27FC236}">
                  <a16:creationId xmlns:a16="http://schemas.microsoft.com/office/drawing/2014/main" id="{00000000-0008-0000-0300-0000FB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250</xdr:row>
          <xdr:rowOff>0</xdr:rowOff>
        </xdr:from>
        <xdr:to>
          <xdr:col>4</xdr:col>
          <xdr:colOff>1704975</xdr:colOff>
          <xdr:row>251</xdr:row>
          <xdr:rowOff>0</xdr:rowOff>
        </xdr:to>
        <xdr:sp macro="" textlink="">
          <xdr:nvSpPr>
            <xdr:cNvPr id="5628" name="Drop Down 508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628"/>
                </a:ext>
                <a:ext uri="{FF2B5EF4-FFF2-40B4-BE49-F238E27FC236}">
                  <a16:creationId xmlns:a16="http://schemas.microsoft.com/office/drawing/2014/main" id="{00000000-0008-0000-0300-0000FC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251</xdr:row>
          <xdr:rowOff>0</xdr:rowOff>
        </xdr:from>
        <xdr:to>
          <xdr:col>4</xdr:col>
          <xdr:colOff>1704975</xdr:colOff>
          <xdr:row>252</xdr:row>
          <xdr:rowOff>0</xdr:rowOff>
        </xdr:to>
        <xdr:sp macro="" textlink="">
          <xdr:nvSpPr>
            <xdr:cNvPr id="5629" name="Drop Down 509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629"/>
                </a:ext>
                <a:ext uri="{FF2B5EF4-FFF2-40B4-BE49-F238E27FC236}">
                  <a16:creationId xmlns:a16="http://schemas.microsoft.com/office/drawing/2014/main" id="{00000000-0008-0000-0300-0000FD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252</xdr:row>
          <xdr:rowOff>0</xdr:rowOff>
        </xdr:from>
        <xdr:to>
          <xdr:col>4</xdr:col>
          <xdr:colOff>1704975</xdr:colOff>
          <xdr:row>253</xdr:row>
          <xdr:rowOff>0</xdr:rowOff>
        </xdr:to>
        <xdr:sp macro="" textlink="">
          <xdr:nvSpPr>
            <xdr:cNvPr id="5630" name="Drop Down 510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630"/>
                </a:ext>
                <a:ext uri="{FF2B5EF4-FFF2-40B4-BE49-F238E27FC236}">
                  <a16:creationId xmlns:a16="http://schemas.microsoft.com/office/drawing/2014/main" id="{00000000-0008-0000-0300-0000FE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253</xdr:row>
          <xdr:rowOff>0</xdr:rowOff>
        </xdr:from>
        <xdr:to>
          <xdr:col>4</xdr:col>
          <xdr:colOff>1704975</xdr:colOff>
          <xdr:row>254</xdr:row>
          <xdr:rowOff>0</xdr:rowOff>
        </xdr:to>
        <xdr:sp macro="" textlink="">
          <xdr:nvSpPr>
            <xdr:cNvPr id="5631" name="Drop Down 511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631"/>
                </a:ext>
                <a:ext uri="{FF2B5EF4-FFF2-40B4-BE49-F238E27FC236}">
                  <a16:creationId xmlns:a16="http://schemas.microsoft.com/office/drawing/2014/main" id="{00000000-0008-0000-0300-0000FF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254</xdr:row>
          <xdr:rowOff>0</xdr:rowOff>
        </xdr:from>
        <xdr:to>
          <xdr:col>4</xdr:col>
          <xdr:colOff>1704975</xdr:colOff>
          <xdr:row>255</xdr:row>
          <xdr:rowOff>0</xdr:rowOff>
        </xdr:to>
        <xdr:sp macro="" textlink="">
          <xdr:nvSpPr>
            <xdr:cNvPr id="5632" name="Drop Down 512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632"/>
                </a:ext>
                <a:ext uri="{FF2B5EF4-FFF2-40B4-BE49-F238E27FC236}">
                  <a16:creationId xmlns:a16="http://schemas.microsoft.com/office/drawing/2014/main" id="{00000000-0008-0000-0300-000000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255</xdr:row>
          <xdr:rowOff>0</xdr:rowOff>
        </xdr:from>
        <xdr:to>
          <xdr:col>4</xdr:col>
          <xdr:colOff>1704975</xdr:colOff>
          <xdr:row>256</xdr:row>
          <xdr:rowOff>0</xdr:rowOff>
        </xdr:to>
        <xdr:sp macro="" textlink="">
          <xdr:nvSpPr>
            <xdr:cNvPr id="5633" name="Drop Down 513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633"/>
                </a:ext>
                <a:ext uri="{FF2B5EF4-FFF2-40B4-BE49-F238E27FC236}">
                  <a16:creationId xmlns:a16="http://schemas.microsoft.com/office/drawing/2014/main" id="{00000000-0008-0000-0300-000001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256</xdr:row>
          <xdr:rowOff>0</xdr:rowOff>
        </xdr:from>
        <xdr:to>
          <xdr:col>4</xdr:col>
          <xdr:colOff>1704975</xdr:colOff>
          <xdr:row>257</xdr:row>
          <xdr:rowOff>0</xdr:rowOff>
        </xdr:to>
        <xdr:sp macro="" textlink="">
          <xdr:nvSpPr>
            <xdr:cNvPr id="5634" name="Drop Down 514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634"/>
                </a:ext>
                <a:ext uri="{FF2B5EF4-FFF2-40B4-BE49-F238E27FC236}">
                  <a16:creationId xmlns:a16="http://schemas.microsoft.com/office/drawing/2014/main" id="{00000000-0008-0000-0300-000002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257</xdr:row>
          <xdr:rowOff>0</xdr:rowOff>
        </xdr:from>
        <xdr:to>
          <xdr:col>4</xdr:col>
          <xdr:colOff>1704975</xdr:colOff>
          <xdr:row>258</xdr:row>
          <xdr:rowOff>0</xdr:rowOff>
        </xdr:to>
        <xdr:sp macro="" textlink="">
          <xdr:nvSpPr>
            <xdr:cNvPr id="5635" name="Drop Down 515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635"/>
                </a:ext>
                <a:ext uri="{FF2B5EF4-FFF2-40B4-BE49-F238E27FC236}">
                  <a16:creationId xmlns:a16="http://schemas.microsoft.com/office/drawing/2014/main" id="{00000000-0008-0000-0300-000003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258</xdr:row>
          <xdr:rowOff>0</xdr:rowOff>
        </xdr:from>
        <xdr:to>
          <xdr:col>4</xdr:col>
          <xdr:colOff>1704975</xdr:colOff>
          <xdr:row>259</xdr:row>
          <xdr:rowOff>0</xdr:rowOff>
        </xdr:to>
        <xdr:sp macro="" textlink="">
          <xdr:nvSpPr>
            <xdr:cNvPr id="5636" name="Drop Down 516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636"/>
                </a:ext>
                <a:ext uri="{FF2B5EF4-FFF2-40B4-BE49-F238E27FC236}">
                  <a16:creationId xmlns:a16="http://schemas.microsoft.com/office/drawing/2014/main" id="{00000000-0008-0000-0300-000004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259</xdr:row>
          <xdr:rowOff>0</xdr:rowOff>
        </xdr:from>
        <xdr:to>
          <xdr:col>4</xdr:col>
          <xdr:colOff>1704975</xdr:colOff>
          <xdr:row>260</xdr:row>
          <xdr:rowOff>0</xdr:rowOff>
        </xdr:to>
        <xdr:sp macro="" textlink="">
          <xdr:nvSpPr>
            <xdr:cNvPr id="5637" name="Drop Down 517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637"/>
                </a:ext>
                <a:ext uri="{FF2B5EF4-FFF2-40B4-BE49-F238E27FC236}">
                  <a16:creationId xmlns:a16="http://schemas.microsoft.com/office/drawing/2014/main" id="{00000000-0008-0000-0300-000005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260</xdr:row>
          <xdr:rowOff>0</xdr:rowOff>
        </xdr:from>
        <xdr:to>
          <xdr:col>4</xdr:col>
          <xdr:colOff>1704975</xdr:colOff>
          <xdr:row>261</xdr:row>
          <xdr:rowOff>0</xdr:rowOff>
        </xdr:to>
        <xdr:sp macro="" textlink="">
          <xdr:nvSpPr>
            <xdr:cNvPr id="5638" name="Drop Down 518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638"/>
                </a:ext>
                <a:ext uri="{FF2B5EF4-FFF2-40B4-BE49-F238E27FC236}">
                  <a16:creationId xmlns:a16="http://schemas.microsoft.com/office/drawing/2014/main" id="{00000000-0008-0000-0300-000006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261</xdr:row>
          <xdr:rowOff>0</xdr:rowOff>
        </xdr:from>
        <xdr:to>
          <xdr:col>4</xdr:col>
          <xdr:colOff>1704975</xdr:colOff>
          <xdr:row>262</xdr:row>
          <xdr:rowOff>0</xdr:rowOff>
        </xdr:to>
        <xdr:sp macro="" textlink="">
          <xdr:nvSpPr>
            <xdr:cNvPr id="5639" name="Drop Down 519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639"/>
                </a:ext>
                <a:ext uri="{FF2B5EF4-FFF2-40B4-BE49-F238E27FC236}">
                  <a16:creationId xmlns:a16="http://schemas.microsoft.com/office/drawing/2014/main" id="{00000000-0008-0000-0300-000007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262</xdr:row>
          <xdr:rowOff>0</xdr:rowOff>
        </xdr:from>
        <xdr:to>
          <xdr:col>4</xdr:col>
          <xdr:colOff>1704975</xdr:colOff>
          <xdr:row>263</xdr:row>
          <xdr:rowOff>0</xdr:rowOff>
        </xdr:to>
        <xdr:sp macro="" textlink="">
          <xdr:nvSpPr>
            <xdr:cNvPr id="5640" name="Drop Down 520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640"/>
                </a:ext>
                <a:ext uri="{FF2B5EF4-FFF2-40B4-BE49-F238E27FC236}">
                  <a16:creationId xmlns:a16="http://schemas.microsoft.com/office/drawing/2014/main" id="{00000000-0008-0000-0300-000008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263</xdr:row>
          <xdr:rowOff>0</xdr:rowOff>
        </xdr:from>
        <xdr:to>
          <xdr:col>4</xdr:col>
          <xdr:colOff>1704975</xdr:colOff>
          <xdr:row>264</xdr:row>
          <xdr:rowOff>0</xdr:rowOff>
        </xdr:to>
        <xdr:sp macro="" textlink="">
          <xdr:nvSpPr>
            <xdr:cNvPr id="5641" name="Drop Down 521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641"/>
                </a:ext>
                <a:ext uri="{FF2B5EF4-FFF2-40B4-BE49-F238E27FC236}">
                  <a16:creationId xmlns:a16="http://schemas.microsoft.com/office/drawing/2014/main" id="{00000000-0008-0000-0300-000009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264</xdr:row>
          <xdr:rowOff>0</xdr:rowOff>
        </xdr:from>
        <xdr:to>
          <xdr:col>4</xdr:col>
          <xdr:colOff>1704975</xdr:colOff>
          <xdr:row>265</xdr:row>
          <xdr:rowOff>0</xdr:rowOff>
        </xdr:to>
        <xdr:sp macro="" textlink="">
          <xdr:nvSpPr>
            <xdr:cNvPr id="5642" name="Drop Down 522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642"/>
                </a:ext>
                <a:ext uri="{FF2B5EF4-FFF2-40B4-BE49-F238E27FC236}">
                  <a16:creationId xmlns:a16="http://schemas.microsoft.com/office/drawing/2014/main" id="{00000000-0008-0000-0300-00000A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265</xdr:row>
          <xdr:rowOff>0</xdr:rowOff>
        </xdr:from>
        <xdr:to>
          <xdr:col>4</xdr:col>
          <xdr:colOff>1704975</xdr:colOff>
          <xdr:row>266</xdr:row>
          <xdr:rowOff>0</xdr:rowOff>
        </xdr:to>
        <xdr:sp macro="" textlink="">
          <xdr:nvSpPr>
            <xdr:cNvPr id="5643" name="Drop Down 523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643"/>
                </a:ext>
                <a:ext uri="{FF2B5EF4-FFF2-40B4-BE49-F238E27FC236}">
                  <a16:creationId xmlns:a16="http://schemas.microsoft.com/office/drawing/2014/main" id="{00000000-0008-0000-0300-00000B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266</xdr:row>
          <xdr:rowOff>0</xdr:rowOff>
        </xdr:from>
        <xdr:to>
          <xdr:col>4</xdr:col>
          <xdr:colOff>1704975</xdr:colOff>
          <xdr:row>267</xdr:row>
          <xdr:rowOff>0</xdr:rowOff>
        </xdr:to>
        <xdr:sp macro="" textlink="">
          <xdr:nvSpPr>
            <xdr:cNvPr id="5644" name="Drop Down 524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644"/>
                </a:ext>
                <a:ext uri="{FF2B5EF4-FFF2-40B4-BE49-F238E27FC236}">
                  <a16:creationId xmlns:a16="http://schemas.microsoft.com/office/drawing/2014/main" id="{00000000-0008-0000-0300-00000C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267</xdr:row>
          <xdr:rowOff>0</xdr:rowOff>
        </xdr:from>
        <xdr:to>
          <xdr:col>4</xdr:col>
          <xdr:colOff>1704975</xdr:colOff>
          <xdr:row>268</xdr:row>
          <xdr:rowOff>0</xdr:rowOff>
        </xdr:to>
        <xdr:sp macro="" textlink="">
          <xdr:nvSpPr>
            <xdr:cNvPr id="5645" name="Drop Down 525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645"/>
                </a:ext>
                <a:ext uri="{FF2B5EF4-FFF2-40B4-BE49-F238E27FC236}">
                  <a16:creationId xmlns:a16="http://schemas.microsoft.com/office/drawing/2014/main" id="{00000000-0008-0000-0300-00000D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268</xdr:row>
          <xdr:rowOff>0</xdr:rowOff>
        </xdr:from>
        <xdr:to>
          <xdr:col>4</xdr:col>
          <xdr:colOff>1704975</xdr:colOff>
          <xdr:row>269</xdr:row>
          <xdr:rowOff>0</xdr:rowOff>
        </xdr:to>
        <xdr:sp macro="" textlink="">
          <xdr:nvSpPr>
            <xdr:cNvPr id="5646" name="Drop Down 526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646"/>
                </a:ext>
                <a:ext uri="{FF2B5EF4-FFF2-40B4-BE49-F238E27FC236}">
                  <a16:creationId xmlns:a16="http://schemas.microsoft.com/office/drawing/2014/main" id="{00000000-0008-0000-0300-00000E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269</xdr:row>
          <xdr:rowOff>0</xdr:rowOff>
        </xdr:from>
        <xdr:to>
          <xdr:col>4</xdr:col>
          <xdr:colOff>1704975</xdr:colOff>
          <xdr:row>270</xdr:row>
          <xdr:rowOff>0</xdr:rowOff>
        </xdr:to>
        <xdr:sp macro="" textlink="">
          <xdr:nvSpPr>
            <xdr:cNvPr id="5647" name="Drop Down 527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647"/>
                </a:ext>
                <a:ext uri="{FF2B5EF4-FFF2-40B4-BE49-F238E27FC236}">
                  <a16:creationId xmlns:a16="http://schemas.microsoft.com/office/drawing/2014/main" id="{00000000-0008-0000-0300-00000F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270</xdr:row>
          <xdr:rowOff>0</xdr:rowOff>
        </xdr:from>
        <xdr:to>
          <xdr:col>4</xdr:col>
          <xdr:colOff>1704975</xdr:colOff>
          <xdr:row>271</xdr:row>
          <xdr:rowOff>0</xdr:rowOff>
        </xdr:to>
        <xdr:sp macro="" textlink="">
          <xdr:nvSpPr>
            <xdr:cNvPr id="5648" name="Drop Down 528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648"/>
                </a:ext>
                <a:ext uri="{FF2B5EF4-FFF2-40B4-BE49-F238E27FC236}">
                  <a16:creationId xmlns:a16="http://schemas.microsoft.com/office/drawing/2014/main" id="{00000000-0008-0000-0300-000010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271</xdr:row>
          <xdr:rowOff>0</xdr:rowOff>
        </xdr:from>
        <xdr:to>
          <xdr:col>4</xdr:col>
          <xdr:colOff>1704975</xdr:colOff>
          <xdr:row>272</xdr:row>
          <xdr:rowOff>0</xdr:rowOff>
        </xdr:to>
        <xdr:sp macro="" textlink="">
          <xdr:nvSpPr>
            <xdr:cNvPr id="5649" name="Drop Down 529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649"/>
                </a:ext>
                <a:ext uri="{FF2B5EF4-FFF2-40B4-BE49-F238E27FC236}">
                  <a16:creationId xmlns:a16="http://schemas.microsoft.com/office/drawing/2014/main" id="{00000000-0008-0000-0300-000011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272</xdr:row>
          <xdr:rowOff>0</xdr:rowOff>
        </xdr:from>
        <xdr:to>
          <xdr:col>4</xdr:col>
          <xdr:colOff>1704975</xdr:colOff>
          <xdr:row>273</xdr:row>
          <xdr:rowOff>0</xdr:rowOff>
        </xdr:to>
        <xdr:sp macro="" textlink="">
          <xdr:nvSpPr>
            <xdr:cNvPr id="5650" name="Drop Down 530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650"/>
                </a:ext>
                <a:ext uri="{FF2B5EF4-FFF2-40B4-BE49-F238E27FC236}">
                  <a16:creationId xmlns:a16="http://schemas.microsoft.com/office/drawing/2014/main" id="{00000000-0008-0000-0300-000012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273</xdr:row>
          <xdr:rowOff>0</xdr:rowOff>
        </xdr:from>
        <xdr:to>
          <xdr:col>4</xdr:col>
          <xdr:colOff>1704975</xdr:colOff>
          <xdr:row>274</xdr:row>
          <xdr:rowOff>0</xdr:rowOff>
        </xdr:to>
        <xdr:sp macro="" textlink="">
          <xdr:nvSpPr>
            <xdr:cNvPr id="5651" name="Drop Down 531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651"/>
                </a:ext>
                <a:ext uri="{FF2B5EF4-FFF2-40B4-BE49-F238E27FC236}">
                  <a16:creationId xmlns:a16="http://schemas.microsoft.com/office/drawing/2014/main" id="{00000000-0008-0000-0300-000013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274</xdr:row>
          <xdr:rowOff>0</xdr:rowOff>
        </xdr:from>
        <xdr:to>
          <xdr:col>4</xdr:col>
          <xdr:colOff>1704975</xdr:colOff>
          <xdr:row>275</xdr:row>
          <xdr:rowOff>0</xdr:rowOff>
        </xdr:to>
        <xdr:sp macro="" textlink="">
          <xdr:nvSpPr>
            <xdr:cNvPr id="5652" name="Drop Down 532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652"/>
                </a:ext>
                <a:ext uri="{FF2B5EF4-FFF2-40B4-BE49-F238E27FC236}">
                  <a16:creationId xmlns:a16="http://schemas.microsoft.com/office/drawing/2014/main" id="{00000000-0008-0000-0300-000014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275</xdr:row>
          <xdr:rowOff>0</xdr:rowOff>
        </xdr:from>
        <xdr:to>
          <xdr:col>4</xdr:col>
          <xdr:colOff>1704975</xdr:colOff>
          <xdr:row>276</xdr:row>
          <xdr:rowOff>0</xdr:rowOff>
        </xdr:to>
        <xdr:sp macro="" textlink="">
          <xdr:nvSpPr>
            <xdr:cNvPr id="5653" name="Drop Down 533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653"/>
                </a:ext>
                <a:ext uri="{FF2B5EF4-FFF2-40B4-BE49-F238E27FC236}">
                  <a16:creationId xmlns:a16="http://schemas.microsoft.com/office/drawing/2014/main" id="{00000000-0008-0000-0300-000015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276</xdr:row>
          <xdr:rowOff>0</xdr:rowOff>
        </xdr:from>
        <xdr:to>
          <xdr:col>4</xdr:col>
          <xdr:colOff>1704975</xdr:colOff>
          <xdr:row>277</xdr:row>
          <xdr:rowOff>0</xdr:rowOff>
        </xdr:to>
        <xdr:sp macro="" textlink="">
          <xdr:nvSpPr>
            <xdr:cNvPr id="5654" name="Drop Down 534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654"/>
                </a:ext>
                <a:ext uri="{FF2B5EF4-FFF2-40B4-BE49-F238E27FC236}">
                  <a16:creationId xmlns:a16="http://schemas.microsoft.com/office/drawing/2014/main" id="{00000000-0008-0000-0300-000016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277</xdr:row>
          <xdr:rowOff>0</xdr:rowOff>
        </xdr:from>
        <xdr:to>
          <xdr:col>4</xdr:col>
          <xdr:colOff>1704975</xdr:colOff>
          <xdr:row>278</xdr:row>
          <xdr:rowOff>0</xdr:rowOff>
        </xdr:to>
        <xdr:sp macro="" textlink="">
          <xdr:nvSpPr>
            <xdr:cNvPr id="5655" name="Drop Down 535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655"/>
                </a:ext>
                <a:ext uri="{FF2B5EF4-FFF2-40B4-BE49-F238E27FC236}">
                  <a16:creationId xmlns:a16="http://schemas.microsoft.com/office/drawing/2014/main" id="{00000000-0008-0000-0300-000017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278</xdr:row>
          <xdr:rowOff>0</xdr:rowOff>
        </xdr:from>
        <xdr:to>
          <xdr:col>4</xdr:col>
          <xdr:colOff>1704975</xdr:colOff>
          <xdr:row>279</xdr:row>
          <xdr:rowOff>0</xdr:rowOff>
        </xdr:to>
        <xdr:sp macro="" textlink="">
          <xdr:nvSpPr>
            <xdr:cNvPr id="5656" name="Drop Down 536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656"/>
                </a:ext>
                <a:ext uri="{FF2B5EF4-FFF2-40B4-BE49-F238E27FC236}">
                  <a16:creationId xmlns:a16="http://schemas.microsoft.com/office/drawing/2014/main" id="{00000000-0008-0000-0300-000018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279</xdr:row>
          <xdr:rowOff>0</xdr:rowOff>
        </xdr:from>
        <xdr:to>
          <xdr:col>4</xdr:col>
          <xdr:colOff>1704975</xdr:colOff>
          <xdr:row>280</xdr:row>
          <xdr:rowOff>0</xdr:rowOff>
        </xdr:to>
        <xdr:sp macro="" textlink="">
          <xdr:nvSpPr>
            <xdr:cNvPr id="5657" name="Drop Down 537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657"/>
                </a:ext>
                <a:ext uri="{FF2B5EF4-FFF2-40B4-BE49-F238E27FC236}">
                  <a16:creationId xmlns:a16="http://schemas.microsoft.com/office/drawing/2014/main" id="{00000000-0008-0000-0300-000019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280</xdr:row>
          <xdr:rowOff>0</xdr:rowOff>
        </xdr:from>
        <xdr:to>
          <xdr:col>4</xdr:col>
          <xdr:colOff>1704975</xdr:colOff>
          <xdr:row>281</xdr:row>
          <xdr:rowOff>0</xdr:rowOff>
        </xdr:to>
        <xdr:sp macro="" textlink="">
          <xdr:nvSpPr>
            <xdr:cNvPr id="5658" name="Drop Down 538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658"/>
                </a:ext>
                <a:ext uri="{FF2B5EF4-FFF2-40B4-BE49-F238E27FC236}">
                  <a16:creationId xmlns:a16="http://schemas.microsoft.com/office/drawing/2014/main" id="{00000000-0008-0000-0300-00001A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281</xdr:row>
          <xdr:rowOff>0</xdr:rowOff>
        </xdr:from>
        <xdr:to>
          <xdr:col>4</xdr:col>
          <xdr:colOff>1704975</xdr:colOff>
          <xdr:row>282</xdr:row>
          <xdr:rowOff>0</xdr:rowOff>
        </xdr:to>
        <xdr:sp macro="" textlink="">
          <xdr:nvSpPr>
            <xdr:cNvPr id="5659" name="Drop Down 539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659"/>
                </a:ext>
                <a:ext uri="{FF2B5EF4-FFF2-40B4-BE49-F238E27FC236}">
                  <a16:creationId xmlns:a16="http://schemas.microsoft.com/office/drawing/2014/main" id="{00000000-0008-0000-0300-00001B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282</xdr:row>
          <xdr:rowOff>0</xdr:rowOff>
        </xdr:from>
        <xdr:to>
          <xdr:col>4</xdr:col>
          <xdr:colOff>1704975</xdr:colOff>
          <xdr:row>283</xdr:row>
          <xdr:rowOff>0</xdr:rowOff>
        </xdr:to>
        <xdr:sp macro="" textlink="">
          <xdr:nvSpPr>
            <xdr:cNvPr id="5660" name="Drop Down 540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660"/>
                </a:ext>
                <a:ext uri="{FF2B5EF4-FFF2-40B4-BE49-F238E27FC236}">
                  <a16:creationId xmlns:a16="http://schemas.microsoft.com/office/drawing/2014/main" id="{00000000-0008-0000-0300-00001C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283</xdr:row>
          <xdr:rowOff>0</xdr:rowOff>
        </xdr:from>
        <xdr:to>
          <xdr:col>4</xdr:col>
          <xdr:colOff>1704975</xdr:colOff>
          <xdr:row>284</xdr:row>
          <xdr:rowOff>0</xdr:rowOff>
        </xdr:to>
        <xdr:sp macro="" textlink="">
          <xdr:nvSpPr>
            <xdr:cNvPr id="5661" name="Drop Down 541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661"/>
                </a:ext>
                <a:ext uri="{FF2B5EF4-FFF2-40B4-BE49-F238E27FC236}">
                  <a16:creationId xmlns:a16="http://schemas.microsoft.com/office/drawing/2014/main" id="{00000000-0008-0000-0300-00001D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284</xdr:row>
          <xdr:rowOff>0</xdr:rowOff>
        </xdr:from>
        <xdr:to>
          <xdr:col>4</xdr:col>
          <xdr:colOff>1704975</xdr:colOff>
          <xdr:row>285</xdr:row>
          <xdr:rowOff>0</xdr:rowOff>
        </xdr:to>
        <xdr:sp macro="" textlink="">
          <xdr:nvSpPr>
            <xdr:cNvPr id="5662" name="Drop Down 542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662"/>
                </a:ext>
                <a:ext uri="{FF2B5EF4-FFF2-40B4-BE49-F238E27FC236}">
                  <a16:creationId xmlns:a16="http://schemas.microsoft.com/office/drawing/2014/main" id="{00000000-0008-0000-0300-00001E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285</xdr:row>
          <xdr:rowOff>0</xdr:rowOff>
        </xdr:from>
        <xdr:to>
          <xdr:col>4</xdr:col>
          <xdr:colOff>1704975</xdr:colOff>
          <xdr:row>286</xdr:row>
          <xdr:rowOff>0</xdr:rowOff>
        </xdr:to>
        <xdr:sp macro="" textlink="">
          <xdr:nvSpPr>
            <xdr:cNvPr id="5663" name="Drop Down 543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663"/>
                </a:ext>
                <a:ext uri="{FF2B5EF4-FFF2-40B4-BE49-F238E27FC236}">
                  <a16:creationId xmlns:a16="http://schemas.microsoft.com/office/drawing/2014/main" id="{00000000-0008-0000-0300-00001F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286</xdr:row>
          <xdr:rowOff>0</xdr:rowOff>
        </xdr:from>
        <xdr:to>
          <xdr:col>4</xdr:col>
          <xdr:colOff>1704975</xdr:colOff>
          <xdr:row>287</xdr:row>
          <xdr:rowOff>0</xdr:rowOff>
        </xdr:to>
        <xdr:sp macro="" textlink="">
          <xdr:nvSpPr>
            <xdr:cNvPr id="5664" name="Drop Down 544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664"/>
                </a:ext>
                <a:ext uri="{FF2B5EF4-FFF2-40B4-BE49-F238E27FC236}">
                  <a16:creationId xmlns:a16="http://schemas.microsoft.com/office/drawing/2014/main" id="{00000000-0008-0000-0300-000020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287</xdr:row>
          <xdr:rowOff>0</xdr:rowOff>
        </xdr:from>
        <xdr:to>
          <xdr:col>4</xdr:col>
          <xdr:colOff>1704975</xdr:colOff>
          <xdr:row>288</xdr:row>
          <xdr:rowOff>0</xdr:rowOff>
        </xdr:to>
        <xdr:sp macro="" textlink="">
          <xdr:nvSpPr>
            <xdr:cNvPr id="5665" name="Drop Down 545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665"/>
                </a:ext>
                <a:ext uri="{FF2B5EF4-FFF2-40B4-BE49-F238E27FC236}">
                  <a16:creationId xmlns:a16="http://schemas.microsoft.com/office/drawing/2014/main" id="{00000000-0008-0000-0300-000021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288</xdr:row>
          <xdr:rowOff>0</xdr:rowOff>
        </xdr:from>
        <xdr:to>
          <xdr:col>4</xdr:col>
          <xdr:colOff>1704975</xdr:colOff>
          <xdr:row>289</xdr:row>
          <xdr:rowOff>0</xdr:rowOff>
        </xdr:to>
        <xdr:sp macro="" textlink="">
          <xdr:nvSpPr>
            <xdr:cNvPr id="5666" name="Drop Down 546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666"/>
                </a:ext>
                <a:ext uri="{FF2B5EF4-FFF2-40B4-BE49-F238E27FC236}">
                  <a16:creationId xmlns:a16="http://schemas.microsoft.com/office/drawing/2014/main" id="{00000000-0008-0000-0300-000022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289</xdr:row>
          <xdr:rowOff>0</xdr:rowOff>
        </xdr:from>
        <xdr:to>
          <xdr:col>4</xdr:col>
          <xdr:colOff>1704975</xdr:colOff>
          <xdr:row>290</xdr:row>
          <xdr:rowOff>0</xdr:rowOff>
        </xdr:to>
        <xdr:sp macro="" textlink="">
          <xdr:nvSpPr>
            <xdr:cNvPr id="5667" name="Drop Down 547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667"/>
                </a:ext>
                <a:ext uri="{FF2B5EF4-FFF2-40B4-BE49-F238E27FC236}">
                  <a16:creationId xmlns:a16="http://schemas.microsoft.com/office/drawing/2014/main" id="{00000000-0008-0000-0300-000023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290</xdr:row>
          <xdr:rowOff>0</xdr:rowOff>
        </xdr:from>
        <xdr:to>
          <xdr:col>4</xdr:col>
          <xdr:colOff>1704975</xdr:colOff>
          <xdr:row>291</xdr:row>
          <xdr:rowOff>0</xdr:rowOff>
        </xdr:to>
        <xdr:sp macro="" textlink="">
          <xdr:nvSpPr>
            <xdr:cNvPr id="5668" name="Drop Down 548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668"/>
                </a:ext>
                <a:ext uri="{FF2B5EF4-FFF2-40B4-BE49-F238E27FC236}">
                  <a16:creationId xmlns:a16="http://schemas.microsoft.com/office/drawing/2014/main" id="{00000000-0008-0000-0300-000024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291</xdr:row>
          <xdr:rowOff>0</xdr:rowOff>
        </xdr:from>
        <xdr:to>
          <xdr:col>4</xdr:col>
          <xdr:colOff>1704975</xdr:colOff>
          <xdr:row>292</xdr:row>
          <xdr:rowOff>0</xdr:rowOff>
        </xdr:to>
        <xdr:sp macro="" textlink="">
          <xdr:nvSpPr>
            <xdr:cNvPr id="5669" name="Drop Down 549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669"/>
                </a:ext>
                <a:ext uri="{FF2B5EF4-FFF2-40B4-BE49-F238E27FC236}">
                  <a16:creationId xmlns:a16="http://schemas.microsoft.com/office/drawing/2014/main" id="{00000000-0008-0000-0300-000025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292</xdr:row>
          <xdr:rowOff>0</xdr:rowOff>
        </xdr:from>
        <xdr:to>
          <xdr:col>4</xdr:col>
          <xdr:colOff>1704975</xdr:colOff>
          <xdr:row>293</xdr:row>
          <xdr:rowOff>0</xdr:rowOff>
        </xdr:to>
        <xdr:sp macro="" textlink="">
          <xdr:nvSpPr>
            <xdr:cNvPr id="5670" name="Drop Down 550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670"/>
                </a:ext>
                <a:ext uri="{FF2B5EF4-FFF2-40B4-BE49-F238E27FC236}">
                  <a16:creationId xmlns:a16="http://schemas.microsoft.com/office/drawing/2014/main" id="{00000000-0008-0000-0300-000026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293</xdr:row>
          <xdr:rowOff>0</xdr:rowOff>
        </xdr:from>
        <xdr:to>
          <xdr:col>4</xdr:col>
          <xdr:colOff>1704975</xdr:colOff>
          <xdr:row>294</xdr:row>
          <xdr:rowOff>0</xdr:rowOff>
        </xdr:to>
        <xdr:sp macro="" textlink="">
          <xdr:nvSpPr>
            <xdr:cNvPr id="5671" name="Drop Down 551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671"/>
                </a:ext>
                <a:ext uri="{FF2B5EF4-FFF2-40B4-BE49-F238E27FC236}">
                  <a16:creationId xmlns:a16="http://schemas.microsoft.com/office/drawing/2014/main" id="{00000000-0008-0000-0300-000027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294</xdr:row>
          <xdr:rowOff>0</xdr:rowOff>
        </xdr:from>
        <xdr:to>
          <xdr:col>4</xdr:col>
          <xdr:colOff>1704975</xdr:colOff>
          <xdr:row>295</xdr:row>
          <xdr:rowOff>0</xdr:rowOff>
        </xdr:to>
        <xdr:sp macro="" textlink="">
          <xdr:nvSpPr>
            <xdr:cNvPr id="5672" name="Drop Down 552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672"/>
                </a:ext>
                <a:ext uri="{FF2B5EF4-FFF2-40B4-BE49-F238E27FC236}">
                  <a16:creationId xmlns:a16="http://schemas.microsoft.com/office/drawing/2014/main" id="{00000000-0008-0000-0300-000028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295</xdr:row>
          <xdr:rowOff>0</xdr:rowOff>
        </xdr:from>
        <xdr:to>
          <xdr:col>4</xdr:col>
          <xdr:colOff>1704975</xdr:colOff>
          <xdr:row>296</xdr:row>
          <xdr:rowOff>0</xdr:rowOff>
        </xdr:to>
        <xdr:sp macro="" textlink="">
          <xdr:nvSpPr>
            <xdr:cNvPr id="5673" name="Drop Down 553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673"/>
                </a:ext>
                <a:ext uri="{FF2B5EF4-FFF2-40B4-BE49-F238E27FC236}">
                  <a16:creationId xmlns:a16="http://schemas.microsoft.com/office/drawing/2014/main" id="{00000000-0008-0000-0300-000029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296</xdr:row>
          <xdr:rowOff>0</xdr:rowOff>
        </xdr:from>
        <xdr:to>
          <xdr:col>4</xdr:col>
          <xdr:colOff>1704975</xdr:colOff>
          <xdr:row>297</xdr:row>
          <xdr:rowOff>0</xdr:rowOff>
        </xdr:to>
        <xdr:sp macro="" textlink="">
          <xdr:nvSpPr>
            <xdr:cNvPr id="5674" name="Drop Down 554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674"/>
                </a:ext>
                <a:ext uri="{FF2B5EF4-FFF2-40B4-BE49-F238E27FC236}">
                  <a16:creationId xmlns:a16="http://schemas.microsoft.com/office/drawing/2014/main" id="{00000000-0008-0000-0300-00002A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297</xdr:row>
          <xdr:rowOff>0</xdr:rowOff>
        </xdr:from>
        <xdr:to>
          <xdr:col>4</xdr:col>
          <xdr:colOff>1704975</xdr:colOff>
          <xdr:row>298</xdr:row>
          <xdr:rowOff>0</xdr:rowOff>
        </xdr:to>
        <xdr:sp macro="" textlink="">
          <xdr:nvSpPr>
            <xdr:cNvPr id="5675" name="Drop Down 555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675"/>
                </a:ext>
                <a:ext uri="{FF2B5EF4-FFF2-40B4-BE49-F238E27FC236}">
                  <a16:creationId xmlns:a16="http://schemas.microsoft.com/office/drawing/2014/main" id="{00000000-0008-0000-0300-00002B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298</xdr:row>
          <xdr:rowOff>0</xdr:rowOff>
        </xdr:from>
        <xdr:to>
          <xdr:col>4</xdr:col>
          <xdr:colOff>1704975</xdr:colOff>
          <xdr:row>299</xdr:row>
          <xdr:rowOff>0</xdr:rowOff>
        </xdr:to>
        <xdr:sp macro="" textlink="">
          <xdr:nvSpPr>
            <xdr:cNvPr id="5676" name="Drop Down 556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676"/>
                </a:ext>
                <a:ext uri="{FF2B5EF4-FFF2-40B4-BE49-F238E27FC236}">
                  <a16:creationId xmlns:a16="http://schemas.microsoft.com/office/drawing/2014/main" id="{00000000-0008-0000-0300-00002C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299</xdr:row>
          <xdr:rowOff>0</xdr:rowOff>
        </xdr:from>
        <xdr:to>
          <xdr:col>4</xdr:col>
          <xdr:colOff>1704975</xdr:colOff>
          <xdr:row>300</xdr:row>
          <xdr:rowOff>0</xdr:rowOff>
        </xdr:to>
        <xdr:sp macro="" textlink="">
          <xdr:nvSpPr>
            <xdr:cNvPr id="5677" name="Drop Down 557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677"/>
                </a:ext>
                <a:ext uri="{FF2B5EF4-FFF2-40B4-BE49-F238E27FC236}">
                  <a16:creationId xmlns:a16="http://schemas.microsoft.com/office/drawing/2014/main" id="{00000000-0008-0000-0300-00002D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300</xdr:row>
          <xdr:rowOff>0</xdr:rowOff>
        </xdr:from>
        <xdr:to>
          <xdr:col>4</xdr:col>
          <xdr:colOff>1704975</xdr:colOff>
          <xdr:row>301</xdr:row>
          <xdr:rowOff>0</xdr:rowOff>
        </xdr:to>
        <xdr:sp macro="" textlink="">
          <xdr:nvSpPr>
            <xdr:cNvPr id="5678" name="Drop Down 558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678"/>
                </a:ext>
                <a:ext uri="{FF2B5EF4-FFF2-40B4-BE49-F238E27FC236}">
                  <a16:creationId xmlns:a16="http://schemas.microsoft.com/office/drawing/2014/main" id="{00000000-0008-0000-0300-00002E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301</xdr:row>
          <xdr:rowOff>0</xdr:rowOff>
        </xdr:from>
        <xdr:to>
          <xdr:col>4</xdr:col>
          <xdr:colOff>1704975</xdr:colOff>
          <xdr:row>302</xdr:row>
          <xdr:rowOff>0</xdr:rowOff>
        </xdr:to>
        <xdr:sp macro="" textlink="">
          <xdr:nvSpPr>
            <xdr:cNvPr id="5679" name="Drop Down 559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679"/>
                </a:ext>
                <a:ext uri="{FF2B5EF4-FFF2-40B4-BE49-F238E27FC236}">
                  <a16:creationId xmlns:a16="http://schemas.microsoft.com/office/drawing/2014/main" id="{00000000-0008-0000-0300-00002F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302</xdr:row>
          <xdr:rowOff>0</xdr:rowOff>
        </xdr:from>
        <xdr:to>
          <xdr:col>4</xdr:col>
          <xdr:colOff>1704975</xdr:colOff>
          <xdr:row>303</xdr:row>
          <xdr:rowOff>0</xdr:rowOff>
        </xdr:to>
        <xdr:sp macro="" textlink="">
          <xdr:nvSpPr>
            <xdr:cNvPr id="5680" name="Drop Down 560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680"/>
                </a:ext>
                <a:ext uri="{FF2B5EF4-FFF2-40B4-BE49-F238E27FC236}">
                  <a16:creationId xmlns:a16="http://schemas.microsoft.com/office/drawing/2014/main" id="{00000000-0008-0000-0300-000030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303</xdr:row>
          <xdr:rowOff>0</xdr:rowOff>
        </xdr:from>
        <xdr:to>
          <xdr:col>4</xdr:col>
          <xdr:colOff>1704975</xdr:colOff>
          <xdr:row>304</xdr:row>
          <xdr:rowOff>0</xdr:rowOff>
        </xdr:to>
        <xdr:sp macro="" textlink="">
          <xdr:nvSpPr>
            <xdr:cNvPr id="5681" name="Drop Down 561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681"/>
                </a:ext>
                <a:ext uri="{FF2B5EF4-FFF2-40B4-BE49-F238E27FC236}">
                  <a16:creationId xmlns:a16="http://schemas.microsoft.com/office/drawing/2014/main" id="{00000000-0008-0000-0300-000031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304</xdr:row>
          <xdr:rowOff>0</xdr:rowOff>
        </xdr:from>
        <xdr:to>
          <xdr:col>4</xdr:col>
          <xdr:colOff>1704975</xdr:colOff>
          <xdr:row>305</xdr:row>
          <xdr:rowOff>0</xdr:rowOff>
        </xdr:to>
        <xdr:sp macro="" textlink="">
          <xdr:nvSpPr>
            <xdr:cNvPr id="5682" name="Drop Down 562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682"/>
                </a:ext>
                <a:ext uri="{FF2B5EF4-FFF2-40B4-BE49-F238E27FC236}">
                  <a16:creationId xmlns:a16="http://schemas.microsoft.com/office/drawing/2014/main" id="{00000000-0008-0000-0300-000032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305</xdr:row>
          <xdr:rowOff>0</xdr:rowOff>
        </xdr:from>
        <xdr:to>
          <xdr:col>4</xdr:col>
          <xdr:colOff>1704975</xdr:colOff>
          <xdr:row>306</xdr:row>
          <xdr:rowOff>0</xdr:rowOff>
        </xdr:to>
        <xdr:sp macro="" textlink="">
          <xdr:nvSpPr>
            <xdr:cNvPr id="5683" name="Drop Down 563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683"/>
                </a:ext>
                <a:ext uri="{FF2B5EF4-FFF2-40B4-BE49-F238E27FC236}">
                  <a16:creationId xmlns:a16="http://schemas.microsoft.com/office/drawing/2014/main" id="{00000000-0008-0000-0300-000033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3</xdr:row>
          <xdr:rowOff>0</xdr:rowOff>
        </xdr:from>
        <xdr:to>
          <xdr:col>4</xdr:col>
          <xdr:colOff>1704975</xdr:colOff>
          <xdr:row>4</xdr:row>
          <xdr:rowOff>0</xdr:rowOff>
        </xdr:to>
        <xdr:sp macro="" textlink="">
          <xdr:nvSpPr>
            <xdr:cNvPr id="5684" name="Drop Down 564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684"/>
                </a:ext>
                <a:ext uri="{FF2B5EF4-FFF2-40B4-BE49-F238E27FC236}">
                  <a16:creationId xmlns:a16="http://schemas.microsoft.com/office/drawing/2014/main" id="{00000000-0008-0000-0300-000034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9</xdr:row>
          <xdr:rowOff>0</xdr:rowOff>
        </xdr:from>
        <xdr:to>
          <xdr:col>4</xdr:col>
          <xdr:colOff>1704975</xdr:colOff>
          <xdr:row>10</xdr:row>
          <xdr:rowOff>0</xdr:rowOff>
        </xdr:to>
        <xdr:sp macro="" textlink="">
          <xdr:nvSpPr>
            <xdr:cNvPr id="5685" name="Drop Down 565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685"/>
                </a:ext>
                <a:ext uri="{FF2B5EF4-FFF2-40B4-BE49-F238E27FC236}">
                  <a16:creationId xmlns:a16="http://schemas.microsoft.com/office/drawing/2014/main" id="{00000000-0008-0000-0300-000035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12</xdr:row>
          <xdr:rowOff>0</xdr:rowOff>
        </xdr:from>
        <xdr:to>
          <xdr:col>4</xdr:col>
          <xdr:colOff>1704975</xdr:colOff>
          <xdr:row>13</xdr:row>
          <xdr:rowOff>0</xdr:rowOff>
        </xdr:to>
        <xdr:sp macro="" textlink="">
          <xdr:nvSpPr>
            <xdr:cNvPr id="5686" name="Drop Down 566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686"/>
                </a:ext>
                <a:ext uri="{FF2B5EF4-FFF2-40B4-BE49-F238E27FC236}">
                  <a16:creationId xmlns:a16="http://schemas.microsoft.com/office/drawing/2014/main" id="{00000000-0008-0000-0300-000036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15</xdr:row>
          <xdr:rowOff>0</xdr:rowOff>
        </xdr:from>
        <xdr:to>
          <xdr:col>4</xdr:col>
          <xdr:colOff>1704975</xdr:colOff>
          <xdr:row>16</xdr:row>
          <xdr:rowOff>0</xdr:rowOff>
        </xdr:to>
        <xdr:sp macro="" textlink="">
          <xdr:nvSpPr>
            <xdr:cNvPr id="5687" name="Drop Down 567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687"/>
                </a:ext>
                <a:ext uri="{FF2B5EF4-FFF2-40B4-BE49-F238E27FC236}">
                  <a16:creationId xmlns:a16="http://schemas.microsoft.com/office/drawing/2014/main" id="{00000000-0008-0000-0300-000037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20</xdr:row>
          <xdr:rowOff>0</xdr:rowOff>
        </xdr:from>
        <xdr:to>
          <xdr:col>4</xdr:col>
          <xdr:colOff>1704975</xdr:colOff>
          <xdr:row>21</xdr:row>
          <xdr:rowOff>0</xdr:rowOff>
        </xdr:to>
        <xdr:sp macro="" textlink="">
          <xdr:nvSpPr>
            <xdr:cNvPr id="5693" name="Drop Down 573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693"/>
                </a:ext>
                <a:ext uri="{FF2B5EF4-FFF2-40B4-BE49-F238E27FC236}">
                  <a16:creationId xmlns:a16="http://schemas.microsoft.com/office/drawing/2014/main" id="{00000000-0008-0000-0300-00003D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20</xdr:row>
          <xdr:rowOff>0</xdr:rowOff>
        </xdr:from>
        <xdr:to>
          <xdr:col>4</xdr:col>
          <xdr:colOff>1704975</xdr:colOff>
          <xdr:row>21</xdr:row>
          <xdr:rowOff>0</xdr:rowOff>
        </xdr:to>
        <xdr:sp macro="" textlink="">
          <xdr:nvSpPr>
            <xdr:cNvPr id="5694" name="Drop Down 574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694"/>
                </a:ext>
                <a:ext uri="{FF2B5EF4-FFF2-40B4-BE49-F238E27FC236}">
                  <a16:creationId xmlns:a16="http://schemas.microsoft.com/office/drawing/2014/main" id="{00000000-0008-0000-0300-00003E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21</xdr:row>
          <xdr:rowOff>0</xdr:rowOff>
        </xdr:from>
        <xdr:to>
          <xdr:col>4</xdr:col>
          <xdr:colOff>1704975</xdr:colOff>
          <xdr:row>22</xdr:row>
          <xdr:rowOff>0</xdr:rowOff>
        </xdr:to>
        <xdr:sp macro="" textlink="">
          <xdr:nvSpPr>
            <xdr:cNvPr id="5695" name="Drop Down 575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695"/>
                </a:ext>
                <a:ext uri="{FF2B5EF4-FFF2-40B4-BE49-F238E27FC236}">
                  <a16:creationId xmlns:a16="http://schemas.microsoft.com/office/drawing/2014/main" id="{00000000-0008-0000-0300-00003F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21</xdr:row>
          <xdr:rowOff>0</xdr:rowOff>
        </xdr:from>
        <xdr:to>
          <xdr:col>4</xdr:col>
          <xdr:colOff>1704975</xdr:colOff>
          <xdr:row>22</xdr:row>
          <xdr:rowOff>0</xdr:rowOff>
        </xdr:to>
        <xdr:sp macro="" textlink="">
          <xdr:nvSpPr>
            <xdr:cNvPr id="5696" name="Drop Down 576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696"/>
                </a:ext>
                <a:ext uri="{FF2B5EF4-FFF2-40B4-BE49-F238E27FC236}">
                  <a16:creationId xmlns:a16="http://schemas.microsoft.com/office/drawing/2014/main" id="{00000000-0008-0000-0300-000040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26</xdr:row>
          <xdr:rowOff>0</xdr:rowOff>
        </xdr:from>
        <xdr:to>
          <xdr:col>4</xdr:col>
          <xdr:colOff>1704975</xdr:colOff>
          <xdr:row>27</xdr:row>
          <xdr:rowOff>0</xdr:rowOff>
        </xdr:to>
        <xdr:sp macro="" textlink="">
          <xdr:nvSpPr>
            <xdr:cNvPr id="5701" name="Drop Down 581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701"/>
                </a:ext>
                <a:ext uri="{FF2B5EF4-FFF2-40B4-BE49-F238E27FC236}">
                  <a16:creationId xmlns:a16="http://schemas.microsoft.com/office/drawing/2014/main" id="{00000000-0008-0000-0300-000045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27</xdr:row>
          <xdr:rowOff>0</xdr:rowOff>
        </xdr:from>
        <xdr:to>
          <xdr:col>4</xdr:col>
          <xdr:colOff>1704975</xdr:colOff>
          <xdr:row>28</xdr:row>
          <xdr:rowOff>0</xdr:rowOff>
        </xdr:to>
        <xdr:sp macro="" textlink="">
          <xdr:nvSpPr>
            <xdr:cNvPr id="5703" name="Drop Down 583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703"/>
                </a:ext>
                <a:ext uri="{FF2B5EF4-FFF2-40B4-BE49-F238E27FC236}">
                  <a16:creationId xmlns:a16="http://schemas.microsoft.com/office/drawing/2014/main" id="{00000000-0008-0000-0300-000047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27</xdr:row>
          <xdr:rowOff>0</xdr:rowOff>
        </xdr:from>
        <xdr:to>
          <xdr:col>4</xdr:col>
          <xdr:colOff>1704975</xdr:colOff>
          <xdr:row>28</xdr:row>
          <xdr:rowOff>0</xdr:rowOff>
        </xdr:to>
        <xdr:sp macro="" textlink="">
          <xdr:nvSpPr>
            <xdr:cNvPr id="5704" name="Drop Down 584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704"/>
                </a:ext>
                <a:ext uri="{FF2B5EF4-FFF2-40B4-BE49-F238E27FC236}">
                  <a16:creationId xmlns:a16="http://schemas.microsoft.com/office/drawing/2014/main" id="{00000000-0008-0000-0300-000048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29</xdr:row>
          <xdr:rowOff>0</xdr:rowOff>
        </xdr:from>
        <xdr:to>
          <xdr:col>4</xdr:col>
          <xdr:colOff>1704975</xdr:colOff>
          <xdr:row>30</xdr:row>
          <xdr:rowOff>0</xdr:rowOff>
        </xdr:to>
        <xdr:sp macro="" textlink="">
          <xdr:nvSpPr>
            <xdr:cNvPr id="5705" name="Drop Down 585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705"/>
                </a:ext>
                <a:ext uri="{FF2B5EF4-FFF2-40B4-BE49-F238E27FC236}">
                  <a16:creationId xmlns:a16="http://schemas.microsoft.com/office/drawing/2014/main" id="{00000000-0008-0000-0300-000049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29</xdr:row>
          <xdr:rowOff>0</xdr:rowOff>
        </xdr:from>
        <xdr:to>
          <xdr:col>4</xdr:col>
          <xdr:colOff>1704975</xdr:colOff>
          <xdr:row>30</xdr:row>
          <xdr:rowOff>0</xdr:rowOff>
        </xdr:to>
        <xdr:sp macro="" textlink="">
          <xdr:nvSpPr>
            <xdr:cNvPr id="5706" name="Drop Down 586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706"/>
                </a:ext>
                <a:ext uri="{FF2B5EF4-FFF2-40B4-BE49-F238E27FC236}">
                  <a16:creationId xmlns:a16="http://schemas.microsoft.com/office/drawing/2014/main" id="{00000000-0008-0000-0300-00004A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32</xdr:row>
          <xdr:rowOff>0</xdr:rowOff>
        </xdr:from>
        <xdr:to>
          <xdr:col>4</xdr:col>
          <xdr:colOff>1704975</xdr:colOff>
          <xdr:row>33</xdr:row>
          <xdr:rowOff>0</xdr:rowOff>
        </xdr:to>
        <xdr:sp macro="" textlink="">
          <xdr:nvSpPr>
            <xdr:cNvPr id="5711" name="Drop Down 591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711"/>
                </a:ext>
                <a:ext uri="{FF2B5EF4-FFF2-40B4-BE49-F238E27FC236}">
                  <a16:creationId xmlns:a16="http://schemas.microsoft.com/office/drawing/2014/main" id="{00000000-0008-0000-0300-00004F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32</xdr:row>
          <xdr:rowOff>0</xdr:rowOff>
        </xdr:from>
        <xdr:to>
          <xdr:col>4</xdr:col>
          <xdr:colOff>1704975</xdr:colOff>
          <xdr:row>33</xdr:row>
          <xdr:rowOff>0</xdr:rowOff>
        </xdr:to>
        <xdr:sp macro="" textlink="">
          <xdr:nvSpPr>
            <xdr:cNvPr id="5712" name="Drop Down 592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712"/>
                </a:ext>
                <a:ext uri="{FF2B5EF4-FFF2-40B4-BE49-F238E27FC236}">
                  <a16:creationId xmlns:a16="http://schemas.microsoft.com/office/drawing/2014/main" id="{00000000-0008-0000-0300-000050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33</xdr:row>
          <xdr:rowOff>0</xdr:rowOff>
        </xdr:from>
        <xdr:to>
          <xdr:col>4</xdr:col>
          <xdr:colOff>1704975</xdr:colOff>
          <xdr:row>34</xdr:row>
          <xdr:rowOff>0</xdr:rowOff>
        </xdr:to>
        <xdr:sp macro="" textlink="">
          <xdr:nvSpPr>
            <xdr:cNvPr id="5713" name="Drop Down 593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713"/>
                </a:ext>
                <a:ext uri="{FF2B5EF4-FFF2-40B4-BE49-F238E27FC236}">
                  <a16:creationId xmlns:a16="http://schemas.microsoft.com/office/drawing/2014/main" id="{00000000-0008-0000-0300-000051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33</xdr:row>
          <xdr:rowOff>0</xdr:rowOff>
        </xdr:from>
        <xdr:to>
          <xdr:col>4</xdr:col>
          <xdr:colOff>1704975</xdr:colOff>
          <xdr:row>34</xdr:row>
          <xdr:rowOff>0</xdr:rowOff>
        </xdr:to>
        <xdr:sp macro="" textlink="">
          <xdr:nvSpPr>
            <xdr:cNvPr id="5714" name="Drop Down 594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714"/>
                </a:ext>
                <a:ext uri="{FF2B5EF4-FFF2-40B4-BE49-F238E27FC236}">
                  <a16:creationId xmlns:a16="http://schemas.microsoft.com/office/drawing/2014/main" id="{00000000-0008-0000-0300-000052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34</xdr:row>
          <xdr:rowOff>0</xdr:rowOff>
        </xdr:from>
        <xdr:to>
          <xdr:col>4</xdr:col>
          <xdr:colOff>1704975</xdr:colOff>
          <xdr:row>35</xdr:row>
          <xdr:rowOff>0</xdr:rowOff>
        </xdr:to>
        <xdr:sp macro="" textlink="">
          <xdr:nvSpPr>
            <xdr:cNvPr id="5715" name="Drop Down 595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715"/>
                </a:ext>
                <a:ext uri="{FF2B5EF4-FFF2-40B4-BE49-F238E27FC236}">
                  <a16:creationId xmlns:a16="http://schemas.microsoft.com/office/drawing/2014/main" id="{00000000-0008-0000-0300-000053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34</xdr:row>
          <xdr:rowOff>0</xdr:rowOff>
        </xdr:from>
        <xdr:to>
          <xdr:col>4</xdr:col>
          <xdr:colOff>1704975</xdr:colOff>
          <xdr:row>35</xdr:row>
          <xdr:rowOff>0</xdr:rowOff>
        </xdr:to>
        <xdr:sp macro="" textlink="">
          <xdr:nvSpPr>
            <xdr:cNvPr id="5716" name="Drop Down 596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716"/>
                </a:ext>
                <a:ext uri="{FF2B5EF4-FFF2-40B4-BE49-F238E27FC236}">
                  <a16:creationId xmlns:a16="http://schemas.microsoft.com/office/drawing/2014/main" id="{00000000-0008-0000-0300-000054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35</xdr:row>
          <xdr:rowOff>0</xdr:rowOff>
        </xdr:from>
        <xdr:to>
          <xdr:col>4</xdr:col>
          <xdr:colOff>1704975</xdr:colOff>
          <xdr:row>36</xdr:row>
          <xdr:rowOff>0</xdr:rowOff>
        </xdr:to>
        <xdr:sp macro="" textlink="">
          <xdr:nvSpPr>
            <xdr:cNvPr id="5717" name="Drop Down 597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717"/>
                </a:ext>
                <a:ext uri="{FF2B5EF4-FFF2-40B4-BE49-F238E27FC236}">
                  <a16:creationId xmlns:a16="http://schemas.microsoft.com/office/drawing/2014/main" id="{00000000-0008-0000-0300-000055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35</xdr:row>
          <xdr:rowOff>0</xdr:rowOff>
        </xdr:from>
        <xdr:to>
          <xdr:col>4</xdr:col>
          <xdr:colOff>1704975</xdr:colOff>
          <xdr:row>36</xdr:row>
          <xdr:rowOff>0</xdr:rowOff>
        </xdr:to>
        <xdr:sp macro="" textlink="">
          <xdr:nvSpPr>
            <xdr:cNvPr id="5718" name="Drop Down 598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718"/>
                </a:ext>
                <a:ext uri="{FF2B5EF4-FFF2-40B4-BE49-F238E27FC236}">
                  <a16:creationId xmlns:a16="http://schemas.microsoft.com/office/drawing/2014/main" id="{00000000-0008-0000-0300-000056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39</xdr:row>
          <xdr:rowOff>0</xdr:rowOff>
        </xdr:from>
        <xdr:to>
          <xdr:col>4</xdr:col>
          <xdr:colOff>1704975</xdr:colOff>
          <xdr:row>40</xdr:row>
          <xdr:rowOff>0</xdr:rowOff>
        </xdr:to>
        <xdr:sp macro="" textlink="">
          <xdr:nvSpPr>
            <xdr:cNvPr id="5723" name="Drop Down 603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723"/>
                </a:ext>
                <a:ext uri="{FF2B5EF4-FFF2-40B4-BE49-F238E27FC236}">
                  <a16:creationId xmlns:a16="http://schemas.microsoft.com/office/drawing/2014/main" id="{00000000-0008-0000-0300-00005B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39</xdr:row>
          <xdr:rowOff>0</xdr:rowOff>
        </xdr:from>
        <xdr:to>
          <xdr:col>4</xdr:col>
          <xdr:colOff>1704975</xdr:colOff>
          <xdr:row>40</xdr:row>
          <xdr:rowOff>0</xdr:rowOff>
        </xdr:to>
        <xdr:sp macro="" textlink="">
          <xdr:nvSpPr>
            <xdr:cNvPr id="5724" name="Drop Down 604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724"/>
                </a:ext>
                <a:ext uri="{FF2B5EF4-FFF2-40B4-BE49-F238E27FC236}">
                  <a16:creationId xmlns:a16="http://schemas.microsoft.com/office/drawing/2014/main" id="{00000000-0008-0000-0300-00005C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41</xdr:row>
          <xdr:rowOff>0</xdr:rowOff>
        </xdr:from>
        <xdr:to>
          <xdr:col>4</xdr:col>
          <xdr:colOff>1704975</xdr:colOff>
          <xdr:row>42</xdr:row>
          <xdr:rowOff>0</xdr:rowOff>
        </xdr:to>
        <xdr:sp macro="" textlink="">
          <xdr:nvSpPr>
            <xdr:cNvPr id="5725" name="Drop Down 605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725"/>
                </a:ext>
                <a:ext uri="{FF2B5EF4-FFF2-40B4-BE49-F238E27FC236}">
                  <a16:creationId xmlns:a16="http://schemas.microsoft.com/office/drawing/2014/main" id="{00000000-0008-0000-0300-00005D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41</xdr:row>
          <xdr:rowOff>0</xdr:rowOff>
        </xdr:from>
        <xdr:to>
          <xdr:col>4</xdr:col>
          <xdr:colOff>1704975</xdr:colOff>
          <xdr:row>42</xdr:row>
          <xdr:rowOff>0</xdr:rowOff>
        </xdr:to>
        <xdr:sp macro="" textlink="">
          <xdr:nvSpPr>
            <xdr:cNvPr id="5726" name="Drop Down 606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726"/>
                </a:ext>
                <a:ext uri="{FF2B5EF4-FFF2-40B4-BE49-F238E27FC236}">
                  <a16:creationId xmlns:a16="http://schemas.microsoft.com/office/drawing/2014/main" id="{00000000-0008-0000-0300-00005E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42</xdr:row>
          <xdr:rowOff>0</xdr:rowOff>
        </xdr:from>
        <xdr:to>
          <xdr:col>4</xdr:col>
          <xdr:colOff>1704975</xdr:colOff>
          <xdr:row>43</xdr:row>
          <xdr:rowOff>0</xdr:rowOff>
        </xdr:to>
        <xdr:sp macro="" textlink="">
          <xdr:nvSpPr>
            <xdr:cNvPr id="5727" name="Drop Down 607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727"/>
                </a:ext>
                <a:ext uri="{FF2B5EF4-FFF2-40B4-BE49-F238E27FC236}">
                  <a16:creationId xmlns:a16="http://schemas.microsoft.com/office/drawing/2014/main" id="{00000000-0008-0000-0300-00005F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42</xdr:row>
          <xdr:rowOff>0</xdr:rowOff>
        </xdr:from>
        <xdr:to>
          <xdr:col>4</xdr:col>
          <xdr:colOff>1704975</xdr:colOff>
          <xdr:row>43</xdr:row>
          <xdr:rowOff>0</xdr:rowOff>
        </xdr:to>
        <xdr:sp macro="" textlink="">
          <xdr:nvSpPr>
            <xdr:cNvPr id="5728" name="Drop Down 608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728"/>
                </a:ext>
                <a:ext uri="{FF2B5EF4-FFF2-40B4-BE49-F238E27FC236}">
                  <a16:creationId xmlns:a16="http://schemas.microsoft.com/office/drawing/2014/main" id="{00000000-0008-0000-0300-000060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43</xdr:row>
          <xdr:rowOff>0</xdr:rowOff>
        </xdr:from>
        <xdr:to>
          <xdr:col>4</xdr:col>
          <xdr:colOff>1704975</xdr:colOff>
          <xdr:row>44</xdr:row>
          <xdr:rowOff>0</xdr:rowOff>
        </xdr:to>
        <xdr:sp macro="" textlink="">
          <xdr:nvSpPr>
            <xdr:cNvPr id="5729" name="Drop Down 609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729"/>
                </a:ext>
                <a:ext uri="{FF2B5EF4-FFF2-40B4-BE49-F238E27FC236}">
                  <a16:creationId xmlns:a16="http://schemas.microsoft.com/office/drawing/2014/main" id="{00000000-0008-0000-0300-000061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43</xdr:row>
          <xdr:rowOff>0</xdr:rowOff>
        </xdr:from>
        <xdr:to>
          <xdr:col>4</xdr:col>
          <xdr:colOff>1704975</xdr:colOff>
          <xdr:row>44</xdr:row>
          <xdr:rowOff>0</xdr:rowOff>
        </xdr:to>
        <xdr:sp macro="" textlink="">
          <xdr:nvSpPr>
            <xdr:cNvPr id="5730" name="Drop Down 610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730"/>
                </a:ext>
                <a:ext uri="{FF2B5EF4-FFF2-40B4-BE49-F238E27FC236}">
                  <a16:creationId xmlns:a16="http://schemas.microsoft.com/office/drawing/2014/main" id="{00000000-0008-0000-0300-000062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45</xdr:row>
          <xdr:rowOff>0</xdr:rowOff>
        </xdr:from>
        <xdr:to>
          <xdr:col>4</xdr:col>
          <xdr:colOff>1704975</xdr:colOff>
          <xdr:row>46</xdr:row>
          <xdr:rowOff>0</xdr:rowOff>
        </xdr:to>
        <xdr:sp macro="" textlink="">
          <xdr:nvSpPr>
            <xdr:cNvPr id="5731" name="Drop Down 611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731"/>
                </a:ext>
                <a:ext uri="{FF2B5EF4-FFF2-40B4-BE49-F238E27FC236}">
                  <a16:creationId xmlns:a16="http://schemas.microsoft.com/office/drawing/2014/main" id="{00000000-0008-0000-0300-000063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45</xdr:row>
          <xdr:rowOff>0</xdr:rowOff>
        </xdr:from>
        <xdr:to>
          <xdr:col>4</xdr:col>
          <xdr:colOff>1704975</xdr:colOff>
          <xdr:row>46</xdr:row>
          <xdr:rowOff>0</xdr:rowOff>
        </xdr:to>
        <xdr:sp macro="" textlink="">
          <xdr:nvSpPr>
            <xdr:cNvPr id="5732" name="Drop Down 612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732"/>
                </a:ext>
                <a:ext uri="{FF2B5EF4-FFF2-40B4-BE49-F238E27FC236}">
                  <a16:creationId xmlns:a16="http://schemas.microsoft.com/office/drawing/2014/main" id="{00000000-0008-0000-0300-000064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46</xdr:row>
          <xdr:rowOff>0</xdr:rowOff>
        </xdr:from>
        <xdr:to>
          <xdr:col>4</xdr:col>
          <xdr:colOff>1704975</xdr:colOff>
          <xdr:row>47</xdr:row>
          <xdr:rowOff>0</xdr:rowOff>
        </xdr:to>
        <xdr:sp macro="" textlink="">
          <xdr:nvSpPr>
            <xdr:cNvPr id="5733" name="Drop Down 613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733"/>
                </a:ext>
                <a:ext uri="{FF2B5EF4-FFF2-40B4-BE49-F238E27FC236}">
                  <a16:creationId xmlns:a16="http://schemas.microsoft.com/office/drawing/2014/main" id="{00000000-0008-0000-0300-000065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46</xdr:row>
          <xdr:rowOff>0</xdr:rowOff>
        </xdr:from>
        <xdr:to>
          <xdr:col>4</xdr:col>
          <xdr:colOff>1704975</xdr:colOff>
          <xdr:row>47</xdr:row>
          <xdr:rowOff>0</xdr:rowOff>
        </xdr:to>
        <xdr:sp macro="" textlink="">
          <xdr:nvSpPr>
            <xdr:cNvPr id="5734" name="Drop Down 614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734"/>
                </a:ext>
                <a:ext uri="{FF2B5EF4-FFF2-40B4-BE49-F238E27FC236}">
                  <a16:creationId xmlns:a16="http://schemas.microsoft.com/office/drawing/2014/main" id="{00000000-0008-0000-0300-000066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47</xdr:row>
          <xdr:rowOff>0</xdr:rowOff>
        </xdr:from>
        <xdr:to>
          <xdr:col>4</xdr:col>
          <xdr:colOff>1704975</xdr:colOff>
          <xdr:row>48</xdr:row>
          <xdr:rowOff>0</xdr:rowOff>
        </xdr:to>
        <xdr:sp macro="" textlink="">
          <xdr:nvSpPr>
            <xdr:cNvPr id="5735" name="Drop Down 615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735"/>
                </a:ext>
                <a:ext uri="{FF2B5EF4-FFF2-40B4-BE49-F238E27FC236}">
                  <a16:creationId xmlns:a16="http://schemas.microsoft.com/office/drawing/2014/main" id="{00000000-0008-0000-0300-000067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47</xdr:row>
          <xdr:rowOff>0</xdr:rowOff>
        </xdr:from>
        <xdr:to>
          <xdr:col>4</xdr:col>
          <xdr:colOff>1704975</xdr:colOff>
          <xdr:row>48</xdr:row>
          <xdr:rowOff>0</xdr:rowOff>
        </xdr:to>
        <xdr:sp macro="" textlink="">
          <xdr:nvSpPr>
            <xdr:cNvPr id="5736" name="Drop Down 616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736"/>
                </a:ext>
                <a:ext uri="{FF2B5EF4-FFF2-40B4-BE49-F238E27FC236}">
                  <a16:creationId xmlns:a16="http://schemas.microsoft.com/office/drawing/2014/main" id="{00000000-0008-0000-0300-000068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53</xdr:row>
          <xdr:rowOff>0</xdr:rowOff>
        </xdr:from>
        <xdr:to>
          <xdr:col>4</xdr:col>
          <xdr:colOff>1704975</xdr:colOff>
          <xdr:row>54</xdr:row>
          <xdr:rowOff>0</xdr:rowOff>
        </xdr:to>
        <xdr:sp macro="" textlink="">
          <xdr:nvSpPr>
            <xdr:cNvPr id="5741" name="Drop Down 621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741"/>
                </a:ext>
                <a:ext uri="{FF2B5EF4-FFF2-40B4-BE49-F238E27FC236}">
                  <a16:creationId xmlns:a16="http://schemas.microsoft.com/office/drawing/2014/main" id="{00000000-0008-0000-0300-00006D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53</xdr:row>
          <xdr:rowOff>0</xdr:rowOff>
        </xdr:from>
        <xdr:to>
          <xdr:col>4</xdr:col>
          <xdr:colOff>1704975</xdr:colOff>
          <xdr:row>54</xdr:row>
          <xdr:rowOff>0</xdr:rowOff>
        </xdr:to>
        <xdr:sp macro="" textlink="">
          <xdr:nvSpPr>
            <xdr:cNvPr id="5742" name="Drop Down 622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742"/>
                </a:ext>
                <a:ext uri="{FF2B5EF4-FFF2-40B4-BE49-F238E27FC236}">
                  <a16:creationId xmlns:a16="http://schemas.microsoft.com/office/drawing/2014/main" id="{00000000-0008-0000-0300-00006E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55</xdr:row>
          <xdr:rowOff>0</xdr:rowOff>
        </xdr:from>
        <xdr:to>
          <xdr:col>4</xdr:col>
          <xdr:colOff>1704975</xdr:colOff>
          <xdr:row>56</xdr:row>
          <xdr:rowOff>0</xdr:rowOff>
        </xdr:to>
        <xdr:sp macro="" textlink="">
          <xdr:nvSpPr>
            <xdr:cNvPr id="5743" name="Drop Down 623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743"/>
                </a:ext>
                <a:ext uri="{FF2B5EF4-FFF2-40B4-BE49-F238E27FC236}">
                  <a16:creationId xmlns:a16="http://schemas.microsoft.com/office/drawing/2014/main" id="{00000000-0008-0000-0300-00006F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55</xdr:row>
          <xdr:rowOff>0</xdr:rowOff>
        </xdr:from>
        <xdr:to>
          <xdr:col>4</xdr:col>
          <xdr:colOff>1704975</xdr:colOff>
          <xdr:row>56</xdr:row>
          <xdr:rowOff>0</xdr:rowOff>
        </xdr:to>
        <xdr:sp macro="" textlink="">
          <xdr:nvSpPr>
            <xdr:cNvPr id="5744" name="Drop Down 624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744"/>
                </a:ext>
                <a:ext uri="{FF2B5EF4-FFF2-40B4-BE49-F238E27FC236}">
                  <a16:creationId xmlns:a16="http://schemas.microsoft.com/office/drawing/2014/main" id="{00000000-0008-0000-0300-000070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56</xdr:row>
          <xdr:rowOff>0</xdr:rowOff>
        </xdr:from>
        <xdr:to>
          <xdr:col>4</xdr:col>
          <xdr:colOff>1704975</xdr:colOff>
          <xdr:row>57</xdr:row>
          <xdr:rowOff>0</xdr:rowOff>
        </xdr:to>
        <xdr:sp macro="" textlink="">
          <xdr:nvSpPr>
            <xdr:cNvPr id="5745" name="Drop Down 625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745"/>
                </a:ext>
                <a:ext uri="{FF2B5EF4-FFF2-40B4-BE49-F238E27FC236}">
                  <a16:creationId xmlns:a16="http://schemas.microsoft.com/office/drawing/2014/main" id="{00000000-0008-0000-0300-000071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57</xdr:row>
          <xdr:rowOff>0</xdr:rowOff>
        </xdr:from>
        <xdr:to>
          <xdr:col>4</xdr:col>
          <xdr:colOff>1704975</xdr:colOff>
          <xdr:row>58</xdr:row>
          <xdr:rowOff>0</xdr:rowOff>
        </xdr:to>
        <xdr:sp macro="" textlink="">
          <xdr:nvSpPr>
            <xdr:cNvPr id="5747" name="Drop Down 627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747"/>
                </a:ext>
                <a:ext uri="{FF2B5EF4-FFF2-40B4-BE49-F238E27FC236}">
                  <a16:creationId xmlns:a16="http://schemas.microsoft.com/office/drawing/2014/main" id="{00000000-0008-0000-0300-000073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57</xdr:row>
          <xdr:rowOff>0</xdr:rowOff>
        </xdr:from>
        <xdr:to>
          <xdr:col>4</xdr:col>
          <xdr:colOff>1704975</xdr:colOff>
          <xdr:row>58</xdr:row>
          <xdr:rowOff>0</xdr:rowOff>
        </xdr:to>
        <xdr:sp macro="" textlink="">
          <xdr:nvSpPr>
            <xdr:cNvPr id="5748" name="Drop Down 628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748"/>
                </a:ext>
                <a:ext uri="{FF2B5EF4-FFF2-40B4-BE49-F238E27FC236}">
                  <a16:creationId xmlns:a16="http://schemas.microsoft.com/office/drawing/2014/main" id="{00000000-0008-0000-0300-000074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59</xdr:row>
          <xdr:rowOff>0</xdr:rowOff>
        </xdr:from>
        <xdr:to>
          <xdr:col>4</xdr:col>
          <xdr:colOff>1704975</xdr:colOff>
          <xdr:row>60</xdr:row>
          <xdr:rowOff>0</xdr:rowOff>
        </xdr:to>
        <xdr:sp macro="" textlink="">
          <xdr:nvSpPr>
            <xdr:cNvPr id="5749" name="Drop Down 629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749"/>
                </a:ext>
                <a:ext uri="{FF2B5EF4-FFF2-40B4-BE49-F238E27FC236}">
                  <a16:creationId xmlns:a16="http://schemas.microsoft.com/office/drawing/2014/main" id="{00000000-0008-0000-0300-000075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59</xdr:row>
          <xdr:rowOff>0</xdr:rowOff>
        </xdr:from>
        <xdr:to>
          <xdr:col>4</xdr:col>
          <xdr:colOff>1704975</xdr:colOff>
          <xdr:row>60</xdr:row>
          <xdr:rowOff>0</xdr:rowOff>
        </xdr:to>
        <xdr:sp macro="" textlink="">
          <xdr:nvSpPr>
            <xdr:cNvPr id="5750" name="Drop Down 630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750"/>
                </a:ext>
                <a:ext uri="{FF2B5EF4-FFF2-40B4-BE49-F238E27FC236}">
                  <a16:creationId xmlns:a16="http://schemas.microsoft.com/office/drawing/2014/main" id="{00000000-0008-0000-0300-000076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62</xdr:row>
          <xdr:rowOff>0</xdr:rowOff>
        </xdr:from>
        <xdr:to>
          <xdr:col>4</xdr:col>
          <xdr:colOff>1704975</xdr:colOff>
          <xdr:row>63</xdr:row>
          <xdr:rowOff>0</xdr:rowOff>
        </xdr:to>
        <xdr:sp macro="" textlink="">
          <xdr:nvSpPr>
            <xdr:cNvPr id="5751" name="Drop Down 631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751"/>
                </a:ext>
                <a:ext uri="{FF2B5EF4-FFF2-40B4-BE49-F238E27FC236}">
                  <a16:creationId xmlns:a16="http://schemas.microsoft.com/office/drawing/2014/main" id="{00000000-0008-0000-0300-000077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62</xdr:row>
          <xdr:rowOff>0</xdr:rowOff>
        </xdr:from>
        <xdr:to>
          <xdr:col>4</xdr:col>
          <xdr:colOff>1704975</xdr:colOff>
          <xdr:row>63</xdr:row>
          <xdr:rowOff>0</xdr:rowOff>
        </xdr:to>
        <xdr:sp macro="" textlink="">
          <xdr:nvSpPr>
            <xdr:cNvPr id="5752" name="Drop Down 632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752"/>
                </a:ext>
                <a:ext uri="{FF2B5EF4-FFF2-40B4-BE49-F238E27FC236}">
                  <a16:creationId xmlns:a16="http://schemas.microsoft.com/office/drawing/2014/main" id="{00000000-0008-0000-0300-000078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67</xdr:row>
          <xdr:rowOff>0</xdr:rowOff>
        </xdr:from>
        <xdr:to>
          <xdr:col>4</xdr:col>
          <xdr:colOff>1704975</xdr:colOff>
          <xdr:row>68</xdr:row>
          <xdr:rowOff>0</xdr:rowOff>
        </xdr:to>
        <xdr:sp macro="" textlink="">
          <xdr:nvSpPr>
            <xdr:cNvPr id="5757" name="Drop Down 637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757"/>
                </a:ext>
                <a:ext uri="{FF2B5EF4-FFF2-40B4-BE49-F238E27FC236}">
                  <a16:creationId xmlns:a16="http://schemas.microsoft.com/office/drawing/2014/main" id="{00000000-0008-0000-0300-00007D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67</xdr:row>
          <xdr:rowOff>0</xdr:rowOff>
        </xdr:from>
        <xdr:to>
          <xdr:col>4</xdr:col>
          <xdr:colOff>1704975</xdr:colOff>
          <xdr:row>68</xdr:row>
          <xdr:rowOff>0</xdr:rowOff>
        </xdr:to>
        <xdr:sp macro="" textlink="">
          <xdr:nvSpPr>
            <xdr:cNvPr id="5758" name="Drop Down 638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758"/>
                </a:ext>
                <a:ext uri="{FF2B5EF4-FFF2-40B4-BE49-F238E27FC236}">
                  <a16:creationId xmlns:a16="http://schemas.microsoft.com/office/drawing/2014/main" id="{00000000-0008-0000-0300-00007E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69</xdr:row>
          <xdr:rowOff>0</xdr:rowOff>
        </xdr:from>
        <xdr:to>
          <xdr:col>4</xdr:col>
          <xdr:colOff>1704975</xdr:colOff>
          <xdr:row>70</xdr:row>
          <xdr:rowOff>0</xdr:rowOff>
        </xdr:to>
        <xdr:sp macro="" textlink="">
          <xdr:nvSpPr>
            <xdr:cNvPr id="5759" name="Drop Down 639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759"/>
                </a:ext>
                <a:ext uri="{FF2B5EF4-FFF2-40B4-BE49-F238E27FC236}">
                  <a16:creationId xmlns:a16="http://schemas.microsoft.com/office/drawing/2014/main" id="{00000000-0008-0000-0300-00007F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69</xdr:row>
          <xdr:rowOff>0</xdr:rowOff>
        </xdr:from>
        <xdr:to>
          <xdr:col>4</xdr:col>
          <xdr:colOff>1704975</xdr:colOff>
          <xdr:row>70</xdr:row>
          <xdr:rowOff>0</xdr:rowOff>
        </xdr:to>
        <xdr:sp macro="" textlink="">
          <xdr:nvSpPr>
            <xdr:cNvPr id="5760" name="Drop Down 640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760"/>
                </a:ext>
                <a:ext uri="{FF2B5EF4-FFF2-40B4-BE49-F238E27FC236}">
                  <a16:creationId xmlns:a16="http://schemas.microsoft.com/office/drawing/2014/main" id="{00000000-0008-0000-0300-000080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71</xdr:row>
          <xdr:rowOff>0</xdr:rowOff>
        </xdr:from>
        <xdr:to>
          <xdr:col>4</xdr:col>
          <xdr:colOff>1704975</xdr:colOff>
          <xdr:row>72</xdr:row>
          <xdr:rowOff>0</xdr:rowOff>
        </xdr:to>
        <xdr:sp macro="" textlink="">
          <xdr:nvSpPr>
            <xdr:cNvPr id="5761" name="Drop Down 641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761"/>
                </a:ext>
                <a:ext uri="{FF2B5EF4-FFF2-40B4-BE49-F238E27FC236}">
                  <a16:creationId xmlns:a16="http://schemas.microsoft.com/office/drawing/2014/main" id="{00000000-0008-0000-0300-000081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71</xdr:row>
          <xdr:rowOff>0</xdr:rowOff>
        </xdr:from>
        <xdr:to>
          <xdr:col>4</xdr:col>
          <xdr:colOff>1704975</xdr:colOff>
          <xdr:row>72</xdr:row>
          <xdr:rowOff>0</xdr:rowOff>
        </xdr:to>
        <xdr:sp macro="" textlink="">
          <xdr:nvSpPr>
            <xdr:cNvPr id="5762" name="Drop Down 642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762"/>
                </a:ext>
                <a:ext uri="{FF2B5EF4-FFF2-40B4-BE49-F238E27FC236}">
                  <a16:creationId xmlns:a16="http://schemas.microsoft.com/office/drawing/2014/main" id="{00000000-0008-0000-0300-000082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72</xdr:row>
          <xdr:rowOff>0</xdr:rowOff>
        </xdr:from>
        <xdr:to>
          <xdr:col>4</xdr:col>
          <xdr:colOff>1704975</xdr:colOff>
          <xdr:row>73</xdr:row>
          <xdr:rowOff>0</xdr:rowOff>
        </xdr:to>
        <xdr:sp macro="" textlink="">
          <xdr:nvSpPr>
            <xdr:cNvPr id="5763" name="Drop Down 643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763"/>
                </a:ext>
                <a:ext uri="{FF2B5EF4-FFF2-40B4-BE49-F238E27FC236}">
                  <a16:creationId xmlns:a16="http://schemas.microsoft.com/office/drawing/2014/main" id="{00000000-0008-0000-0300-000083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72</xdr:row>
          <xdr:rowOff>0</xdr:rowOff>
        </xdr:from>
        <xdr:to>
          <xdr:col>4</xdr:col>
          <xdr:colOff>1704975</xdr:colOff>
          <xdr:row>73</xdr:row>
          <xdr:rowOff>0</xdr:rowOff>
        </xdr:to>
        <xdr:sp macro="" textlink="">
          <xdr:nvSpPr>
            <xdr:cNvPr id="5764" name="Drop Down 644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764"/>
                </a:ext>
                <a:ext uri="{FF2B5EF4-FFF2-40B4-BE49-F238E27FC236}">
                  <a16:creationId xmlns:a16="http://schemas.microsoft.com/office/drawing/2014/main" id="{00000000-0008-0000-0300-000084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75</xdr:row>
          <xdr:rowOff>0</xdr:rowOff>
        </xdr:from>
        <xdr:to>
          <xdr:col>4</xdr:col>
          <xdr:colOff>1704975</xdr:colOff>
          <xdr:row>76</xdr:row>
          <xdr:rowOff>0</xdr:rowOff>
        </xdr:to>
        <xdr:sp macro="" textlink="">
          <xdr:nvSpPr>
            <xdr:cNvPr id="5769" name="Drop Down 649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769"/>
                </a:ext>
                <a:ext uri="{FF2B5EF4-FFF2-40B4-BE49-F238E27FC236}">
                  <a16:creationId xmlns:a16="http://schemas.microsoft.com/office/drawing/2014/main" id="{00000000-0008-0000-0300-000089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75</xdr:row>
          <xdr:rowOff>0</xdr:rowOff>
        </xdr:from>
        <xdr:to>
          <xdr:col>4</xdr:col>
          <xdr:colOff>1704975</xdr:colOff>
          <xdr:row>76</xdr:row>
          <xdr:rowOff>0</xdr:rowOff>
        </xdr:to>
        <xdr:sp macro="" textlink="">
          <xdr:nvSpPr>
            <xdr:cNvPr id="5770" name="Drop Down 650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770"/>
                </a:ext>
                <a:ext uri="{FF2B5EF4-FFF2-40B4-BE49-F238E27FC236}">
                  <a16:creationId xmlns:a16="http://schemas.microsoft.com/office/drawing/2014/main" id="{00000000-0008-0000-0300-00008A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76</xdr:row>
          <xdr:rowOff>0</xdr:rowOff>
        </xdr:from>
        <xdr:to>
          <xdr:col>4</xdr:col>
          <xdr:colOff>1704975</xdr:colOff>
          <xdr:row>77</xdr:row>
          <xdr:rowOff>0</xdr:rowOff>
        </xdr:to>
        <xdr:sp macro="" textlink="">
          <xdr:nvSpPr>
            <xdr:cNvPr id="5771" name="Drop Down 651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771"/>
                </a:ext>
                <a:ext uri="{FF2B5EF4-FFF2-40B4-BE49-F238E27FC236}">
                  <a16:creationId xmlns:a16="http://schemas.microsoft.com/office/drawing/2014/main" id="{00000000-0008-0000-0300-00008B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76</xdr:row>
          <xdr:rowOff>0</xdr:rowOff>
        </xdr:from>
        <xdr:to>
          <xdr:col>4</xdr:col>
          <xdr:colOff>1704975</xdr:colOff>
          <xdr:row>77</xdr:row>
          <xdr:rowOff>0</xdr:rowOff>
        </xdr:to>
        <xdr:sp macro="" textlink="">
          <xdr:nvSpPr>
            <xdr:cNvPr id="5772" name="Drop Down 652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772"/>
                </a:ext>
                <a:ext uri="{FF2B5EF4-FFF2-40B4-BE49-F238E27FC236}">
                  <a16:creationId xmlns:a16="http://schemas.microsoft.com/office/drawing/2014/main" id="{00000000-0008-0000-0300-00008C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77</xdr:row>
          <xdr:rowOff>0</xdr:rowOff>
        </xdr:from>
        <xdr:to>
          <xdr:col>4</xdr:col>
          <xdr:colOff>1704975</xdr:colOff>
          <xdr:row>78</xdr:row>
          <xdr:rowOff>0</xdr:rowOff>
        </xdr:to>
        <xdr:sp macro="" textlink="">
          <xdr:nvSpPr>
            <xdr:cNvPr id="5773" name="Drop Down 653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773"/>
                </a:ext>
                <a:ext uri="{FF2B5EF4-FFF2-40B4-BE49-F238E27FC236}">
                  <a16:creationId xmlns:a16="http://schemas.microsoft.com/office/drawing/2014/main" id="{00000000-0008-0000-0300-00008D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77</xdr:row>
          <xdr:rowOff>0</xdr:rowOff>
        </xdr:from>
        <xdr:to>
          <xdr:col>4</xdr:col>
          <xdr:colOff>1704975</xdr:colOff>
          <xdr:row>78</xdr:row>
          <xdr:rowOff>0</xdr:rowOff>
        </xdr:to>
        <xdr:sp macro="" textlink="">
          <xdr:nvSpPr>
            <xdr:cNvPr id="5774" name="Drop Down 654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774"/>
                </a:ext>
                <a:ext uri="{FF2B5EF4-FFF2-40B4-BE49-F238E27FC236}">
                  <a16:creationId xmlns:a16="http://schemas.microsoft.com/office/drawing/2014/main" id="{00000000-0008-0000-0300-00008E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78</xdr:row>
          <xdr:rowOff>0</xdr:rowOff>
        </xdr:from>
        <xdr:to>
          <xdr:col>4</xdr:col>
          <xdr:colOff>1704975</xdr:colOff>
          <xdr:row>79</xdr:row>
          <xdr:rowOff>0</xdr:rowOff>
        </xdr:to>
        <xdr:sp macro="" textlink="">
          <xdr:nvSpPr>
            <xdr:cNvPr id="5775" name="Drop Down 655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775"/>
                </a:ext>
                <a:ext uri="{FF2B5EF4-FFF2-40B4-BE49-F238E27FC236}">
                  <a16:creationId xmlns:a16="http://schemas.microsoft.com/office/drawing/2014/main" id="{00000000-0008-0000-0300-00008F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78</xdr:row>
          <xdr:rowOff>0</xdr:rowOff>
        </xdr:from>
        <xdr:to>
          <xdr:col>4</xdr:col>
          <xdr:colOff>1704975</xdr:colOff>
          <xdr:row>79</xdr:row>
          <xdr:rowOff>0</xdr:rowOff>
        </xdr:to>
        <xdr:sp macro="" textlink="">
          <xdr:nvSpPr>
            <xdr:cNvPr id="5776" name="Drop Down 656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776"/>
                </a:ext>
                <a:ext uri="{FF2B5EF4-FFF2-40B4-BE49-F238E27FC236}">
                  <a16:creationId xmlns:a16="http://schemas.microsoft.com/office/drawing/2014/main" id="{00000000-0008-0000-0300-000090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79</xdr:row>
          <xdr:rowOff>0</xdr:rowOff>
        </xdr:from>
        <xdr:to>
          <xdr:col>4</xdr:col>
          <xdr:colOff>1704975</xdr:colOff>
          <xdr:row>80</xdr:row>
          <xdr:rowOff>0</xdr:rowOff>
        </xdr:to>
        <xdr:sp macro="" textlink="">
          <xdr:nvSpPr>
            <xdr:cNvPr id="5777" name="Drop Down 657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777"/>
                </a:ext>
                <a:ext uri="{FF2B5EF4-FFF2-40B4-BE49-F238E27FC236}">
                  <a16:creationId xmlns:a16="http://schemas.microsoft.com/office/drawing/2014/main" id="{00000000-0008-0000-0300-000091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79</xdr:row>
          <xdr:rowOff>0</xdr:rowOff>
        </xdr:from>
        <xdr:to>
          <xdr:col>4</xdr:col>
          <xdr:colOff>1704975</xdr:colOff>
          <xdr:row>80</xdr:row>
          <xdr:rowOff>0</xdr:rowOff>
        </xdr:to>
        <xdr:sp macro="" textlink="">
          <xdr:nvSpPr>
            <xdr:cNvPr id="5778" name="Drop Down 658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778"/>
                </a:ext>
                <a:ext uri="{FF2B5EF4-FFF2-40B4-BE49-F238E27FC236}">
                  <a16:creationId xmlns:a16="http://schemas.microsoft.com/office/drawing/2014/main" id="{00000000-0008-0000-0300-000092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80</xdr:row>
          <xdr:rowOff>0</xdr:rowOff>
        </xdr:from>
        <xdr:to>
          <xdr:col>4</xdr:col>
          <xdr:colOff>1704975</xdr:colOff>
          <xdr:row>81</xdr:row>
          <xdr:rowOff>0</xdr:rowOff>
        </xdr:to>
        <xdr:sp macro="" textlink="">
          <xdr:nvSpPr>
            <xdr:cNvPr id="5779" name="Drop Down 659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779"/>
                </a:ext>
                <a:ext uri="{FF2B5EF4-FFF2-40B4-BE49-F238E27FC236}">
                  <a16:creationId xmlns:a16="http://schemas.microsoft.com/office/drawing/2014/main" id="{00000000-0008-0000-0300-000093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80</xdr:row>
          <xdr:rowOff>0</xdr:rowOff>
        </xdr:from>
        <xdr:to>
          <xdr:col>4</xdr:col>
          <xdr:colOff>1704975</xdr:colOff>
          <xdr:row>81</xdr:row>
          <xdr:rowOff>0</xdr:rowOff>
        </xdr:to>
        <xdr:sp macro="" textlink="">
          <xdr:nvSpPr>
            <xdr:cNvPr id="5780" name="Drop Down 660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780"/>
                </a:ext>
                <a:ext uri="{FF2B5EF4-FFF2-40B4-BE49-F238E27FC236}">
                  <a16:creationId xmlns:a16="http://schemas.microsoft.com/office/drawing/2014/main" id="{00000000-0008-0000-0300-000094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81</xdr:row>
          <xdr:rowOff>0</xdr:rowOff>
        </xdr:from>
        <xdr:to>
          <xdr:col>4</xdr:col>
          <xdr:colOff>1704975</xdr:colOff>
          <xdr:row>82</xdr:row>
          <xdr:rowOff>0</xdr:rowOff>
        </xdr:to>
        <xdr:sp macro="" textlink="">
          <xdr:nvSpPr>
            <xdr:cNvPr id="5781" name="Drop Down 661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781"/>
                </a:ext>
                <a:ext uri="{FF2B5EF4-FFF2-40B4-BE49-F238E27FC236}">
                  <a16:creationId xmlns:a16="http://schemas.microsoft.com/office/drawing/2014/main" id="{00000000-0008-0000-0300-000095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81</xdr:row>
          <xdr:rowOff>0</xdr:rowOff>
        </xdr:from>
        <xdr:to>
          <xdr:col>4</xdr:col>
          <xdr:colOff>1704975</xdr:colOff>
          <xdr:row>82</xdr:row>
          <xdr:rowOff>0</xdr:rowOff>
        </xdr:to>
        <xdr:sp macro="" textlink="">
          <xdr:nvSpPr>
            <xdr:cNvPr id="5782" name="Drop Down 662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782"/>
                </a:ext>
                <a:ext uri="{FF2B5EF4-FFF2-40B4-BE49-F238E27FC236}">
                  <a16:creationId xmlns:a16="http://schemas.microsoft.com/office/drawing/2014/main" id="{00000000-0008-0000-0300-000096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84</xdr:row>
          <xdr:rowOff>0</xdr:rowOff>
        </xdr:from>
        <xdr:to>
          <xdr:col>4</xdr:col>
          <xdr:colOff>1704975</xdr:colOff>
          <xdr:row>85</xdr:row>
          <xdr:rowOff>0</xdr:rowOff>
        </xdr:to>
        <xdr:sp macro="" textlink="">
          <xdr:nvSpPr>
            <xdr:cNvPr id="5787" name="Drop Down 667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787"/>
                </a:ext>
                <a:ext uri="{FF2B5EF4-FFF2-40B4-BE49-F238E27FC236}">
                  <a16:creationId xmlns:a16="http://schemas.microsoft.com/office/drawing/2014/main" id="{00000000-0008-0000-0300-00009B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84</xdr:row>
          <xdr:rowOff>0</xdr:rowOff>
        </xdr:from>
        <xdr:to>
          <xdr:col>4</xdr:col>
          <xdr:colOff>1704975</xdr:colOff>
          <xdr:row>85</xdr:row>
          <xdr:rowOff>0</xdr:rowOff>
        </xdr:to>
        <xdr:sp macro="" textlink="">
          <xdr:nvSpPr>
            <xdr:cNvPr id="5788" name="Drop Down 668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788"/>
                </a:ext>
                <a:ext uri="{FF2B5EF4-FFF2-40B4-BE49-F238E27FC236}">
                  <a16:creationId xmlns:a16="http://schemas.microsoft.com/office/drawing/2014/main" id="{00000000-0008-0000-0300-00009C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85</xdr:row>
          <xdr:rowOff>0</xdr:rowOff>
        </xdr:from>
        <xdr:to>
          <xdr:col>4</xdr:col>
          <xdr:colOff>1704975</xdr:colOff>
          <xdr:row>86</xdr:row>
          <xdr:rowOff>0</xdr:rowOff>
        </xdr:to>
        <xdr:sp macro="" textlink="">
          <xdr:nvSpPr>
            <xdr:cNvPr id="5789" name="Drop Down 669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789"/>
                </a:ext>
                <a:ext uri="{FF2B5EF4-FFF2-40B4-BE49-F238E27FC236}">
                  <a16:creationId xmlns:a16="http://schemas.microsoft.com/office/drawing/2014/main" id="{00000000-0008-0000-0300-00009D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85</xdr:row>
          <xdr:rowOff>0</xdr:rowOff>
        </xdr:from>
        <xdr:to>
          <xdr:col>4</xdr:col>
          <xdr:colOff>1704975</xdr:colOff>
          <xdr:row>86</xdr:row>
          <xdr:rowOff>0</xdr:rowOff>
        </xdr:to>
        <xdr:sp macro="" textlink="">
          <xdr:nvSpPr>
            <xdr:cNvPr id="5790" name="Drop Down 670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790"/>
                </a:ext>
                <a:ext uri="{FF2B5EF4-FFF2-40B4-BE49-F238E27FC236}">
                  <a16:creationId xmlns:a16="http://schemas.microsoft.com/office/drawing/2014/main" id="{00000000-0008-0000-0300-00009E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87</xdr:row>
          <xdr:rowOff>0</xdr:rowOff>
        </xdr:from>
        <xdr:to>
          <xdr:col>4</xdr:col>
          <xdr:colOff>1704975</xdr:colOff>
          <xdr:row>88</xdr:row>
          <xdr:rowOff>0</xdr:rowOff>
        </xdr:to>
        <xdr:sp macro="" textlink="">
          <xdr:nvSpPr>
            <xdr:cNvPr id="5791" name="Drop Down 671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791"/>
                </a:ext>
                <a:ext uri="{FF2B5EF4-FFF2-40B4-BE49-F238E27FC236}">
                  <a16:creationId xmlns:a16="http://schemas.microsoft.com/office/drawing/2014/main" id="{00000000-0008-0000-0300-00009F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87</xdr:row>
          <xdr:rowOff>0</xdr:rowOff>
        </xdr:from>
        <xdr:to>
          <xdr:col>4</xdr:col>
          <xdr:colOff>1704975</xdr:colOff>
          <xdr:row>88</xdr:row>
          <xdr:rowOff>0</xdr:rowOff>
        </xdr:to>
        <xdr:sp macro="" textlink="">
          <xdr:nvSpPr>
            <xdr:cNvPr id="5792" name="Drop Down 672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792"/>
                </a:ext>
                <a:ext uri="{FF2B5EF4-FFF2-40B4-BE49-F238E27FC236}">
                  <a16:creationId xmlns:a16="http://schemas.microsoft.com/office/drawing/2014/main" id="{00000000-0008-0000-0300-0000A0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88</xdr:row>
          <xdr:rowOff>0</xdr:rowOff>
        </xdr:from>
        <xdr:to>
          <xdr:col>4</xdr:col>
          <xdr:colOff>1704975</xdr:colOff>
          <xdr:row>89</xdr:row>
          <xdr:rowOff>0</xdr:rowOff>
        </xdr:to>
        <xdr:sp macro="" textlink="">
          <xdr:nvSpPr>
            <xdr:cNvPr id="5793" name="Drop Down 673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793"/>
                </a:ext>
                <a:ext uri="{FF2B5EF4-FFF2-40B4-BE49-F238E27FC236}">
                  <a16:creationId xmlns:a16="http://schemas.microsoft.com/office/drawing/2014/main" id="{00000000-0008-0000-0300-0000A1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88</xdr:row>
          <xdr:rowOff>0</xdr:rowOff>
        </xdr:from>
        <xdr:to>
          <xdr:col>4</xdr:col>
          <xdr:colOff>1704975</xdr:colOff>
          <xdr:row>89</xdr:row>
          <xdr:rowOff>0</xdr:rowOff>
        </xdr:to>
        <xdr:sp macro="" textlink="">
          <xdr:nvSpPr>
            <xdr:cNvPr id="5794" name="Drop Down 674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794"/>
                </a:ext>
                <a:ext uri="{FF2B5EF4-FFF2-40B4-BE49-F238E27FC236}">
                  <a16:creationId xmlns:a16="http://schemas.microsoft.com/office/drawing/2014/main" id="{00000000-0008-0000-0300-0000A2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93</xdr:row>
          <xdr:rowOff>0</xdr:rowOff>
        </xdr:from>
        <xdr:to>
          <xdr:col>4</xdr:col>
          <xdr:colOff>1704975</xdr:colOff>
          <xdr:row>94</xdr:row>
          <xdr:rowOff>0</xdr:rowOff>
        </xdr:to>
        <xdr:sp macro="" textlink="">
          <xdr:nvSpPr>
            <xdr:cNvPr id="5799" name="Drop Down 679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799"/>
                </a:ext>
                <a:ext uri="{FF2B5EF4-FFF2-40B4-BE49-F238E27FC236}">
                  <a16:creationId xmlns:a16="http://schemas.microsoft.com/office/drawing/2014/main" id="{00000000-0008-0000-0300-0000A7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93</xdr:row>
          <xdr:rowOff>0</xdr:rowOff>
        </xdr:from>
        <xdr:to>
          <xdr:col>4</xdr:col>
          <xdr:colOff>1704975</xdr:colOff>
          <xdr:row>94</xdr:row>
          <xdr:rowOff>0</xdr:rowOff>
        </xdr:to>
        <xdr:sp macro="" textlink="">
          <xdr:nvSpPr>
            <xdr:cNvPr id="5800" name="Drop Down 680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800"/>
                </a:ext>
                <a:ext uri="{FF2B5EF4-FFF2-40B4-BE49-F238E27FC236}">
                  <a16:creationId xmlns:a16="http://schemas.microsoft.com/office/drawing/2014/main" id="{00000000-0008-0000-0300-0000A8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94</xdr:row>
          <xdr:rowOff>0</xdr:rowOff>
        </xdr:from>
        <xdr:to>
          <xdr:col>4</xdr:col>
          <xdr:colOff>1704975</xdr:colOff>
          <xdr:row>95</xdr:row>
          <xdr:rowOff>0</xdr:rowOff>
        </xdr:to>
        <xdr:sp macro="" textlink="">
          <xdr:nvSpPr>
            <xdr:cNvPr id="5801" name="Drop Down 681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801"/>
                </a:ext>
                <a:ext uri="{FF2B5EF4-FFF2-40B4-BE49-F238E27FC236}">
                  <a16:creationId xmlns:a16="http://schemas.microsoft.com/office/drawing/2014/main" id="{00000000-0008-0000-0300-0000A9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94</xdr:row>
          <xdr:rowOff>0</xdr:rowOff>
        </xdr:from>
        <xdr:to>
          <xdr:col>4</xdr:col>
          <xdr:colOff>1704975</xdr:colOff>
          <xdr:row>95</xdr:row>
          <xdr:rowOff>0</xdr:rowOff>
        </xdr:to>
        <xdr:sp macro="" textlink="">
          <xdr:nvSpPr>
            <xdr:cNvPr id="5802" name="Drop Down 682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802"/>
                </a:ext>
                <a:ext uri="{FF2B5EF4-FFF2-40B4-BE49-F238E27FC236}">
                  <a16:creationId xmlns:a16="http://schemas.microsoft.com/office/drawing/2014/main" id="{00000000-0008-0000-0300-0000AA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96</xdr:row>
          <xdr:rowOff>0</xdr:rowOff>
        </xdr:from>
        <xdr:to>
          <xdr:col>4</xdr:col>
          <xdr:colOff>1704975</xdr:colOff>
          <xdr:row>97</xdr:row>
          <xdr:rowOff>0</xdr:rowOff>
        </xdr:to>
        <xdr:sp macro="" textlink="">
          <xdr:nvSpPr>
            <xdr:cNvPr id="5803" name="Drop Down 683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803"/>
                </a:ext>
                <a:ext uri="{FF2B5EF4-FFF2-40B4-BE49-F238E27FC236}">
                  <a16:creationId xmlns:a16="http://schemas.microsoft.com/office/drawing/2014/main" id="{00000000-0008-0000-0300-0000AB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96</xdr:row>
          <xdr:rowOff>0</xdr:rowOff>
        </xdr:from>
        <xdr:to>
          <xdr:col>4</xdr:col>
          <xdr:colOff>1704975</xdr:colOff>
          <xdr:row>97</xdr:row>
          <xdr:rowOff>0</xdr:rowOff>
        </xdr:to>
        <xdr:sp macro="" textlink="">
          <xdr:nvSpPr>
            <xdr:cNvPr id="5804" name="Drop Down 684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804"/>
                </a:ext>
                <a:ext uri="{FF2B5EF4-FFF2-40B4-BE49-F238E27FC236}">
                  <a16:creationId xmlns:a16="http://schemas.microsoft.com/office/drawing/2014/main" id="{00000000-0008-0000-0300-0000AC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91</xdr:row>
          <xdr:rowOff>0</xdr:rowOff>
        </xdr:from>
        <xdr:to>
          <xdr:col>4</xdr:col>
          <xdr:colOff>1704975</xdr:colOff>
          <xdr:row>92</xdr:row>
          <xdr:rowOff>0</xdr:rowOff>
        </xdr:to>
        <xdr:sp macro="" textlink="">
          <xdr:nvSpPr>
            <xdr:cNvPr id="5809" name="Drop Down 689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809"/>
                </a:ext>
                <a:ext uri="{FF2B5EF4-FFF2-40B4-BE49-F238E27FC236}">
                  <a16:creationId xmlns:a16="http://schemas.microsoft.com/office/drawing/2014/main" id="{00000000-0008-0000-0300-0000B1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91</xdr:row>
          <xdr:rowOff>0</xdr:rowOff>
        </xdr:from>
        <xdr:to>
          <xdr:col>4</xdr:col>
          <xdr:colOff>1704975</xdr:colOff>
          <xdr:row>92</xdr:row>
          <xdr:rowOff>0</xdr:rowOff>
        </xdr:to>
        <xdr:sp macro="" textlink="">
          <xdr:nvSpPr>
            <xdr:cNvPr id="5810" name="Drop Down 690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810"/>
                </a:ext>
                <a:ext uri="{FF2B5EF4-FFF2-40B4-BE49-F238E27FC236}">
                  <a16:creationId xmlns:a16="http://schemas.microsoft.com/office/drawing/2014/main" id="{00000000-0008-0000-0300-0000B2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92</xdr:row>
          <xdr:rowOff>0</xdr:rowOff>
        </xdr:from>
        <xdr:to>
          <xdr:col>4</xdr:col>
          <xdr:colOff>1704975</xdr:colOff>
          <xdr:row>93</xdr:row>
          <xdr:rowOff>0</xdr:rowOff>
        </xdr:to>
        <xdr:sp macro="" textlink="">
          <xdr:nvSpPr>
            <xdr:cNvPr id="5811" name="Drop Down 691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811"/>
                </a:ext>
                <a:ext uri="{FF2B5EF4-FFF2-40B4-BE49-F238E27FC236}">
                  <a16:creationId xmlns:a16="http://schemas.microsoft.com/office/drawing/2014/main" id="{00000000-0008-0000-0300-0000B3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92</xdr:row>
          <xdr:rowOff>0</xdr:rowOff>
        </xdr:from>
        <xdr:to>
          <xdr:col>4</xdr:col>
          <xdr:colOff>1704975</xdr:colOff>
          <xdr:row>93</xdr:row>
          <xdr:rowOff>0</xdr:rowOff>
        </xdr:to>
        <xdr:sp macro="" textlink="">
          <xdr:nvSpPr>
            <xdr:cNvPr id="5812" name="Drop Down 692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812"/>
                </a:ext>
                <a:ext uri="{FF2B5EF4-FFF2-40B4-BE49-F238E27FC236}">
                  <a16:creationId xmlns:a16="http://schemas.microsoft.com/office/drawing/2014/main" id="{00000000-0008-0000-0300-0000B4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97</xdr:row>
          <xdr:rowOff>0</xdr:rowOff>
        </xdr:from>
        <xdr:to>
          <xdr:col>4</xdr:col>
          <xdr:colOff>1704975</xdr:colOff>
          <xdr:row>98</xdr:row>
          <xdr:rowOff>0</xdr:rowOff>
        </xdr:to>
        <xdr:sp macro="" textlink="">
          <xdr:nvSpPr>
            <xdr:cNvPr id="5813" name="Drop Down 693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813"/>
                </a:ext>
                <a:ext uri="{FF2B5EF4-FFF2-40B4-BE49-F238E27FC236}">
                  <a16:creationId xmlns:a16="http://schemas.microsoft.com/office/drawing/2014/main" id="{00000000-0008-0000-0300-0000B5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97</xdr:row>
          <xdr:rowOff>0</xdr:rowOff>
        </xdr:from>
        <xdr:to>
          <xdr:col>4</xdr:col>
          <xdr:colOff>1704975</xdr:colOff>
          <xdr:row>98</xdr:row>
          <xdr:rowOff>0</xdr:rowOff>
        </xdr:to>
        <xdr:sp macro="" textlink="">
          <xdr:nvSpPr>
            <xdr:cNvPr id="5814" name="Drop Down 694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814"/>
                </a:ext>
                <a:ext uri="{FF2B5EF4-FFF2-40B4-BE49-F238E27FC236}">
                  <a16:creationId xmlns:a16="http://schemas.microsoft.com/office/drawing/2014/main" id="{00000000-0008-0000-0300-0000B6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101</xdr:row>
          <xdr:rowOff>0</xdr:rowOff>
        </xdr:from>
        <xdr:to>
          <xdr:col>4</xdr:col>
          <xdr:colOff>1704975</xdr:colOff>
          <xdr:row>102</xdr:row>
          <xdr:rowOff>0</xdr:rowOff>
        </xdr:to>
        <xdr:sp macro="" textlink="">
          <xdr:nvSpPr>
            <xdr:cNvPr id="5819" name="Drop Down 699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819"/>
                </a:ext>
                <a:ext uri="{FF2B5EF4-FFF2-40B4-BE49-F238E27FC236}">
                  <a16:creationId xmlns:a16="http://schemas.microsoft.com/office/drawing/2014/main" id="{00000000-0008-0000-0300-0000BB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101</xdr:row>
          <xdr:rowOff>0</xdr:rowOff>
        </xdr:from>
        <xdr:to>
          <xdr:col>4</xdr:col>
          <xdr:colOff>1704975</xdr:colOff>
          <xdr:row>102</xdr:row>
          <xdr:rowOff>0</xdr:rowOff>
        </xdr:to>
        <xdr:sp macro="" textlink="">
          <xdr:nvSpPr>
            <xdr:cNvPr id="5820" name="Drop Down 700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820"/>
                </a:ext>
                <a:ext uri="{FF2B5EF4-FFF2-40B4-BE49-F238E27FC236}">
                  <a16:creationId xmlns:a16="http://schemas.microsoft.com/office/drawing/2014/main" id="{00000000-0008-0000-0300-0000BC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102</xdr:row>
          <xdr:rowOff>0</xdr:rowOff>
        </xdr:from>
        <xdr:to>
          <xdr:col>4</xdr:col>
          <xdr:colOff>1704975</xdr:colOff>
          <xdr:row>103</xdr:row>
          <xdr:rowOff>0</xdr:rowOff>
        </xdr:to>
        <xdr:sp macro="" textlink="">
          <xdr:nvSpPr>
            <xdr:cNvPr id="5821" name="Drop Down 701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821"/>
                </a:ext>
                <a:ext uri="{FF2B5EF4-FFF2-40B4-BE49-F238E27FC236}">
                  <a16:creationId xmlns:a16="http://schemas.microsoft.com/office/drawing/2014/main" id="{00000000-0008-0000-0300-0000BD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102</xdr:row>
          <xdr:rowOff>0</xdr:rowOff>
        </xdr:from>
        <xdr:to>
          <xdr:col>4</xdr:col>
          <xdr:colOff>1704975</xdr:colOff>
          <xdr:row>103</xdr:row>
          <xdr:rowOff>0</xdr:rowOff>
        </xdr:to>
        <xdr:sp macro="" textlink="">
          <xdr:nvSpPr>
            <xdr:cNvPr id="5822" name="Drop Down 702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822"/>
                </a:ext>
                <a:ext uri="{FF2B5EF4-FFF2-40B4-BE49-F238E27FC236}">
                  <a16:creationId xmlns:a16="http://schemas.microsoft.com/office/drawing/2014/main" id="{00000000-0008-0000-0300-0000BE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103</xdr:row>
          <xdr:rowOff>0</xdr:rowOff>
        </xdr:from>
        <xdr:to>
          <xdr:col>4</xdr:col>
          <xdr:colOff>1704975</xdr:colOff>
          <xdr:row>104</xdr:row>
          <xdr:rowOff>0</xdr:rowOff>
        </xdr:to>
        <xdr:sp macro="" textlink="">
          <xdr:nvSpPr>
            <xdr:cNvPr id="5823" name="Drop Down 703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823"/>
                </a:ext>
                <a:ext uri="{FF2B5EF4-FFF2-40B4-BE49-F238E27FC236}">
                  <a16:creationId xmlns:a16="http://schemas.microsoft.com/office/drawing/2014/main" id="{00000000-0008-0000-0300-0000BF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103</xdr:row>
          <xdr:rowOff>0</xdr:rowOff>
        </xdr:from>
        <xdr:to>
          <xdr:col>4</xdr:col>
          <xdr:colOff>1704975</xdr:colOff>
          <xdr:row>104</xdr:row>
          <xdr:rowOff>0</xdr:rowOff>
        </xdr:to>
        <xdr:sp macro="" textlink="">
          <xdr:nvSpPr>
            <xdr:cNvPr id="5824" name="Drop Down 704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824"/>
                </a:ext>
                <a:ext uri="{FF2B5EF4-FFF2-40B4-BE49-F238E27FC236}">
                  <a16:creationId xmlns:a16="http://schemas.microsoft.com/office/drawing/2014/main" id="{00000000-0008-0000-0300-0000C0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105</xdr:row>
          <xdr:rowOff>0</xdr:rowOff>
        </xdr:from>
        <xdr:to>
          <xdr:col>4</xdr:col>
          <xdr:colOff>1704975</xdr:colOff>
          <xdr:row>106</xdr:row>
          <xdr:rowOff>0</xdr:rowOff>
        </xdr:to>
        <xdr:sp macro="" textlink="">
          <xdr:nvSpPr>
            <xdr:cNvPr id="5825" name="Drop Down 705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825"/>
                </a:ext>
                <a:ext uri="{FF2B5EF4-FFF2-40B4-BE49-F238E27FC236}">
                  <a16:creationId xmlns:a16="http://schemas.microsoft.com/office/drawing/2014/main" id="{00000000-0008-0000-0300-0000C1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105</xdr:row>
          <xdr:rowOff>0</xdr:rowOff>
        </xdr:from>
        <xdr:to>
          <xdr:col>4</xdr:col>
          <xdr:colOff>1704975</xdr:colOff>
          <xdr:row>106</xdr:row>
          <xdr:rowOff>0</xdr:rowOff>
        </xdr:to>
        <xdr:sp macro="" textlink="">
          <xdr:nvSpPr>
            <xdr:cNvPr id="5826" name="Drop Down 706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826"/>
                </a:ext>
                <a:ext uri="{FF2B5EF4-FFF2-40B4-BE49-F238E27FC236}">
                  <a16:creationId xmlns:a16="http://schemas.microsoft.com/office/drawing/2014/main" id="{00000000-0008-0000-0300-0000C2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109</xdr:row>
          <xdr:rowOff>0</xdr:rowOff>
        </xdr:from>
        <xdr:to>
          <xdr:col>4</xdr:col>
          <xdr:colOff>1704975</xdr:colOff>
          <xdr:row>110</xdr:row>
          <xdr:rowOff>0</xdr:rowOff>
        </xdr:to>
        <xdr:sp macro="" textlink="">
          <xdr:nvSpPr>
            <xdr:cNvPr id="5831" name="Drop Down 711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831"/>
                </a:ext>
                <a:ext uri="{FF2B5EF4-FFF2-40B4-BE49-F238E27FC236}">
                  <a16:creationId xmlns:a16="http://schemas.microsoft.com/office/drawing/2014/main" id="{00000000-0008-0000-0300-0000C7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109</xdr:row>
          <xdr:rowOff>0</xdr:rowOff>
        </xdr:from>
        <xdr:to>
          <xdr:col>4</xdr:col>
          <xdr:colOff>1704975</xdr:colOff>
          <xdr:row>110</xdr:row>
          <xdr:rowOff>0</xdr:rowOff>
        </xdr:to>
        <xdr:sp macro="" textlink="">
          <xdr:nvSpPr>
            <xdr:cNvPr id="5832" name="Drop Down 712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832"/>
                </a:ext>
                <a:ext uri="{FF2B5EF4-FFF2-40B4-BE49-F238E27FC236}">
                  <a16:creationId xmlns:a16="http://schemas.microsoft.com/office/drawing/2014/main" id="{00000000-0008-0000-0300-0000C8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110</xdr:row>
          <xdr:rowOff>0</xdr:rowOff>
        </xdr:from>
        <xdr:to>
          <xdr:col>4</xdr:col>
          <xdr:colOff>1704975</xdr:colOff>
          <xdr:row>111</xdr:row>
          <xdr:rowOff>0</xdr:rowOff>
        </xdr:to>
        <xdr:sp macro="" textlink="">
          <xdr:nvSpPr>
            <xdr:cNvPr id="5833" name="Drop Down 713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833"/>
                </a:ext>
                <a:ext uri="{FF2B5EF4-FFF2-40B4-BE49-F238E27FC236}">
                  <a16:creationId xmlns:a16="http://schemas.microsoft.com/office/drawing/2014/main" id="{00000000-0008-0000-0300-0000C9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110</xdr:row>
          <xdr:rowOff>0</xdr:rowOff>
        </xdr:from>
        <xdr:to>
          <xdr:col>4</xdr:col>
          <xdr:colOff>1704975</xdr:colOff>
          <xdr:row>111</xdr:row>
          <xdr:rowOff>0</xdr:rowOff>
        </xdr:to>
        <xdr:sp macro="" textlink="">
          <xdr:nvSpPr>
            <xdr:cNvPr id="5834" name="Drop Down 714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834"/>
                </a:ext>
                <a:ext uri="{FF2B5EF4-FFF2-40B4-BE49-F238E27FC236}">
                  <a16:creationId xmlns:a16="http://schemas.microsoft.com/office/drawing/2014/main" id="{00000000-0008-0000-0300-0000CA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113</xdr:row>
          <xdr:rowOff>0</xdr:rowOff>
        </xdr:from>
        <xdr:to>
          <xdr:col>4</xdr:col>
          <xdr:colOff>1704975</xdr:colOff>
          <xdr:row>114</xdr:row>
          <xdr:rowOff>0</xdr:rowOff>
        </xdr:to>
        <xdr:sp macro="" textlink="">
          <xdr:nvSpPr>
            <xdr:cNvPr id="5839" name="Drop Down 719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839"/>
                </a:ext>
                <a:ext uri="{FF2B5EF4-FFF2-40B4-BE49-F238E27FC236}">
                  <a16:creationId xmlns:a16="http://schemas.microsoft.com/office/drawing/2014/main" id="{00000000-0008-0000-0300-0000CF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113</xdr:row>
          <xdr:rowOff>0</xdr:rowOff>
        </xdr:from>
        <xdr:to>
          <xdr:col>4</xdr:col>
          <xdr:colOff>1704975</xdr:colOff>
          <xdr:row>114</xdr:row>
          <xdr:rowOff>0</xdr:rowOff>
        </xdr:to>
        <xdr:sp macro="" textlink="">
          <xdr:nvSpPr>
            <xdr:cNvPr id="5840" name="Drop Down 720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840"/>
                </a:ext>
                <a:ext uri="{FF2B5EF4-FFF2-40B4-BE49-F238E27FC236}">
                  <a16:creationId xmlns:a16="http://schemas.microsoft.com/office/drawing/2014/main" id="{00000000-0008-0000-0300-0000D0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16</xdr:row>
          <xdr:rowOff>0</xdr:rowOff>
        </xdr:from>
        <xdr:to>
          <xdr:col>4</xdr:col>
          <xdr:colOff>1704975</xdr:colOff>
          <xdr:row>17</xdr:row>
          <xdr:rowOff>0</xdr:rowOff>
        </xdr:to>
        <xdr:sp macro="" textlink="">
          <xdr:nvSpPr>
            <xdr:cNvPr id="5841" name="Drop Down 721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841"/>
                </a:ext>
                <a:ext uri="{FF2B5EF4-FFF2-40B4-BE49-F238E27FC236}">
                  <a16:creationId xmlns:a16="http://schemas.microsoft.com/office/drawing/2014/main" id="{00000000-0008-0000-0300-0000D1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8</xdr:row>
          <xdr:rowOff>0</xdr:rowOff>
        </xdr:from>
        <xdr:to>
          <xdr:col>4</xdr:col>
          <xdr:colOff>1704975</xdr:colOff>
          <xdr:row>9</xdr:row>
          <xdr:rowOff>0</xdr:rowOff>
        </xdr:to>
        <xdr:sp macro="" textlink="">
          <xdr:nvSpPr>
            <xdr:cNvPr id="5842" name="Drop Down 722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842"/>
                </a:ext>
                <a:ext uri="{FF2B5EF4-FFF2-40B4-BE49-F238E27FC236}">
                  <a16:creationId xmlns:a16="http://schemas.microsoft.com/office/drawing/2014/main" id="{00000000-0008-0000-0300-0000D2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22</xdr:row>
          <xdr:rowOff>0</xdr:rowOff>
        </xdr:from>
        <xdr:to>
          <xdr:col>4</xdr:col>
          <xdr:colOff>1704975</xdr:colOff>
          <xdr:row>23</xdr:row>
          <xdr:rowOff>0</xdr:rowOff>
        </xdr:to>
        <xdr:sp macro="" textlink="">
          <xdr:nvSpPr>
            <xdr:cNvPr id="5844" name="Drop Down 724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844"/>
                </a:ext>
                <a:ext uri="{FF2B5EF4-FFF2-40B4-BE49-F238E27FC236}">
                  <a16:creationId xmlns:a16="http://schemas.microsoft.com/office/drawing/2014/main" id="{00000000-0008-0000-0300-0000D4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28</xdr:row>
          <xdr:rowOff>0</xdr:rowOff>
        </xdr:from>
        <xdr:to>
          <xdr:col>4</xdr:col>
          <xdr:colOff>1704975</xdr:colOff>
          <xdr:row>29</xdr:row>
          <xdr:rowOff>0</xdr:rowOff>
        </xdr:to>
        <xdr:sp macro="" textlink="">
          <xdr:nvSpPr>
            <xdr:cNvPr id="5845" name="Drop Down 725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845"/>
                </a:ext>
                <a:ext uri="{FF2B5EF4-FFF2-40B4-BE49-F238E27FC236}">
                  <a16:creationId xmlns:a16="http://schemas.microsoft.com/office/drawing/2014/main" id="{00000000-0008-0000-0300-0000D5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7</xdr:row>
          <xdr:rowOff>0</xdr:rowOff>
        </xdr:from>
        <xdr:to>
          <xdr:col>4</xdr:col>
          <xdr:colOff>1704975</xdr:colOff>
          <xdr:row>8</xdr:row>
          <xdr:rowOff>0</xdr:rowOff>
        </xdr:to>
        <xdr:sp macro="" textlink="">
          <xdr:nvSpPr>
            <xdr:cNvPr id="5846" name="Drop Down 726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846"/>
                </a:ext>
                <a:ext uri="{FF2B5EF4-FFF2-40B4-BE49-F238E27FC236}">
                  <a16:creationId xmlns:a16="http://schemas.microsoft.com/office/drawing/2014/main" id="{00000000-0008-0000-0300-0000D6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35</xdr:row>
          <xdr:rowOff>0</xdr:rowOff>
        </xdr:from>
        <xdr:to>
          <xdr:col>4</xdr:col>
          <xdr:colOff>1704975</xdr:colOff>
          <xdr:row>36</xdr:row>
          <xdr:rowOff>0</xdr:rowOff>
        </xdr:to>
        <xdr:sp macro="" textlink="">
          <xdr:nvSpPr>
            <xdr:cNvPr id="5847" name="Drop Down 727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847"/>
                </a:ext>
                <a:ext uri="{FF2B5EF4-FFF2-40B4-BE49-F238E27FC236}">
                  <a16:creationId xmlns:a16="http://schemas.microsoft.com/office/drawing/2014/main" id="{00000000-0008-0000-0300-0000D7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39</xdr:row>
          <xdr:rowOff>0</xdr:rowOff>
        </xdr:from>
        <xdr:to>
          <xdr:col>4</xdr:col>
          <xdr:colOff>1704975</xdr:colOff>
          <xdr:row>40</xdr:row>
          <xdr:rowOff>0</xdr:rowOff>
        </xdr:to>
        <xdr:sp macro="" textlink="">
          <xdr:nvSpPr>
            <xdr:cNvPr id="5850" name="Drop Down 730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850"/>
                </a:ext>
                <a:ext uri="{FF2B5EF4-FFF2-40B4-BE49-F238E27FC236}">
                  <a16:creationId xmlns:a16="http://schemas.microsoft.com/office/drawing/2014/main" id="{00000000-0008-0000-0300-0000DA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36</xdr:row>
          <xdr:rowOff>0</xdr:rowOff>
        </xdr:from>
        <xdr:to>
          <xdr:col>4</xdr:col>
          <xdr:colOff>1704975</xdr:colOff>
          <xdr:row>37</xdr:row>
          <xdr:rowOff>0</xdr:rowOff>
        </xdr:to>
        <xdr:sp macro="" textlink="">
          <xdr:nvSpPr>
            <xdr:cNvPr id="5851" name="Drop Down 731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851"/>
                </a:ext>
                <a:ext uri="{FF2B5EF4-FFF2-40B4-BE49-F238E27FC236}">
                  <a16:creationId xmlns:a16="http://schemas.microsoft.com/office/drawing/2014/main" id="{00000000-0008-0000-0300-0000DB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23</xdr:row>
          <xdr:rowOff>0</xdr:rowOff>
        </xdr:from>
        <xdr:to>
          <xdr:col>4</xdr:col>
          <xdr:colOff>1704975</xdr:colOff>
          <xdr:row>24</xdr:row>
          <xdr:rowOff>0</xdr:rowOff>
        </xdr:to>
        <xdr:sp macro="" textlink="">
          <xdr:nvSpPr>
            <xdr:cNvPr id="5852" name="Drop Down 732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852"/>
                </a:ext>
                <a:ext uri="{FF2B5EF4-FFF2-40B4-BE49-F238E27FC236}">
                  <a16:creationId xmlns:a16="http://schemas.microsoft.com/office/drawing/2014/main" id="{00000000-0008-0000-0300-0000DC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40</xdr:row>
          <xdr:rowOff>0</xdr:rowOff>
        </xdr:from>
        <xdr:to>
          <xdr:col>4</xdr:col>
          <xdr:colOff>1704975</xdr:colOff>
          <xdr:row>41</xdr:row>
          <xdr:rowOff>0</xdr:rowOff>
        </xdr:to>
        <xdr:sp macro="" textlink="">
          <xdr:nvSpPr>
            <xdr:cNvPr id="5853" name="Drop Down 733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853"/>
                </a:ext>
                <a:ext uri="{FF2B5EF4-FFF2-40B4-BE49-F238E27FC236}">
                  <a16:creationId xmlns:a16="http://schemas.microsoft.com/office/drawing/2014/main" id="{00000000-0008-0000-0300-0000DD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46</xdr:row>
          <xdr:rowOff>0</xdr:rowOff>
        </xdr:from>
        <xdr:to>
          <xdr:col>4</xdr:col>
          <xdr:colOff>1704975</xdr:colOff>
          <xdr:row>47</xdr:row>
          <xdr:rowOff>0</xdr:rowOff>
        </xdr:to>
        <xdr:sp macro="" textlink="">
          <xdr:nvSpPr>
            <xdr:cNvPr id="5854" name="Drop Down 734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854"/>
                </a:ext>
                <a:ext uri="{FF2B5EF4-FFF2-40B4-BE49-F238E27FC236}">
                  <a16:creationId xmlns:a16="http://schemas.microsoft.com/office/drawing/2014/main" id="{00000000-0008-0000-0300-0000DE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47</xdr:row>
          <xdr:rowOff>0</xdr:rowOff>
        </xdr:from>
        <xdr:to>
          <xdr:col>4</xdr:col>
          <xdr:colOff>1704975</xdr:colOff>
          <xdr:row>48</xdr:row>
          <xdr:rowOff>0</xdr:rowOff>
        </xdr:to>
        <xdr:sp macro="" textlink="">
          <xdr:nvSpPr>
            <xdr:cNvPr id="5855" name="Drop Down 735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855"/>
                </a:ext>
                <a:ext uri="{FF2B5EF4-FFF2-40B4-BE49-F238E27FC236}">
                  <a16:creationId xmlns:a16="http://schemas.microsoft.com/office/drawing/2014/main" id="{00000000-0008-0000-0300-0000DF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53</xdr:row>
          <xdr:rowOff>0</xdr:rowOff>
        </xdr:from>
        <xdr:to>
          <xdr:col>4</xdr:col>
          <xdr:colOff>1704975</xdr:colOff>
          <xdr:row>54</xdr:row>
          <xdr:rowOff>0</xdr:rowOff>
        </xdr:to>
        <xdr:sp macro="" textlink="">
          <xdr:nvSpPr>
            <xdr:cNvPr id="5857" name="Drop Down 737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857"/>
                </a:ext>
                <a:ext uri="{FF2B5EF4-FFF2-40B4-BE49-F238E27FC236}">
                  <a16:creationId xmlns:a16="http://schemas.microsoft.com/office/drawing/2014/main" id="{00000000-0008-0000-0300-0000E1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48</xdr:row>
          <xdr:rowOff>0</xdr:rowOff>
        </xdr:from>
        <xdr:to>
          <xdr:col>4</xdr:col>
          <xdr:colOff>1704975</xdr:colOff>
          <xdr:row>49</xdr:row>
          <xdr:rowOff>0</xdr:rowOff>
        </xdr:to>
        <xdr:sp macro="" textlink="">
          <xdr:nvSpPr>
            <xdr:cNvPr id="5858" name="Drop Down 738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858"/>
                </a:ext>
                <a:ext uri="{FF2B5EF4-FFF2-40B4-BE49-F238E27FC236}">
                  <a16:creationId xmlns:a16="http://schemas.microsoft.com/office/drawing/2014/main" id="{00000000-0008-0000-0300-0000E2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54</xdr:row>
          <xdr:rowOff>0</xdr:rowOff>
        </xdr:from>
        <xdr:to>
          <xdr:col>4</xdr:col>
          <xdr:colOff>1704975</xdr:colOff>
          <xdr:row>55</xdr:row>
          <xdr:rowOff>0</xdr:rowOff>
        </xdr:to>
        <xdr:sp macro="" textlink="">
          <xdr:nvSpPr>
            <xdr:cNvPr id="5864" name="Drop Down 744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864"/>
                </a:ext>
                <a:ext uri="{FF2B5EF4-FFF2-40B4-BE49-F238E27FC236}">
                  <a16:creationId xmlns:a16="http://schemas.microsoft.com/office/drawing/2014/main" id="{00000000-0008-0000-0300-0000E8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44</xdr:row>
          <xdr:rowOff>0</xdr:rowOff>
        </xdr:from>
        <xdr:to>
          <xdr:col>4</xdr:col>
          <xdr:colOff>1704975</xdr:colOff>
          <xdr:row>45</xdr:row>
          <xdr:rowOff>0</xdr:rowOff>
        </xdr:to>
        <xdr:sp macro="" textlink="">
          <xdr:nvSpPr>
            <xdr:cNvPr id="5865" name="Drop Down 745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865"/>
                </a:ext>
                <a:ext uri="{FF2B5EF4-FFF2-40B4-BE49-F238E27FC236}">
                  <a16:creationId xmlns:a16="http://schemas.microsoft.com/office/drawing/2014/main" id="{00000000-0008-0000-0300-0000E9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58</xdr:row>
          <xdr:rowOff>0</xdr:rowOff>
        </xdr:from>
        <xdr:to>
          <xdr:col>4</xdr:col>
          <xdr:colOff>1704975</xdr:colOff>
          <xdr:row>59</xdr:row>
          <xdr:rowOff>0</xdr:rowOff>
        </xdr:to>
        <xdr:sp macro="" textlink="">
          <xdr:nvSpPr>
            <xdr:cNvPr id="5866" name="Drop Down 746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866"/>
                </a:ext>
                <a:ext uri="{FF2B5EF4-FFF2-40B4-BE49-F238E27FC236}">
                  <a16:creationId xmlns:a16="http://schemas.microsoft.com/office/drawing/2014/main" id="{00000000-0008-0000-0300-0000EA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62</xdr:row>
          <xdr:rowOff>0</xdr:rowOff>
        </xdr:from>
        <xdr:to>
          <xdr:col>4</xdr:col>
          <xdr:colOff>1704975</xdr:colOff>
          <xdr:row>63</xdr:row>
          <xdr:rowOff>0</xdr:rowOff>
        </xdr:to>
        <xdr:sp macro="" textlink="">
          <xdr:nvSpPr>
            <xdr:cNvPr id="5867" name="Drop Down 747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867"/>
                </a:ext>
                <a:ext uri="{FF2B5EF4-FFF2-40B4-BE49-F238E27FC236}">
                  <a16:creationId xmlns:a16="http://schemas.microsoft.com/office/drawing/2014/main" id="{00000000-0008-0000-0300-0000EB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62</xdr:row>
          <xdr:rowOff>0</xdr:rowOff>
        </xdr:from>
        <xdr:to>
          <xdr:col>4</xdr:col>
          <xdr:colOff>1704975</xdr:colOff>
          <xdr:row>63</xdr:row>
          <xdr:rowOff>0</xdr:rowOff>
        </xdr:to>
        <xdr:sp macro="" textlink="">
          <xdr:nvSpPr>
            <xdr:cNvPr id="5868" name="Drop Down 748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868"/>
                </a:ext>
                <a:ext uri="{FF2B5EF4-FFF2-40B4-BE49-F238E27FC236}">
                  <a16:creationId xmlns:a16="http://schemas.microsoft.com/office/drawing/2014/main" id="{00000000-0008-0000-0300-0000EC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19</xdr:row>
          <xdr:rowOff>0</xdr:rowOff>
        </xdr:from>
        <xdr:to>
          <xdr:col>4</xdr:col>
          <xdr:colOff>1704975</xdr:colOff>
          <xdr:row>20</xdr:row>
          <xdr:rowOff>0</xdr:rowOff>
        </xdr:to>
        <xdr:sp macro="" textlink="">
          <xdr:nvSpPr>
            <xdr:cNvPr id="5869" name="Drop Down 749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869"/>
                </a:ext>
                <a:ext uri="{FF2B5EF4-FFF2-40B4-BE49-F238E27FC236}">
                  <a16:creationId xmlns:a16="http://schemas.microsoft.com/office/drawing/2014/main" id="{00000000-0008-0000-0300-0000ED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61</xdr:row>
          <xdr:rowOff>0</xdr:rowOff>
        </xdr:from>
        <xdr:to>
          <xdr:col>4</xdr:col>
          <xdr:colOff>1704975</xdr:colOff>
          <xdr:row>62</xdr:row>
          <xdr:rowOff>0</xdr:rowOff>
        </xdr:to>
        <xdr:sp macro="" textlink="">
          <xdr:nvSpPr>
            <xdr:cNvPr id="5870" name="Drop Down 750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870"/>
                </a:ext>
                <a:ext uri="{FF2B5EF4-FFF2-40B4-BE49-F238E27FC236}">
                  <a16:creationId xmlns:a16="http://schemas.microsoft.com/office/drawing/2014/main" id="{00000000-0008-0000-0300-0000EE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64</xdr:row>
          <xdr:rowOff>0</xdr:rowOff>
        </xdr:from>
        <xdr:to>
          <xdr:col>4</xdr:col>
          <xdr:colOff>1704975</xdr:colOff>
          <xdr:row>65</xdr:row>
          <xdr:rowOff>0</xdr:rowOff>
        </xdr:to>
        <xdr:sp macro="" textlink="">
          <xdr:nvSpPr>
            <xdr:cNvPr id="5871" name="Drop Down 751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871"/>
                </a:ext>
                <a:ext uri="{FF2B5EF4-FFF2-40B4-BE49-F238E27FC236}">
                  <a16:creationId xmlns:a16="http://schemas.microsoft.com/office/drawing/2014/main" id="{00000000-0008-0000-0300-0000EF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70</xdr:row>
          <xdr:rowOff>0</xdr:rowOff>
        </xdr:from>
        <xdr:to>
          <xdr:col>4</xdr:col>
          <xdr:colOff>1704975</xdr:colOff>
          <xdr:row>71</xdr:row>
          <xdr:rowOff>0</xdr:rowOff>
        </xdr:to>
        <xdr:sp macro="" textlink="">
          <xdr:nvSpPr>
            <xdr:cNvPr id="5872" name="Drop Down 752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872"/>
                </a:ext>
                <a:ext uri="{FF2B5EF4-FFF2-40B4-BE49-F238E27FC236}">
                  <a16:creationId xmlns:a16="http://schemas.microsoft.com/office/drawing/2014/main" id="{00000000-0008-0000-0300-0000F0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63</xdr:row>
          <xdr:rowOff>0</xdr:rowOff>
        </xdr:from>
        <xdr:to>
          <xdr:col>4</xdr:col>
          <xdr:colOff>1704975</xdr:colOff>
          <xdr:row>64</xdr:row>
          <xdr:rowOff>0</xdr:rowOff>
        </xdr:to>
        <xdr:sp macro="" textlink="">
          <xdr:nvSpPr>
            <xdr:cNvPr id="5873" name="Drop Down 753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873"/>
                </a:ext>
                <a:ext uri="{FF2B5EF4-FFF2-40B4-BE49-F238E27FC236}">
                  <a16:creationId xmlns:a16="http://schemas.microsoft.com/office/drawing/2014/main" id="{00000000-0008-0000-0300-0000F1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68</xdr:row>
          <xdr:rowOff>0</xdr:rowOff>
        </xdr:from>
        <xdr:to>
          <xdr:col>4</xdr:col>
          <xdr:colOff>1704975</xdr:colOff>
          <xdr:row>69</xdr:row>
          <xdr:rowOff>0</xdr:rowOff>
        </xdr:to>
        <xdr:sp macro="" textlink="">
          <xdr:nvSpPr>
            <xdr:cNvPr id="5874" name="Drop Down 754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874"/>
                </a:ext>
                <a:ext uri="{FF2B5EF4-FFF2-40B4-BE49-F238E27FC236}">
                  <a16:creationId xmlns:a16="http://schemas.microsoft.com/office/drawing/2014/main" id="{00000000-0008-0000-0300-0000F2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52</xdr:row>
          <xdr:rowOff>0</xdr:rowOff>
        </xdr:from>
        <xdr:to>
          <xdr:col>4</xdr:col>
          <xdr:colOff>1704975</xdr:colOff>
          <xdr:row>53</xdr:row>
          <xdr:rowOff>0</xdr:rowOff>
        </xdr:to>
        <xdr:sp macro="" textlink="">
          <xdr:nvSpPr>
            <xdr:cNvPr id="5875" name="Drop Down 755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875"/>
                </a:ext>
                <a:ext uri="{FF2B5EF4-FFF2-40B4-BE49-F238E27FC236}">
                  <a16:creationId xmlns:a16="http://schemas.microsoft.com/office/drawing/2014/main" id="{00000000-0008-0000-0300-0000F3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19050</xdr:colOff>
          <xdr:row>84</xdr:row>
          <xdr:rowOff>180975</xdr:rowOff>
        </xdr:from>
        <xdr:to>
          <xdr:col>4</xdr:col>
          <xdr:colOff>1695450</xdr:colOff>
          <xdr:row>85</xdr:row>
          <xdr:rowOff>180975</xdr:rowOff>
        </xdr:to>
        <xdr:sp macro="" textlink="">
          <xdr:nvSpPr>
            <xdr:cNvPr id="5876" name="Drop Down 756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876"/>
                </a:ext>
                <a:ext uri="{FF2B5EF4-FFF2-40B4-BE49-F238E27FC236}">
                  <a16:creationId xmlns:a16="http://schemas.microsoft.com/office/drawing/2014/main" id="{00000000-0008-0000-0300-0000F4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86</xdr:row>
          <xdr:rowOff>0</xdr:rowOff>
        </xdr:from>
        <xdr:to>
          <xdr:col>4</xdr:col>
          <xdr:colOff>1704975</xdr:colOff>
          <xdr:row>87</xdr:row>
          <xdr:rowOff>0</xdr:rowOff>
        </xdr:to>
        <xdr:sp macro="" textlink="">
          <xdr:nvSpPr>
            <xdr:cNvPr id="5878" name="Drop Down 758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878"/>
                </a:ext>
                <a:ext uri="{FF2B5EF4-FFF2-40B4-BE49-F238E27FC236}">
                  <a16:creationId xmlns:a16="http://schemas.microsoft.com/office/drawing/2014/main" id="{00000000-0008-0000-0300-0000F6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95</xdr:row>
          <xdr:rowOff>0</xdr:rowOff>
        </xdr:from>
        <xdr:to>
          <xdr:col>4</xdr:col>
          <xdr:colOff>1704975</xdr:colOff>
          <xdr:row>96</xdr:row>
          <xdr:rowOff>0</xdr:rowOff>
        </xdr:to>
        <xdr:sp macro="" textlink="">
          <xdr:nvSpPr>
            <xdr:cNvPr id="5879" name="Drop Down 759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879"/>
                </a:ext>
                <a:ext uri="{FF2B5EF4-FFF2-40B4-BE49-F238E27FC236}">
                  <a16:creationId xmlns:a16="http://schemas.microsoft.com/office/drawing/2014/main" id="{00000000-0008-0000-0300-0000F7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48</xdr:row>
          <xdr:rowOff>180975</xdr:rowOff>
        </xdr:from>
        <xdr:to>
          <xdr:col>4</xdr:col>
          <xdr:colOff>1704975</xdr:colOff>
          <xdr:row>49</xdr:row>
          <xdr:rowOff>180975</xdr:rowOff>
        </xdr:to>
        <xdr:sp macro="" textlink="">
          <xdr:nvSpPr>
            <xdr:cNvPr id="5880" name="Drop Down 760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880"/>
                </a:ext>
                <a:ext uri="{FF2B5EF4-FFF2-40B4-BE49-F238E27FC236}">
                  <a16:creationId xmlns:a16="http://schemas.microsoft.com/office/drawing/2014/main" id="{00000000-0008-0000-0300-0000F8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60</xdr:row>
          <xdr:rowOff>0</xdr:rowOff>
        </xdr:from>
        <xdr:to>
          <xdr:col>4</xdr:col>
          <xdr:colOff>1704975</xdr:colOff>
          <xdr:row>61</xdr:row>
          <xdr:rowOff>0</xdr:rowOff>
        </xdr:to>
        <xdr:sp macro="" textlink="">
          <xdr:nvSpPr>
            <xdr:cNvPr id="5882" name="Drop Down 762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882"/>
                </a:ext>
                <a:ext uri="{FF2B5EF4-FFF2-40B4-BE49-F238E27FC236}">
                  <a16:creationId xmlns:a16="http://schemas.microsoft.com/office/drawing/2014/main" id="{00000000-0008-0000-0300-0000FA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98</xdr:row>
          <xdr:rowOff>0</xdr:rowOff>
        </xdr:from>
        <xdr:to>
          <xdr:col>4</xdr:col>
          <xdr:colOff>1704975</xdr:colOff>
          <xdr:row>99</xdr:row>
          <xdr:rowOff>0</xdr:rowOff>
        </xdr:to>
        <xdr:sp macro="" textlink="">
          <xdr:nvSpPr>
            <xdr:cNvPr id="5883" name="Drop Down 763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883"/>
                </a:ext>
                <a:ext uri="{FF2B5EF4-FFF2-40B4-BE49-F238E27FC236}">
                  <a16:creationId xmlns:a16="http://schemas.microsoft.com/office/drawing/2014/main" id="{00000000-0008-0000-0300-0000FB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104</xdr:row>
          <xdr:rowOff>0</xdr:rowOff>
        </xdr:from>
        <xdr:to>
          <xdr:col>4</xdr:col>
          <xdr:colOff>1704975</xdr:colOff>
          <xdr:row>105</xdr:row>
          <xdr:rowOff>0</xdr:rowOff>
        </xdr:to>
        <xdr:sp macro="" textlink="">
          <xdr:nvSpPr>
            <xdr:cNvPr id="5884" name="Drop Down 764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884"/>
                </a:ext>
                <a:ext uri="{FF2B5EF4-FFF2-40B4-BE49-F238E27FC236}">
                  <a16:creationId xmlns:a16="http://schemas.microsoft.com/office/drawing/2014/main" id="{00000000-0008-0000-0300-0000FC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106</xdr:row>
          <xdr:rowOff>0</xdr:rowOff>
        </xdr:from>
        <xdr:to>
          <xdr:col>4</xdr:col>
          <xdr:colOff>1704975</xdr:colOff>
          <xdr:row>107</xdr:row>
          <xdr:rowOff>0</xdr:rowOff>
        </xdr:to>
        <xdr:sp macro="" textlink="">
          <xdr:nvSpPr>
            <xdr:cNvPr id="5885" name="Drop Down 765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885"/>
                </a:ext>
                <a:ext uri="{FF2B5EF4-FFF2-40B4-BE49-F238E27FC236}">
                  <a16:creationId xmlns:a16="http://schemas.microsoft.com/office/drawing/2014/main" id="{00000000-0008-0000-0300-0000FD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131</xdr:row>
          <xdr:rowOff>0</xdr:rowOff>
        </xdr:from>
        <xdr:to>
          <xdr:col>4</xdr:col>
          <xdr:colOff>1704975</xdr:colOff>
          <xdr:row>132</xdr:row>
          <xdr:rowOff>0</xdr:rowOff>
        </xdr:to>
        <xdr:sp macro="" textlink="">
          <xdr:nvSpPr>
            <xdr:cNvPr id="5886" name="Drop Down 766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886"/>
                </a:ext>
                <a:ext uri="{FF2B5EF4-FFF2-40B4-BE49-F238E27FC236}">
                  <a16:creationId xmlns:a16="http://schemas.microsoft.com/office/drawing/2014/main" id="{00000000-0008-0000-0300-0000FE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138</xdr:row>
          <xdr:rowOff>0</xdr:rowOff>
        </xdr:from>
        <xdr:to>
          <xdr:col>4</xdr:col>
          <xdr:colOff>1704975</xdr:colOff>
          <xdr:row>139</xdr:row>
          <xdr:rowOff>0</xdr:rowOff>
        </xdr:to>
        <xdr:sp macro="" textlink="">
          <xdr:nvSpPr>
            <xdr:cNvPr id="5887" name="Drop Down 767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887"/>
                </a:ext>
                <a:ext uri="{FF2B5EF4-FFF2-40B4-BE49-F238E27FC236}">
                  <a16:creationId xmlns:a16="http://schemas.microsoft.com/office/drawing/2014/main" id="{00000000-0008-0000-0300-0000FF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130</xdr:row>
          <xdr:rowOff>0</xdr:rowOff>
        </xdr:from>
        <xdr:to>
          <xdr:col>4</xdr:col>
          <xdr:colOff>1704975</xdr:colOff>
          <xdr:row>131</xdr:row>
          <xdr:rowOff>0</xdr:rowOff>
        </xdr:to>
        <xdr:sp macro="" textlink="">
          <xdr:nvSpPr>
            <xdr:cNvPr id="5888" name="Drop Down 768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888"/>
                </a:ext>
                <a:ext uri="{FF2B5EF4-FFF2-40B4-BE49-F238E27FC236}">
                  <a16:creationId xmlns:a16="http://schemas.microsoft.com/office/drawing/2014/main" id="{00000000-0008-0000-0300-000000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133</xdr:row>
          <xdr:rowOff>0</xdr:rowOff>
        </xdr:from>
        <xdr:to>
          <xdr:col>4</xdr:col>
          <xdr:colOff>1704975</xdr:colOff>
          <xdr:row>134</xdr:row>
          <xdr:rowOff>0</xdr:rowOff>
        </xdr:to>
        <xdr:sp macro="" textlink="">
          <xdr:nvSpPr>
            <xdr:cNvPr id="5889" name="Drop Down 769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889"/>
                </a:ext>
                <a:ext uri="{FF2B5EF4-FFF2-40B4-BE49-F238E27FC236}">
                  <a16:creationId xmlns:a16="http://schemas.microsoft.com/office/drawing/2014/main" id="{00000000-0008-0000-0300-000001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144</xdr:row>
          <xdr:rowOff>0</xdr:rowOff>
        </xdr:from>
        <xdr:to>
          <xdr:col>4</xdr:col>
          <xdr:colOff>1704975</xdr:colOff>
          <xdr:row>145</xdr:row>
          <xdr:rowOff>0</xdr:rowOff>
        </xdr:to>
        <xdr:sp macro="" textlink="">
          <xdr:nvSpPr>
            <xdr:cNvPr id="5890" name="Drop Down 770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890"/>
                </a:ext>
                <a:ext uri="{FF2B5EF4-FFF2-40B4-BE49-F238E27FC236}">
                  <a16:creationId xmlns:a16="http://schemas.microsoft.com/office/drawing/2014/main" id="{00000000-0008-0000-0300-000002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145</xdr:row>
          <xdr:rowOff>0</xdr:rowOff>
        </xdr:from>
        <xdr:to>
          <xdr:col>4</xdr:col>
          <xdr:colOff>1704975</xdr:colOff>
          <xdr:row>146</xdr:row>
          <xdr:rowOff>0</xdr:rowOff>
        </xdr:to>
        <xdr:sp macro="" textlink="">
          <xdr:nvSpPr>
            <xdr:cNvPr id="5891" name="Drop Down 771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891"/>
                </a:ext>
                <a:ext uri="{FF2B5EF4-FFF2-40B4-BE49-F238E27FC236}">
                  <a16:creationId xmlns:a16="http://schemas.microsoft.com/office/drawing/2014/main" id="{00000000-0008-0000-0300-000003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155</xdr:row>
          <xdr:rowOff>0</xdr:rowOff>
        </xdr:from>
        <xdr:to>
          <xdr:col>4</xdr:col>
          <xdr:colOff>1704975</xdr:colOff>
          <xdr:row>156</xdr:row>
          <xdr:rowOff>0</xdr:rowOff>
        </xdr:to>
        <xdr:sp macro="" textlink="">
          <xdr:nvSpPr>
            <xdr:cNvPr id="5892" name="Drop Down 772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892"/>
                </a:ext>
                <a:ext uri="{FF2B5EF4-FFF2-40B4-BE49-F238E27FC236}">
                  <a16:creationId xmlns:a16="http://schemas.microsoft.com/office/drawing/2014/main" id="{00000000-0008-0000-0300-000004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151</xdr:row>
          <xdr:rowOff>0</xdr:rowOff>
        </xdr:from>
        <xdr:to>
          <xdr:col>4</xdr:col>
          <xdr:colOff>1704975</xdr:colOff>
          <xdr:row>152</xdr:row>
          <xdr:rowOff>0</xdr:rowOff>
        </xdr:to>
        <xdr:sp macro="" textlink="">
          <xdr:nvSpPr>
            <xdr:cNvPr id="5893" name="Drop Down 773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893"/>
                </a:ext>
                <a:ext uri="{FF2B5EF4-FFF2-40B4-BE49-F238E27FC236}">
                  <a16:creationId xmlns:a16="http://schemas.microsoft.com/office/drawing/2014/main" id="{00000000-0008-0000-0300-000005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163</xdr:row>
          <xdr:rowOff>0</xdr:rowOff>
        </xdr:from>
        <xdr:to>
          <xdr:col>4</xdr:col>
          <xdr:colOff>1704975</xdr:colOff>
          <xdr:row>164</xdr:row>
          <xdr:rowOff>0</xdr:rowOff>
        </xdr:to>
        <xdr:sp macro="" textlink="">
          <xdr:nvSpPr>
            <xdr:cNvPr id="5894" name="Drop Down 774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894"/>
                </a:ext>
                <a:ext uri="{FF2B5EF4-FFF2-40B4-BE49-F238E27FC236}">
                  <a16:creationId xmlns:a16="http://schemas.microsoft.com/office/drawing/2014/main" id="{00000000-0008-0000-0300-000006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154</xdr:row>
          <xdr:rowOff>0</xdr:rowOff>
        </xdr:from>
        <xdr:to>
          <xdr:col>4</xdr:col>
          <xdr:colOff>1704975</xdr:colOff>
          <xdr:row>155</xdr:row>
          <xdr:rowOff>0</xdr:rowOff>
        </xdr:to>
        <xdr:sp macro="" textlink="">
          <xdr:nvSpPr>
            <xdr:cNvPr id="5895" name="Drop Down 775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895"/>
                </a:ext>
                <a:ext uri="{FF2B5EF4-FFF2-40B4-BE49-F238E27FC236}">
                  <a16:creationId xmlns:a16="http://schemas.microsoft.com/office/drawing/2014/main" id="{00000000-0008-0000-0300-000007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167</xdr:row>
          <xdr:rowOff>0</xdr:rowOff>
        </xdr:from>
        <xdr:to>
          <xdr:col>4</xdr:col>
          <xdr:colOff>1704975</xdr:colOff>
          <xdr:row>168</xdr:row>
          <xdr:rowOff>0</xdr:rowOff>
        </xdr:to>
        <xdr:sp macro="" textlink="">
          <xdr:nvSpPr>
            <xdr:cNvPr id="5896" name="Drop Down 776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896"/>
                </a:ext>
                <a:ext uri="{FF2B5EF4-FFF2-40B4-BE49-F238E27FC236}">
                  <a16:creationId xmlns:a16="http://schemas.microsoft.com/office/drawing/2014/main" id="{00000000-0008-0000-0300-000008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158</xdr:row>
          <xdr:rowOff>0</xdr:rowOff>
        </xdr:from>
        <xdr:to>
          <xdr:col>4</xdr:col>
          <xdr:colOff>1704975</xdr:colOff>
          <xdr:row>159</xdr:row>
          <xdr:rowOff>0</xdr:rowOff>
        </xdr:to>
        <xdr:sp macro="" textlink="">
          <xdr:nvSpPr>
            <xdr:cNvPr id="5897" name="Drop Down 777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897"/>
                </a:ext>
                <a:ext uri="{FF2B5EF4-FFF2-40B4-BE49-F238E27FC236}">
                  <a16:creationId xmlns:a16="http://schemas.microsoft.com/office/drawing/2014/main" id="{00000000-0008-0000-0300-000009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148</xdr:row>
          <xdr:rowOff>0</xdr:rowOff>
        </xdr:from>
        <xdr:to>
          <xdr:col>4</xdr:col>
          <xdr:colOff>1704975</xdr:colOff>
          <xdr:row>149</xdr:row>
          <xdr:rowOff>0</xdr:rowOff>
        </xdr:to>
        <xdr:sp macro="" textlink="">
          <xdr:nvSpPr>
            <xdr:cNvPr id="5898" name="Drop Down 778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898"/>
                </a:ext>
                <a:ext uri="{FF2B5EF4-FFF2-40B4-BE49-F238E27FC236}">
                  <a16:creationId xmlns:a16="http://schemas.microsoft.com/office/drawing/2014/main" id="{00000000-0008-0000-0300-00000A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168</xdr:row>
          <xdr:rowOff>0</xdr:rowOff>
        </xdr:from>
        <xdr:to>
          <xdr:col>4</xdr:col>
          <xdr:colOff>1704975</xdr:colOff>
          <xdr:row>169</xdr:row>
          <xdr:rowOff>0</xdr:rowOff>
        </xdr:to>
        <xdr:sp macro="" textlink="">
          <xdr:nvSpPr>
            <xdr:cNvPr id="5899" name="Drop Down 779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899"/>
                </a:ext>
                <a:ext uri="{FF2B5EF4-FFF2-40B4-BE49-F238E27FC236}">
                  <a16:creationId xmlns:a16="http://schemas.microsoft.com/office/drawing/2014/main" id="{00000000-0008-0000-0300-00000B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181</xdr:row>
          <xdr:rowOff>0</xdr:rowOff>
        </xdr:from>
        <xdr:to>
          <xdr:col>4</xdr:col>
          <xdr:colOff>1704975</xdr:colOff>
          <xdr:row>182</xdr:row>
          <xdr:rowOff>0</xdr:rowOff>
        </xdr:to>
        <xdr:sp macro="" textlink="">
          <xdr:nvSpPr>
            <xdr:cNvPr id="5900" name="Drop Down 780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900"/>
                </a:ext>
                <a:ext uri="{FF2B5EF4-FFF2-40B4-BE49-F238E27FC236}">
                  <a16:creationId xmlns:a16="http://schemas.microsoft.com/office/drawing/2014/main" id="{00000000-0008-0000-0300-00000C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189</xdr:row>
          <xdr:rowOff>0</xdr:rowOff>
        </xdr:from>
        <xdr:to>
          <xdr:col>4</xdr:col>
          <xdr:colOff>1704975</xdr:colOff>
          <xdr:row>190</xdr:row>
          <xdr:rowOff>0</xdr:rowOff>
        </xdr:to>
        <xdr:sp macro="" textlink="">
          <xdr:nvSpPr>
            <xdr:cNvPr id="5901" name="Drop Down 781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901"/>
                </a:ext>
                <a:ext uri="{FF2B5EF4-FFF2-40B4-BE49-F238E27FC236}">
                  <a16:creationId xmlns:a16="http://schemas.microsoft.com/office/drawing/2014/main" id="{00000000-0008-0000-0300-00000D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191</xdr:row>
          <xdr:rowOff>0</xdr:rowOff>
        </xdr:from>
        <xdr:to>
          <xdr:col>4</xdr:col>
          <xdr:colOff>1704975</xdr:colOff>
          <xdr:row>192</xdr:row>
          <xdr:rowOff>0</xdr:rowOff>
        </xdr:to>
        <xdr:sp macro="" textlink="">
          <xdr:nvSpPr>
            <xdr:cNvPr id="5902" name="Drop Down 782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902"/>
                </a:ext>
                <a:ext uri="{FF2B5EF4-FFF2-40B4-BE49-F238E27FC236}">
                  <a16:creationId xmlns:a16="http://schemas.microsoft.com/office/drawing/2014/main" id="{00000000-0008-0000-0300-00000E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199</xdr:row>
          <xdr:rowOff>0</xdr:rowOff>
        </xdr:from>
        <xdr:to>
          <xdr:col>4</xdr:col>
          <xdr:colOff>1704975</xdr:colOff>
          <xdr:row>200</xdr:row>
          <xdr:rowOff>0</xdr:rowOff>
        </xdr:to>
        <xdr:sp macro="" textlink="">
          <xdr:nvSpPr>
            <xdr:cNvPr id="5903" name="Drop Down 783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903"/>
                </a:ext>
                <a:ext uri="{FF2B5EF4-FFF2-40B4-BE49-F238E27FC236}">
                  <a16:creationId xmlns:a16="http://schemas.microsoft.com/office/drawing/2014/main" id="{00000000-0008-0000-0300-00000F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194</xdr:row>
          <xdr:rowOff>0</xdr:rowOff>
        </xdr:from>
        <xdr:to>
          <xdr:col>4</xdr:col>
          <xdr:colOff>1704975</xdr:colOff>
          <xdr:row>195</xdr:row>
          <xdr:rowOff>0</xdr:rowOff>
        </xdr:to>
        <xdr:sp macro="" textlink="">
          <xdr:nvSpPr>
            <xdr:cNvPr id="5904" name="Drop Down 784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904"/>
                </a:ext>
                <a:ext uri="{FF2B5EF4-FFF2-40B4-BE49-F238E27FC236}">
                  <a16:creationId xmlns:a16="http://schemas.microsoft.com/office/drawing/2014/main" id="{00000000-0008-0000-0300-000010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193</xdr:row>
          <xdr:rowOff>0</xdr:rowOff>
        </xdr:from>
        <xdr:to>
          <xdr:col>4</xdr:col>
          <xdr:colOff>1704975</xdr:colOff>
          <xdr:row>194</xdr:row>
          <xdr:rowOff>0</xdr:rowOff>
        </xdr:to>
        <xdr:sp macro="" textlink="">
          <xdr:nvSpPr>
            <xdr:cNvPr id="5905" name="Drop Down 785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905"/>
                </a:ext>
                <a:ext uri="{FF2B5EF4-FFF2-40B4-BE49-F238E27FC236}">
                  <a16:creationId xmlns:a16="http://schemas.microsoft.com/office/drawing/2014/main" id="{00000000-0008-0000-0300-000011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200</xdr:row>
          <xdr:rowOff>0</xdr:rowOff>
        </xdr:from>
        <xdr:to>
          <xdr:col>4</xdr:col>
          <xdr:colOff>1704975</xdr:colOff>
          <xdr:row>201</xdr:row>
          <xdr:rowOff>0</xdr:rowOff>
        </xdr:to>
        <xdr:sp macro="" textlink="">
          <xdr:nvSpPr>
            <xdr:cNvPr id="5906" name="Drop Down 786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906"/>
                </a:ext>
                <a:ext uri="{FF2B5EF4-FFF2-40B4-BE49-F238E27FC236}">
                  <a16:creationId xmlns:a16="http://schemas.microsoft.com/office/drawing/2014/main" id="{00000000-0008-0000-0300-000012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192</xdr:row>
          <xdr:rowOff>0</xdr:rowOff>
        </xdr:from>
        <xdr:to>
          <xdr:col>4</xdr:col>
          <xdr:colOff>1704975</xdr:colOff>
          <xdr:row>193</xdr:row>
          <xdr:rowOff>0</xdr:rowOff>
        </xdr:to>
        <xdr:sp macro="" textlink="">
          <xdr:nvSpPr>
            <xdr:cNvPr id="5907" name="Drop Down 787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907"/>
                </a:ext>
                <a:ext uri="{FF2B5EF4-FFF2-40B4-BE49-F238E27FC236}">
                  <a16:creationId xmlns:a16="http://schemas.microsoft.com/office/drawing/2014/main" id="{00000000-0008-0000-0300-000013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180</xdr:row>
          <xdr:rowOff>0</xdr:rowOff>
        </xdr:from>
        <xdr:to>
          <xdr:col>4</xdr:col>
          <xdr:colOff>1704975</xdr:colOff>
          <xdr:row>181</xdr:row>
          <xdr:rowOff>0</xdr:rowOff>
        </xdr:to>
        <xdr:sp macro="" textlink="">
          <xdr:nvSpPr>
            <xdr:cNvPr id="5908" name="Drop Down 788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908"/>
                </a:ext>
                <a:ext uri="{FF2B5EF4-FFF2-40B4-BE49-F238E27FC236}">
                  <a16:creationId xmlns:a16="http://schemas.microsoft.com/office/drawing/2014/main" id="{00000000-0008-0000-0300-000014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224</xdr:row>
          <xdr:rowOff>0</xdr:rowOff>
        </xdr:from>
        <xdr:to>
          <xdr:col>4</xdr:col>
          <xdr:colOff>1704975</xdr:colOff>
          <xdr:row>225</xdr:row>
          <xdr:rowOff>0</xdr:rowOff>
        </xdr:to>
        <xdr:sp macro="" textlink="">
          <xdr:nvSpPr>
            <xdr:cNvPr id="5909" name="Drop Down 789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909"/>
                </a:ext>
                <a:ext uri="{FF2B5EF4-FFF2-40B4-BE49-F238E27FC236}">
                  <a16:creationId xmlns:a16="http://schemas.microsoft.com/office/drawing/2014/main" id="{00000000-0008-0000-0300-000015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205</xdr:row>
          <xdr:rowOff>0</xdr:rowOff>
        </xdr:from>
        <xdr:to>
          <xdr:col>4</xdr:col>
          <xdr:colOff>1704975</xdr:colOff>
          <xdr:row>206</xdr:row>
          <xdr:rowOff>0</xdr:rowOff>
        </xdr:to>
        <xdr:sp macro="" textlink="">
          <xdr:nvSpPr>
            <xdr:cNvPr id="5910" name="Drop Down 790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5910"/>
                </a:ext>
                <a:ext uri="{FF2B5EF4-FFF2-40B4-BE49-F238E27FC236}">
                  <a16:creationId xmlns:a16="http://schemas.microsoft.com/office/drawing/2014/main" id="{00000000-0008-0000-0300-000016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3</xdr:row>
          <xdr:rowOff>0</xdr:rowOff>
        </xdr:from>
        <xdr:to>
          <xdr:col>4</xdr:col>
          <xdr:colOff>1704975</xdr:colOff>
          <xdr:row>4</xdr:row>
          <xdr:rowOff>0</xdr:rowOff>
        </xdr:to>
        <xdr:sp macro="" textlink="">
          <xdr:nvSpPr>
            <xdr:cNvPr id="9218" name="Drop Down 2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9218"/>
                </a:ext>
                <a:ext uri="{FF2B5EF4-FFF2-40B4-BE49-F238E27FC236}">
                  <a16:creationId xmlns:a16="http://schemas.microsoft.com/office/drawing/2014/main" id="{00000000-0008-0000-0400-000002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5</xdr:row>
          <xdr:rowOff>0</xdr:rowOff>
        </xdr:from>
        <xdr:to>
          <xdr:col>4</xdr:col>
          <xdr:colOff>1704975</xdr:colOff>
          <xdr:row>6</xdr:row>
          <xdr:rowOff>0</xdr:rowOff>
        </xdr:to>
        <xdr:sp macro="" textlink="">
          <xdr:nvSpPr>
            <xdr:cNvPr id="9219" name="Drop Down 3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9219"/>
                </a:ext>
                <a:ext uri="{FF2B5EF4-FFF2-40B4-BE49-F238E27FC236}">
                  <a16:creationId xmlns:a16="http://schemas.microsoft.com/office/drawing/2014/main" id="{00000000-0008-0000-0400-000003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7</xdr:row>
          <xdr:rowOff>0</xdr:rowOff>
        </xdr:from>
        <xdr:to>
          <xdr:col>4</xdr:col>
          <xdr:colOff>1704975</xdr:colOff>
          <xdr:row>8</xdr:row>
          <xdr:rowOff>0</xdr:rowOff>
        </xdr:to>
        <xdr:sp macro="" textlink="">
          <xdr:nvSpPr>
            <xdr:cNvPr id="9220" name="Drop Down 4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9220"/>
                </a:ext>
                <a:ext uri="{FF2B5EF4-FFF2-40B4-BE49-F238E27FC236}">
                  <a16:creationId xmlns:a16="http://schemas.microsoft.com/office/drawing/2014/main" id="{00000000-0008-0000-0400-000004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4</xdr:row>
          <xdr:rowOff>0</xdr:rowOff>
        </xdr:from>
        <xdr:to>
          <xdr:col>4</xdr:col>
          <xdr:colOff>1704975</xdr:colOff>
          <xdr:row>5</xdr:row>
          <xdr:rowOff>0</xdr:rowOff>
        </xdr:to>
        <xdr:sp macro="" textlink="">
          <xdr:nvSpPr>
            <xdr:cNvPr id="9221" name="Drop Down 5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9221"/>
                </a:ext>
                <a:ext uri="{FF2B5EF4-FFF2-40B4-BE49-F238E27FC236}">
                  <a16:creationId xmlns:a16="http://schemas.microsoft.com/office/drawing/2014/main" id="{00000000-0008-0000-0400-000005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3</xdr:row>
          <xdr:rowOff>0</xdr:rowOff>
        </xdr:from>
        <xdr:to>
          <xdr:col>4</xdr:col>
          <xdr:colOff>1704975</xdr:colOff>
          <xdr:row>4</xdr:row>
          <xdr:rowOff>0</xdr:rowOff>
        </xdr:to>
        <xdr:sp macro="" textlink="">
          <xdr:nvSpPr>
            <xdr:cNvPr id="9222" name="Drop Down 6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9222"/>
                </a:ext>
                <a:ext uri="{FF2B5EF4-FFF2-40B4-BE49-F238E27FC236}">
                  <a16:creationId xmlns:a16="http://schemas.microsoft.com/office/drawing/2014/main" id="{00000000-0008-0000-0400-000006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4</xdr:row>
          <xdr:rowOff>0</xdr:rowOff>
        </xdr:from>
        <xdr:to>
          <xdr:col>4</xdr:col>
          <xdr:colOff>1704975</xdr:colOff>
          <xdr:row>5</xdr:row>
          <xdr:rowOff>0</xdr:rowOff>
        </xdr:to>
        <xdr:sp macro="" textlink="">
          <xdr:nvSpPr>
            <xdr:cNvPr id="9223" name="Drop Down 7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9223"/>
                </a:ext>
                <a:ext uri="{FF2B5EF4-FFF2-40B4-BE49-F238E27FC236}">
                  <a16:creationId xmlns:a16="http://schemas.microsoft.com/office/drawing/2014/main" id="{00000000-0008-0000-0400-000007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5</xdr:row>
          <xdr:rowOff>0</xdr:rowOff>
        </xdr:from>
        <xdr:to>
          <xdr:col>4</xdr:col>
          <xdr:colOff>1704975</xdr:colOff>
          <xdr:row>6</xdr:row>
          <xdr:rowOff>0</xdr:rowOff>
        </xdr:to>
        <xdr:sp macro="" textlink="">
          <xdr:nvSpPr>
            <xdr:cNvPr id="9224" name="Drop Down 8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9224"/>
                </a:ext>
                <a:ext uri="{FF2B5EF4-FFF2-40B4-BE49-F238E27FC236}">
                  <a16:creationId xmlns:a16="http://schemas.microsoft.com/office/drawing/2014/main" id="{00000000-0008-0000-0400-000008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7</xdr:row>
          <xdr:rowOff>0</xdr:rowOff>
        </xdr:from>
        <xdr:to>
          <xdr:col>4</xdr:col>
          <xdr:colOff>1704975</xdr:colOff>
          <xdr:row>8</xdr:row>
          <xdr:rowOff>0</xdr:rowOff>
        </xdr:to>
        <xdr:sp macro="" textlink="">
          <xdr:nvSpPr>
            <xdr:cNvPr id="9225" name="Drop Down 9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9225"/>
                </a:ext>
                <a:ext uri="{FF2B5EF4-FFF2-40B4-BE49-F238E27FC236}">
                  <a16:creationId xmlns:a16="http://schemas.microsoft.com/office/drawing/2014/main" id="{00000000-0008-0000-0400-000009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8</xdr:row>
          <xdr:rowOff>0</xdr:rowOff>
        </xdr:from>
        <xdr:to>
          <xdr:col>4</xdr:col>
          <xdr:colOff>1704975</xdr:colOff>
          <xdr:row>9</xdr:row>
          <xdr:rowOff>0</xdr:rowOff>
        </xdr:to>
        <xdr:sp macro="" textlink="">
          <xdr:nvSpPr>
            <xdr:cNvPr id="9226" name="Drop Down 10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9226"/>
                </a:ext>
                <a:ext uri="{FF2B5EF4-FFF2-40B4-BE49-F238E27FC236}">
                  <a16:creationId xmlns:a16="http://schemas.microsoft.com/office/drawing/2014/main" id="{00000000-0008-0000-0400-00000A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8</xdr:row>
          <xdr:rowOff>0</xdr:rowOff>
        </xdr:from>
        <xdr:to>
          <xdr:col>4</xdr:col>
          <xdr:colOff>1704975</xdr:colOff>
          <xdr:row>9</xdr:row>
          <xdr:rowOff>0</xdr:rowOff>
        </xdr:to>
        <xdr:sp macro="" textlink="">
          <xdr:nvSpPr>
            <xdr:cNvPr id="9227" name="Drop Down 11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9227"/>
                </a:ext>
                <a:ext uri="{FF2B5EF4-FFF2-40B4-BE49-F238E27FC236}">
                  <a16:creationId xmlns:a16="http://schemas.microsoft.com/office/drawing/2014/main" id="{00000000-0008-0000-0400-00000B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12</xdr:row>
          <xdr:rowOff>0</xdr:rowOff>
        </xdr:from>
        <xdr:to>
          <xdr:col>4</xdr:col>
          <xdr:colOff>1704975</xdr:colOff>
          <xdr:row>13</xdr:row>
          <xdr:rowOff>0</xdr:rowOff>
        </xdr:to>
        <xdr:sp macro="" textlink="">
          <xdr:nvSpPr>
            <xdr:cNvPr id="9232" name="Drop Down 16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9232"/>
                </a:ext>
                <a:ext uri="{FF2B5EF4-FFF2-40B4-BE49-F238E27FC236}">
                  <a16:creationId xmlns:a16="http://schemas.microsoft.com/office/drawing/2014/main" id="{00000000-0008-0000-0400-000010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12</xdr:row>
          <xdr:rowOff>0</xdr:rowOff>
        </xdr:from>
        <xdr:to>
          <xdr:col>4</xdr:col>
          <xdr:colOff>1704975</xdr:colOff>
          <xdr:row>13</xdr:row>
          <xdr:rowOff>0</xdr:rowOff>
        </xdr:to>
        <xdr:sp macro="" textlink="">
          <xdr:nvSpPr>
            <xdr:cNvPr id="9233" name="Drop Down 17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9233"/>
                </a:ext>
                <a:ext uri="{FF2B5EF4-FFF2-40B4-BE49-F238E27FC236}">
                  <a16:creationId xmlns:a16="http://schemas.microsoft.com/office/drawing/2014/main" id="{00000000-0008-0000-0400-000011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14</xdr:row>
          <xdr:rowOff>0</xdr:rowOff>
        </xdr:from>
        <xdr:to>
          <xdr:col>4</xdr:col>
          <xdr:colOff>1704975</xdr:colOff>
          <xdr:row>15</xdr:row>
          <xdr:rowOff>0</xdr:rowOff>
        </xdr:to>
        <xdr:sp macro="" textlink="">
          <xdr:nvSpPr>
            <xdr:cNvPr id="9234" name="Drop Down 18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9234"/>
                </a:ext>
                <a:ext uri="{FF2B5EF4-FFF2-40B4-BE49-F238E27FC236}">
                  <a16:creationId xmlns:a16="http://schemas.microsoft.com/office/drawing/2014/main" id="{00000000-0008-0000-0400-000012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14</xdr:row>
          <xdr:rowOff>0</xdr:rowOff>
        </xdr:from>
        <xdr:to>
          <xdr:col>4</xdr:col>
          <xdr:colOff>1704975</xdr:colOff>
          <xdr:row>15</xdr:row>
          <xdr:rowOff>0</xdr:rowOff>
        </xdr:to>
        <xdr:sp macro="" textlink="">
          <xdr:nvSpPr>
            <xdr:cNvPr id="9235" name="Drop Down 19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9235"/>
                </a:ext>
                <a:ext uri="{FF2B5EF4-FFF2-40B4-BE49-F238E27FC236}">
                  <a16:creationId xmlns:a16="http://schemas.microsoft.com/office/drawing/2014/main" id="{00000000-0008-0000-0400-000013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14</xdr:row>
          <xdr:rowOff>0</xdr:rowOff>
        </xdr:from>
        <xdr:to>
          <xdr:col>4</xdr:col>
          <xdr:colOff>1704975</xdr:colOff>
          <xdr:row>15</xdr:row>
          <xdr:rowOff>0</xdr:rowOff>
        </xdr:to>
        <xdr:sp macro="" textlink="">
          <xdr:nvSpPr>
            <xdr:cNvPr id="9236" name="Drop Down 20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9236"/>
                </a:ext>
                <a:ext uri="{FF2B5EF4-FFF2-40B4-BE49-F238E27FC236}">
                  <a16:creationId xmlns:a16="http://schemas.microsoft.com/office/drawing/2014/main" id="{00000000-0008-0000-0400-000014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14</xdr:row>
          <xdr:rowOff>0</xdr:rowOff>
        </xdr:from>
        <xdr:to>
          <xdr:col>4</xdr:col>
          <xdr:colOff>1704975</xdr:colOff>
          <xdr:row>15</xdr:row>
          <xdr:rowOff>0</xdr:rowOff>
        </xdr:to>
        <xdr:sp macro="" textlink="">
          <xdr:nvSpPr>
            <xdr:cNvPr id="9237" name="Drop Down 21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9237"/>
                </a:ext>
                <a:ext uri="{FF2B5EF4-FFF2-40B4-BE49-F238E27FC236}">
                  <a16:creationId xmlns:a16="http://schemas.microsoft.com/office/drawing/2014/main" id="{00000000-0008-0000-0400-000015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15</xdr:row>
          <xdr:rowOff>0</xdr:rowOff>
        </xdr:from>
        <xdr:to>
          <xdr:col>4</xdr:col>
          <xdr:colOff>1704975</xdr:colOff>
          <xdr:row>16</xdr:row>
          <xdr:rowOff>0</xdr:rowOff>
        </xdr:to>
        <xdr:sp macro="" textlink="">
          <xdr:nvSpPr>
            <xdr:cNvPr id="9238" name="Drop Down 22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9238"/>
                </a:ext>
                <a:ext uri="{FF2B5EF4-FFF2-40B4-BE49-F238E27FC236}">
                  <a16:creationId xmlns:a16="http://schemas.microsoft.com/office/drawing/2014/main" id="{00000000-0008-0000-0400-000016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15</xdr:row>
          <xdr:rowOff>0</xdr:rowOff>
        </xdr:from>
        <xdr:to>
          <xdr:col>4</xdr:col>
          <xdr:colOff>1704975</xdr:colOff>
          <xdr:row>16</xdr:row>
          <xdr:rowOff>0</xdr:rowOff>
        </xdr:to>
        <xdr:sp macro="" textlink="">
          <xdr:nvSpPr>
            <xdr:cNvPr id="9239" name="Drop Down 23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9239"/>
                </a:ext>
                <a:ext uri="{FF2B5EF4-FFF2-40B4-BE49-F238E27FC236}">
                  <a16:creationId xmlns:a16="http://schemas.microsoft.com/office/drawing/2014/main" id="{00000000-0008-0000-0400-000017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19</xdr:row>
          <xdr:rowOff>0</xdr:rowOff>
        </xdr:from>
        <xdr:to>
          <xdr:col>4</xdr:col>
          <xdr:colOff>1704975</xdr:colOff>
          <xdr:row>20</xdr:row>
          <xdr:rowOff>0</xdr:rowOff>
        </xdr:to>
        <xdr:sp macro="" textlink="">
          <xdr:nvSpPr>
            <xdr:cNvPr id="9244" name="Drop Down 28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9244"/>
                </a:ext>
                <a:ext uri="{FF2B5EF4-FFF2-40B4-BE49-F238E27FC236}">
                  <a16:creationId xmlns:a16="http://schemas.microsoft.com/office/drawing/2014/main" id="{00000000-0008-0000-0400-00001C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19</xdr:row>
          <xdr:rowOff>0</xdr:rowOff>
        </xdr:from>
        <xdr:to>
          <xdr:col>4</xdr:col>
          <xdr:colOff>1704975</xdr:colOff>
          <xdr:row>20</xdr:row>
          <xdr:rowOff>0</xdr:rowOff>
        </xdr:to>
        <xdr:sp macro="" textlink="">
          <xdr:nvSpPr>
            <xdr:cNvPr id="9245" name="Drop Down 29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9245"/>
                </a:ext>
                <a:ext uri="{FF2B5EF4-FFF2-40B4-BE49-F238E27FC236}">
                  <a16:creationId xmlns:a16="http://schemas.microsoft.com/office/drawing/2014/main" id="{00000000-0008-0000-0400-00001D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20</xdr:row>
          <xdr:rowOff>0</xdr:rowOff>
        </xdr:from>
        <xdr:to>
          <xdr:col>4</xdr:col>
          <xdr:colOff>1704975</xdr:colOff>
          <xdr:row>21</xdr:row>
          <xdr:rowOff>0</xdr:rowOff>
        </xdr:to>
        <xdr:sp macro="" textlink="">
          <xdr:nvSpPr>
            <xdr:cNvPr id="9246" name="Drop Down 30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9246"/>
                </a:ext>
                <a:ext uri="{FF2B5EF4-FFF2-40B4-BE49-F238E27FC236}">
                  <a16:creationId xmlns:a16="http://schemas.microsoft.com/office/drawing/2014/main" id="{00000000-0008-0000-0400-00001E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20</xdr:row>
          <xdr:rowOff>0</xdr:rowOff>
        </xdr:from>
        <xdr:to>
          <xdr:col>4</xdr:col>
          <xdr:colOff>1704975</xdr:colOff>
          <xdr:row>21</xdr:row>
          <xdr:rowOff>0</xdr:rowOff>
        </xdr:to>
        <xdr:sp macro="" textlink="">
          <xdr:nvSpPr>
            <xdr:cNvPr id="9247" name="Drop Down 31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9247"/>
                </a:ext>
                <a:ext uri="{FF2B5EF4-FFF2-40B4-BE49-F238E27FC236}">
                  <a16:creationId xmlns:a16="http://schemas.microsoft.com/office/drawing/2014/main" id="{00000000-0008-0000-0400-00001F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21</xdr:row>
          <xdr:rowOff>0</xdr:rowOff>
        </xdr:from>
        <xdr:to>
          <xdr:col>4</xdr:col>
          <xdr:colOff>1704975</xdr:colOff>
          <xdr:row>22</xdr:row>
          <xdr:rowOff>0</xdr:rowOff>
        </xdr:to>
        <xdr:sp macro="" textlink="">
          <xdr:nvSpPr>
            <xdr:cNvPr id="9248" name="Drop Down 32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9248"/>
                </a:ext>
                <a:ext uri="{FF2B5EF4-FFF2-40B4-BE49-F238E27FC236}">
                  <a16:creationId xmlns:a16="http://schemas.microsoft.com/office/drawing/2014/main" id="{00000000-0008-0000-0400-000020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21</xdr:row>
          <xdr:rowOff>0</xdr:rowOff>
        </xdr:from>
        <xdr:to>
          <xdr:col>4</xdr:col>
          <xdr:colOff>1704975</xdr:colOff>
          <xdr:row>22</xdr:row>
          <xdr:rowOff>0</xdr:rowOff>
        </xdr:to>
        <xdr:sp macro="" textlink="">
          <xdr:nvSpPr>
            <xdr:cNvPr id="9249" name="Drop Down 33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9249"/>
                </a:ext>
                <a:ext uri="{FF2B5EF4-FFF2-40B4-BE49-F238E27FC236}">
                  <a16:creationId xmlns:a16="http://schemas.microsoft.com/office/drawing/2014/main" id="{00000000-0008-0000-0400-000021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23</xdr:row>
          <xdr:rowOff>0</xdr:rowOff>
        </xdr:from>
        <xdr:to>
          <xdr:col>4</xdr:col>
          <xdr:colOff>1704975</xdr:colOff>
          <xdr:row>24</xdr:row>
          <xdr:rowOff>0</xdr:rowOff>
        </xdr:to>
        <xdr:sp macro="" textlink="">
          <xdr:nvSpPr>
            <xdr:cNvPr id="9250" name="Drop Down 34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9250"/>
                </a:ext>
                <a:ext uri="{FF2B5EF4-FFF2-40B4-BE49-F238E27FC236}">
                  <a16:creationId xmlns:a16="http://schemas.microsoft.com/office/drawing/2014/main" id="{00000000-0008-0000-0400-000022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23</xdr:row>
          <xdr:rowOff>0</xdr:rowOff>
        </xdr:from>
        <xdr:to>
          <xdr:col>4</xdr:col>
          <xdr:colOff>1704975</xdr:colOff>
          <xdr:row>24</xdr:row>
          <xdr:rowOff>0</xdr:rowOff>
        </xdr:to>
        <xdr:sp macro="" textlink="">
          <xdr:nvSpPr>
            <xdr:cNvPr id="9251" name="Drop Down 35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9251"/>
                </a:ext>
                <a:ext uri="{FF2B5EF4-FFF2-40B4-BE49-F238E27FC236}">
                  <a16:creationId xmlns:a16="http://schemas.microsoft.com/office/drawing/2014/main" id="{00000000-0008-0000-0400-000023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26</xdr:row>
          <xdr:rowOff>0</xdr:rowOff>
        </xdr:from>
        <xdr:to>
          <xdr:col>4</xdr:col>
          <xdr:colOff>1704975</xdr:colOff>
          <xdr:row>27</xdr:row>
          <xdr:rowOff>0</xdr:rowOff>
        </xdr:to>
        <xdr:sp macro="" textlink="">
          <xdr:nvSpPr>
            <xdr:cNvPr id="9258" name="Drop Down 42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9258"/>
                </a:ext>
                <a:ext uri="{FF2B5EF4-FFF2-40B4-BE49-F238E27FC236}">
                  <a16:creationId xmlns:a16="http://schemas.microsoft.com/office/drawing/2014/main" id="{00000000-0008-0000-0400-00002A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26</xdr:row>
          <xdr:rowOff>0</xdr:rowOff>
        </xdr:from>
        <xdr:to>
          <xdr:col>4</xdr:col>
          <xdr:colOff>1704975</xdr:colOff>
          <xdr:row>27</xdr:row>
          <xdr:rowOff>0</xdr:rowOff>
        </xdr:to>
        <xdr:sp macro="" textlink="">
          <xdr:nvSpPr>
            <xdr:cNvPr id="9259" name="Drop Down 43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9259"/>
                </a:ext>
                <a:ext uri="{FF2B5EF4-FFF2-40B4-BE49-F238E27FC236}">
                  <a16:creationId xmlns:a16="http://schemas.microsoft.com/office/drawing/2014/main" id="{00000000-0008-0000-0400-00002B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28</xdr:row>
          <xdr:rowOff>0</xdr:rowOff>
        </xdr:from>
        <xdr:to>
          <xdr:col>4</xdr:col>
          <xdr:colOff>1704975</xdr:colOff>
          <xdr:row>29</xdr:row>
          <xdr:rowOff>0</xdr:rowOff>
        </xdr:to>
        <xdr:sp macro="" textlink="">
          <xdr:nvSpPr>
            <xdr:cNvPr id="9260" name="Drop Down 44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9260"/>
                </a:ext>
                <a:ext uri="{FF2B5EF4-FFF2-40B4-BE49-F238E27FC236}">
                  <a16:creationId xmlns:a16="http://schemas.microsoft.com/office/drawing/2014/main" id="{00000000-0008-0000-0400-00002C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28</xdr:row>
          <xdr:rowOff>0</xdr:rowOff>
        </xdr:from>
        <xdr:to>
          <xdr:col>4</xdr:col>
          <xdr:colOff>1704975</xdr:colOff>
          <xdr:row>29</xdr:row>
          <xdr:rowOff>0</xdr:rowOff>
        </xdr:to>
        <xdr:sp macro="" textlink="">
          <xdr:nvSpPr>
            <xdr:cNvPr id="9261" name="Drop Down 45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9261"/>
                </a:ext>
                <a:ext uri="{FF2B5EF4-FFF2-40B4-BE49-F238E27FC236}">
                  <a16:creationId xmlns:a16="http://schemas.microsoft.com/office/drawing/2014/main" id="{00000000-0008-0000-0400-00002D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31</xdr:row>
          <xdr:rowOff>0</xdr:rowOff>
        </xdr:from>
        <xdr:to>
          <xdr:col>4</xdr:col>
          <xdr:colOff>1704975</xdr:colOff>
          <xdr:row>32</xdr:row>
          <xdr:rowOff>0</xdr:rowOff>
        </xdr:to>
        <xdr:sp macro="" textlink="">
          <xdr:nvSpPr>
            <xdr:cNvPr id="9262" name="Drop Down 46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9262"/>
                </a:ext>
                <a:ext uri="{FF2B5EF4-FFF2-40B4-BE49-F238E27FC236}">
                  <a16:creationId xmlns:a16="http://schemas.microsoft.com/office/drawing/2014/main" id="{00000000-0008-0000-0400-00002E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31</xdr:row>
          <xdr:rowOff>0</xdr:rowOff>
        </xdr:from>
        <xdr:to>
          <xdr:col>4</xdr:col>
          <xdr:colOff>1704975</xdr:colOff>
          <xdr:row>32</xdr:row>
          <xdr:rowOff>0</xdr:rowOff>
        </xdr:to>
        <xdr:sp macro="" textlink="">
          <xdr:nvSpPr>
            <xdr:cNvPr id="9263" name="Drop Down 47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9263"/>
                </a:ext>
                <a:ext uri="{FF2B5EF4-FFF2-40B4-BE49-F238E27FC236}">
                  <a16:creationId xmlns:a16="http://schemas.microsoft.com/office/drawing/2014/main" id="{00000000-0008-0000-0400-00002F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35</xdr:row>
          <xdr:rowOff>0</xdr:rowOff>
        </xdr:from>
        <xdr:to>
          <xdr:col>4</xdr:col>
          <xdr:colOff>1704975</xdr:colOff>
          <xdr:row>36</xdr:row>
          <xdr:rowOff>0</xdr:rowOff>
        </xdr:to>
        <xdr:sp macro="" textlink="">
          <xdr:nvSpPr>
            <xdr:cNvPr id="9264" name="Drop Down 48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9264"/>
                </a:ext>
                <a:ext uri="{FF2B5EF4-FFF2-40B4-BE49-F238E27FC236}">
                  <a16:creationId xmlns:a16="http://schemas.microsoft.com/office/drawing/2014/main" id="{00000000-0008-0000-0400-000030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35</xdr:row>
          <xdr:rowOff>0</xdr:rowOff>
        </xdr:from>
        <xdr:to>
          <xdr:col>4</xdr:col>
          <xdr:colOff>1704975</xdr:colOff>
          <xdr:row>36</xdr:row>
          <xdr:rowOff>0</xdr:rowOff>
        </xdr:to>
        <xdr:sp macro="" textlink="">
          <xdr:nvSpPr>
            <xdr:cNvPr id="9265" name="Drop Down 49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9265"/>
                </a:ext>
                <a:ext uri="{FF2B5EF4-FFF2-40B4-BE49-F238E27FC236}">
                  <a16:creationId xmlns:a16="http://schemas.microsoft.com/office/drawing/2014/main" id="{00000000-0008-0000-0400-000031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38</xdr:row>
          <xdr:rowOff>0</xdr:rowOff>
        </xdr:from>
        <xdr:to>
          <xdr:col>4</xdr:col>
          <xdr:colOff>1704975</xdr:colOff>
          <xdr:row>39</xdr:row>
          <xdr:rowOff>0</xdr:rowOff>
        </xdr:to>
        <xdr:sp macro="" textlink="">
          <xdr:nvSpPr>
            <xdr:cNvPr id="9270" name="Drop Down 54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9270"/>
                </a:ext>
                <a:ext uri="{FF2B5EF4-FFF2-40B4-BE49-F238E27FC236}">
                  <a16:creationId xmlns:a16="http://schemas.microsoft.com/office/drawing/2014/main" id="{00000000-0008-0000-0400-000036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38</xdr:row>
          <xdr:rowOff>0</xdr:rowOff>
        </xdr:from>
        <xdr:to>
          <xdr:col>4</xdr:col>
          <xdr:colOff>1704975</xdr:colOff>
          <xdr:row>39</xdr:row>
          <xdr:rowOff>0</xdr:rowOff>
        </xdr:to>
        <xdr:sp macro="" textlink="">
          <xdr:nvSpPr>
            <xdr:cNvPr id="9271" name="Drop Down 55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9271"/>
                </a:ext>
                <a:ext uri="{FF2B5EF4-FFF2-40B4-BE49-F238E27FC236}">
                  <a16:creationId xmlns:a16="http://schemas.microsoft.com/office/drawing/2014/main" id="{00000000-0008-0000-0400-000037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39</xdr:row>
          <xdr:rowOff>0</xdr:rowOff>
        </xdr:from>
        <xdr:to>
          <xdr:col>4</xdr:col>
          <xdr:colOff>1704975</xdr:colOff>
          <xdr:row>40</xdr:row>
          <xdr:rowOff>0</xdr:rowOff>
        </xdr:to>
        <xdr:sp macro="" textlink="">
          <xdr:nvSpPr>
            <xdr:cNvPr id="9272" name="Drop Down 56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9272"/>
                </a:ext>
                <a:ext uri="{FF2B5EF4-FFF2-40B4-BE49-F238E27FC236}">
                  <a16:creationId xmlns:a16="http://schemas.microsoft.com/office/drawing/2014/main" id="{00000000-0008-0000-0400-000038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39</xdr:row>
          <xdr:rowOff>0</xdr:rowOff>
        </xdr:from>
        <xdr:to>
          <xdr:col>4</xdr:col>
          <xdr:colOff>1704975</xdr:colOff>
          <xdr:row>40</xdr:row>
          <xdr:rowOff>0</xdr:rowOff>
        </xdr:to>
        <xdr:sp macro="" textlink="">
          <xdr:nvSpPr>
            <xdr:cNvPr id="9273" name="Drop Down 57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9273"/>
                </a:ext>
                <a:ext uri="{FF2B5EF4-FFF2-40B4-BE49-F238E27FC236}">
                  <a16:creationId xmlns:a16="http://schemas.microsoft.com/office/drawing/2014/main" id="{00000000-0008-0000-0400-000039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41</xdr:row>
          <xdr:rowOff>0</xdr:rowOff>
        </xdr:from>
        <xdr:to>
          <xdr:col>4</xdr:col>
          <xdr:colOff>1704975</xdr:colOff>
          <xdr:row>42</xdr:row>
          <xdr:rowOff>0</xdr:rowOff>
        </xdr:to>
        <xdr:sp macro="" textlink="">
          <xdr:nvSpPr>
            <xdr:cNvPr id="9274" name="Drop Down 58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9274"/>
                </a:ext>
                <a:ext uri="{FF2B5EF4-FFF2-40B4-BE49-F238E27FC236}">
                  <a16:creationId xmlns:a16="http://schemas.microsoft.com/office/drawing/2014/main" id="{00000000-0008-0000-0400-00003A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41</xdr:row>
          <xdr:rowOff>0</xdr:rowOff>
        </xdr:from>
        <xdr:to>
          <xdr:col>4</xdr:col>
          <xdr:colOff>1704975</xdr:colOff>
          <xdr:row>42</xdr:row>
          <xdr:rowOff>0</xdr:rowOff>
        </xdr:to>
        <xdr:sp macro="" textlink="">
          <xdr:nvSpPr>
            <xdr:cNvPr id="9275" name="Drop Down 59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9275"/>
                </a:ext>
                <a:ext uri="{FF2B5EF4-FFF2-40B4-BE49-F238E27FC236}">
                  <a16:creationId xmlns:a16="http://schemas.microsoft.com/office/drawing/2014/main" id="{00000000-0008-0000-0400-00003B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43</xdr:row>
          <xdr:rowOff>0</xdr:rowOff>
        </xdr:from>
        <xdr:to>
          <xdr:col>4</xdr:col>
          <xdr:colOff>1704975</xdr:colOff>
          <xdr:row>44</xdr:row>
          <xdr:rowOff>0</xdr:rowOff>
        </xdr:to>
        <xdr:sp macro="" textlink="">
          <xdr:nvSpPr>
            <xdr:cNvPr id="9276" name="Drop Down 60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9276"/>
                </a:ext>
                <a:ext uri="{FF2B5EF4-FFF2-40B4-BE49-F238E27FC236}">
                  <a16:creationId xmlns:a16="http://schemas.microsoft.com/office/drawing/2014/main" id="{00000000-0008-0000-0400-00003C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43</xdr:row>
          <xdr:rowOff>0</xdr:rowOff>
        </xdr:from>
        <xdr:to>
          <xdr:col>4</xdr:col>
          <xdr:colOff>1704975</xdr:colOff>
          <xdr:row>44</xdr:row>
          <xdr:rowOff>0</xdr:rowOff>
        </xdr:to>
        <xdr:sp macro="" textlink="">
          <xdr:nvSpPr>
            <xdr:cNvPr id="9277" name="Drop Down 61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9277"/>
                </a:ext>
                <a:ext uri="{FF2B5EF4-FFF2-40B4-BE49-F238E27FC236}">
                  <a16:creationId xmlns:a16="http://schemas.microsoft.com/office/drawing/2014/main" id="{00000000-0008-0000-0400-00003D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47</xdr:row>
          <xdr:rowOff>0</xdr:rowOff>
        </xdr:from>
        <xdr:to>
          <xdr:col>4</xdr:col>
          <xdr:colOff>1704975</xdr:colOff>
          <xdr:row>48</xdr:row>
          <xdr:rowOff>0</xdr:rowOff>
        </xdr:to>
        <xdr:sp macro="" textlink="">
          <xdr:nvSpPr>
            <xdr:cNvPr id="9282" name="Drop Down 66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9282"/>
                </a:ext>
                <a:ext uri="{FF2B5EF4-FFF2-40B4-BE49-F238E27FC236}">
                  <a16:creationId xmlns:a16="http://schemas.microsoft.com/office/drawing/2014/main" id="{00000000-0008-0000-0400-000042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47</xdr:row>
          <xdr:rowOff>0</xdr:rowOff>
        </xdr:from>
        <xdr:to>
          <xdr:col>4</xdr:col>
          <xdr:colOff>1704975</xdr:colOff>
          <xdr:row>48</xdr:row>
          <xdr:rowOff>0</xdr:rowOff>
        </xdr:to>
        <xdr:sp macro="" textlink="">
          <xdr:nvSpPr>
            <xdr:cNvPr id="9283" name="Drop Down 67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9283"/>
                </a:ext>
                <a:ext uri="{FF2B5EF4-FFF2-40B4-BE49-F238E27FC236}">
                  <a16:creationId xmlns:a16="http://schemas.microsoft.com/office/drawing/2014/main" id="{00000000-0008-0000-0400-000043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48</xdr:row>
          <xdr:rowOff>0</xdr:rowOff>
        </xdr:from>
        <xdr:to>
          <xdr:col>4</xdr:col>
          <xdr:colOff>1704975</xdr:colOff>
          <xdr:row>49</xdr:row>
          <xdr:rowOff>0</xdr:rowOff>
        </xdr:to>
        <xdr:sp macro="" textlink="">
          <xdr:nvSpPr>
            <xdr:cNvPr id="9284" name="Drop Down 68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9284"/>
                </a:ext>
                <a:ext uri="{FF2B5EF4-FFF2-40B4-BE49-F238E27FC236}">
                  <a16:creationId xmlns:a16="http://schemas.microsoft.com/office/drawing/2014/main" id="{00000000-0008-0000-0400-000044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48</xdr:row>
          <xdr:rowOff>0</xdr:rowOff>
        </xdr:from>
        <xdr:to>
          <xdr:col>4</xdr:col>
          <xdr:colOff>1704975</xdr:colOff>
          <xdr:row>49</xdr:row>
          <xdr:rowOff>0</xdr:rowOff>
        </xdr:to>
        <xdr:sp macro="" textlink="">
          <xdr:nvSpPr>
            <xdr:cNvPr id="9285" name="Drop Down 69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9285"/>
                </a:ext>
                <a:ext uri="{FF2B5EF4-FFF2-40B4-BE49-F238E27FC236}">
                  <a16:creationId xmlns:a16="http://schemas.microsoft.com/office/drawing/2014/main" id="{00000000-0008-0000-0400-000045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49</xdr:row>
          <xdr:rowOff>0</xdr:rowOff>
        </xdr:from>
        <xdr:to>
          <xdr:col>4</xdr:col>
          <xdr:colOff>1704975</xdr:colOff>
          <xdr:row>50</xdr:row>
          <xdr:rowOff>0</xdr:rowOff>
        </xdr:to>
        <xdr:sp macro="" textlink="">
          <xdr:nvSpPr>
            <xdr:cNvPr id="9286" name="Drop Down 70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9286"/>
                </a:ext>
                <a:ext uri="{FF2B5EF4-FFF2-40B4-BE49-F238E27FC236}">
                  <a16:creationId xmlns:a16="http://schemas.microsoft.com/office/drawing/2014/main" id="{00000000-0008-0000-0400-000046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49</xdr:row>
          <xdr:rowOff>0</xdr:rowOff>
        </xdr:from>
        <xdr:to>
          <xdr:col>4</xdr:col>
          <xdr:colOff>1704975</xdr:colOff>
          <xdr:row>50</xdr:row>
          <xdr:rowOff>0</xdr:rowOff>
        </xdr:to>
        <xdr:sp macro="" textlink="">
          <xdr:nvSpPr>
            <xdr:cNvPr id="9287" name="Drop Down 71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9287"/>
                </a:ext>
                <a:ext uri="{FF2B5EF4-FFF2-40B4-BE49-F238E27FC236}">
                  <a16:creationId xmlns:a16="http://schemas.microsoft.com/office/drawing/2014/main" id="{00000000-0008-0000-0400-000047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51</xdr:row>
          <xdr:rowOff>0</xdr:rowOff>
        </xdr:from>
        <xdr:to>
          <xdr:col>4</xdr:col>
          <xdr:colOff>1704975</xdr:colOff>
          <xdr:row>52</xdr:row>
          <xdr:rowOff>0</xdr:rowOff>
        </xdr:to>
        <xdr:sp macro="" textlink="">
          <xdr:nvSpPr>
            <xdr:cNvPr id="9288" name="Drop Down 72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9288"/>
                </a:ext>
                <a:ext uri="{FF2B5EF4-FFF2-40B4-BE49-F238E27FC236}">
                  <a16:creationId xmlns:a16="http://schemas.microsoft.com/office/drawing/2014/main" id="{00000000-0008-0000-0400-000048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51</xdr:row>
          <xdr:rowOff>0</xdr:rowOff>
        </xdr:from>
        <xdr:to>
          <xdr:col>4</xdr:col>
          <xdr:colOff>1704975</xdr:colOff>
          <xdr:row>52</xdr:row>
          <xdr:rowOff>0</xdr:rowOff>
        </xdr:to>
        <xdr:sp macro="" textlink="">
          <xdr:nvSpPr>
            <xdr:cNvPr id="9289" name="Drop Down 73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9289"/>
                </a:ext>
                <a:ext uri="{FF2B5EF4-FFF2-40B4-BE49-F238E27FC236}">
                  <a16:creationId xmlns:a16="http://schemas.microsoft.com/office/drawing/2014/main" id="{00000000-0008-0000-0400-000049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53</xdr:row>
          <xdr:rowOff>0</xdr:rowOff>
        </xdr:from>
        <xdr:to>
          <xdr:col>4</xdr:col>
          <xdr:colOff>1704975</xdr:colOff>
          <xdr:row>54</xdr:row>
          <xdr:rowOff>0</xdr:rowOff>
        </xdr:to>
        <xdr:sp macro="" textlink="">
          <xdr:nvSpPr>
            <xdr:cNvPr id="9290" name="Drop Down 74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9290"/>
                </a:ext>
                <a:ext uri="{FF2B5EF4-FFF2-40B4-BE49-F238E27FC236}">
                  <a16:creationId xmlns:a16="http://schemas.microsoft.com/office/drawing/2014/main" id="{00000000-0008-0000-0400-00004A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53</xdr:row>
          <xdr:rowOff>0</xdr:rowOff>
        </xdr:from>
        <xdr:to>
          <xdr:col>4</xdr:col>
          <xdr:colOff>1704975</xdr:colOff>
          <xdr:row>54</xdr:row>
          <xdr:rowOff>0</xdr:rowOff>
        </xdr:to>
        <xdr:sp macro="" textlink="">
          <xdr:nvSpPr>
            <xdr:cNvPr id="9291" name="Drop Down 75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9291"/>
                </a:ext>
                <a:ext uri="{FF2B5EF4-FFF2-40B4-BE49-F238E27FC236}">
                  <a16:creationId xmlns:a16="http://schemas.microsoft.com/office/drawing/2014/main" id="{00000000-0008-0000-0400-00004B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54</xdr:row>
          <xdr:rowOff>0</xdr:rowOff>
        </xdr:from>
        <xdr:to>
          <xdr:col>4</xdr:col>
          <xdr:colOff>1704975</xdr:colOff>
          <xdr:row>55</xdr:row>
          <xdr:rowOff>0</xdr:rowOff>
        </xdr:to>
        <xdr:sp macro="" textlink="">
          <xdr:nvSpPr>
            <xdr:cNvPr id="9292" name="Drop Down 76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9292"/>
                </a:ext>
                <a:ext uri="{FF2B5EF4-FFF2-40B4-BE49-F238E27FC236}">
                  <a16:creationId xmlns:a16="http://schemas.microsoft.com/office/drawing/2014/main" id="{00000000-0008-0000-0400-00004C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54</xdr:row>
          <xdr:rowOff>0</xdr:rowOff>
        </xdr:from>
        <xdr:to>
          <xdr:col>4</xdr:col>
          <xdr:colOff>1704975</xdr:colOff>
          <xdr:row>55</xdr:row>
          <xdr:rowOff>0</xdr:rowOff>
        </xdr:to>
        <xdr:sp macro="" textlink="">
          <xdr:nvSpPr>
            <xdr:cNvPr id="9293" name="Drop Down 77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9293"/>
                </a:ext>
                <a:ext uri="{FF2B5EF4-FFF2-40B4-BE49-F238E27FC236}">
                  <a16:creationId xmlns:a16="http://schemas.microsoft.com/office/drawing/2014/main" id="{00000000-0008-0000-0400-00004D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57</xdr:row>
          <xdr:rowOff>0</xdr:rowOff>
        </xdr:from>
        <xdr:to>
          <xdr:col>4</xdr:col>
          <xdr:colOff>1704975</xdr:colOff>
          <xdr:row>58</xdr:row>
          <xdr:rowOff>0</xdr:rowOff>
        </xdr:to>
        <xdr:sp macro="" textlink="">
          <xdr:nvSpPr>
            <xdr:cNvPr id="9298" name="Drop Down 82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9298"/>
                </a:ext>
                <a:ext uri="{FF2B5EF4-FFF2-40B4-BE49-F238E27FC236}">
                  <a16:creationId xmlns:a16="http://schemas.microsoft.com/office/drawing/2014/main" id="{00000000-0008-0000-0400-000052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57</xdr:row>
          <xdr:rowOff>0</xdr:rowOff>
        </xdr:from>
        <xdr:to>
          <xdr:col>4</xdr:col>
          <xdr:colOff>1704975</xdr:colOff>
          <xdr:row>58</xdr:row>
          <xdr:rowOff>0</xdr:rowOff>
        </xdr:to>
        <xdr:sp macro="" textlink="">
          <xdr:nvSpPr>
            <xdr:cNvPr id="9299" name="Drop Down 83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9299"/>
                </a:ext>
                <a:ext uri="{FF2B5EF4-FFF2-40B4-BE49-F238E27FC236}">
                  <a16:creationId xmlns:a16="http://schemas.microsoft.com/office/drawing/2014/main" id="{00000000-0008-0000-0400-000053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57</xdr:row>
          <xdr:rowOff>0</xdr:rowOff>
        </xdr:from>
        <xdr:to>
          <xdr:col>4</xdr:col>
          <xdr:colOff>1704975</xdr:colOff>
          <xdr:row>58</xdr:row>
          <xdr:rowOff>0</xdr:rowOff>
        </xdr:to>
        <xdr:sp macro="" textlink="">
          <xdr:nvSpPr>
            <xdr:cNvPr id="9300" name="Drop Down 84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9300"/>
                </a:ext>
                <a:ext uri="{FF2B5EF4-FFF2-40B4-BE49-F238E27FC236}">
                  <a16:creationId xmlns:a16="http://schemas.microsoft.com/office/drawing/2014/main" id="{00000000-0008-0000-0400-000054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57</xdr:row>
          <xdr:rowOff>0</xdr:rowOff>
        </xdr:from>
        <xdr:to>
          <xdr:col>4</xdr:col>
          <xdr:colOff>1704975</xdr:colOff>
          <xdr:row>58</xdr:row>
          <xdr:rowOff>0</xdr:rowOff>
        </xdr:to>
        <xdr:sp macro="" textlink="">
          <xdr:nvSpPr>
            <xdr:cNvPr id="9301" name="Drop Down 85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9301"/>
                </a:ext>
                <a:ext uri="{FF2B5EF4-FFF2-40B4-BE49-F238E27FC236}">
                  <a16:creationId xmlns:a16="http://schemas.microsoft.com/office/drawing/2014/main" id="{00000000-0008-0000-0400-000055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58</xdr:row>
          <xdr:rowOff>0</xdr:rowOff>
        </xdr:from>
        <xdr:to>
          <xdr:col>4</xdr:col>
          <xdr:colOff>1704975</xdr:colOff>
          <xdr:row>59</xdr:row>
          <xdr:rowOff>0</xdr:rowOff>
        </xdr:to>
        <xdr:sp macro="" textlink="">
          <xdr:nvSpPr>
            <xdr:cNvPr id="9302" name="Drop Down 86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9302"/>
                </a:ext>
                <a:ext uri="{FF2B5EF4-FFF2-40B4-BE49-F238E27FC236}">
                  <a16:creationId xmlns:a16="http://schemas.microsoft.com/office/drawing/2014/main" id="{00000000-0008-0000-0400-000056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58</xdr:row>
          <xdr:rowOff>0</xdr:rowOff>
        </xdr:from>
        <xdr:to>
          <xdr:col>4</xdr:col>
          <xdr:colOff>1704975</xdr:colOff>
          <xdr:row>59</xdr:row>
          <xdr:rowOff>0</xdr:rowOff>
        </xdr:to>
        <xdr:sp macro="" textlink="">
          <xdr:nvSpPr>
            <xdr:cNvPr id="9303" name="Drop Down 87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9303"/>
                </a:ext>
                <a:ext uri="{FF2B5EF4-FFF2-40B4-BE49-F238E27FC236}">
                  <a16:creationId xmlns:a16="http://schemas.microsoft.com/office/drawing/2014/main" id="{00000000-0008-0000-0400-000057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61</xdr:row>
          <xdr:rowOff>0</xdr:rowOff>
        </xdr:from>
        <xdr:to>
          <xdr:col>4</xdr:col>
          <xdr:colOff>1704975</xdr:colOff>
          <xdr:row>62</xdr:row>
          <xdr:rowOff>0</xdr:rowOff>
        </xdr:to>
        <xdr:sp macro="" textlink="">
          <xdr:nvSpPr>
            <xdr:cNvPr id="9310" name="Drop Down 94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9310"/>
                </a:ext>
                <a:ext uri="{FF2B5EF4-FFF2-40B4-BE49-F238E27FC236}">
                  <a16:creationId xmlns:a16="http://schemas.microsoft.com/office/drawing/2014/main" id="{00000000-0008-0000-0400-00005E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61</xdr:row>
          <xdr:rowOff>0</xdr:rowOff>
        </xdr:from>
        <xdr:to>
          <xdr:col>4</xdr:col>
          <xdr:colOff>1704975</xdr:colOff>
          <xdr:row>62</xdr:row>
          <xdr:rowOff>0</xdr:rowOff>
        </xdr:to>
        <xdr:sp macro="" textlink="">
          <xdr:nvSpPr>
            <xdr:cNvPr id="9311" name="Drop Down 95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9311"/>
                </a:ext>
                <a:ext uri="{FF2B5EF4-FFF2-40B4-BE49-F238E27FC236}">
                  <a16:creationId xmlns:a16="http://schemas.microsoft.com/office/drawing/2014/main" id="{00000000-0008-0000-0400-00005F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62</xdr:row>
          <xdr:rowOff>0</xdr:rowOff>
        </xdr:from>
        <xdr:to>
          <xdr:col>4</xdr:col>
          <xdr:colOff>1704975</xdr:colOff>
          <xdr:row>63</xdr:row>
          <xdr:rowOff>0</xdr:rowOff>
        </xdr:to>
        <xdr:sp macro="" textlink="">
          <xdr:nvSpPr>
            <xdr:cNvPr id="9312" name="Drop Down 96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9312"/>
                </a:ext>
                <a:ext uri="{FF2B5EF4-FFF2-40B4-BE49-F238E27FC236}">
                  <a16:creationId xmlns:a16="http://schemas.microsoft.com/office/drawing/2014/main" id="{00000000-0008-0000-0400-000060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62</xdr:row>
          <xdr:rowOff>0</xdr:rowOff>
        </xdr:from>
        <xdr:to>
          <xdr:col>4</xdr:col>
          <xdr:colOff>1704975</xdr:colOff>
          <xdr:row>63</xdr:row>
          <xdr:rowOff>0</xdr:rowOff>
        </xdr:to>
        <xdr:sp macro="" textlink="">
          <xdr:nvSpPr>
            <xdr:cNvPr id="9313" name="Drop Down 97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9313"/>
                </a:ext>
                <a:ext uri="{FF2B5EF4-FFF2-40B4-BE49-F238E27FC236}">
                  <a16:creationId xmlns:a16="http://schemas.microsoft.com/office/drawing/2014/main" id="{00000000-0008-0000-0400-000061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64</xdr:row>
          <xdr:rowOff>0</xdr:rowOff>
        </xdr:from>
        <xdr:to>
          <xdr:col>4</xdr:col>
          <xdr:colOff>1704975</xdr:colOff>
          <xdr:row>65</xdr:row>
          <xdr:rowOff>0</xdr:rowOff>
        </xdr:to>
        <xdr:sp macro="" textlink="">
          <xdr:nvSpPr>
            <xdr:cNvPr id="9314" name="Drop Down 98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9314"/>
                </a:ext>
                <a:ext uri="{FF2B5EF4-FFF2-40B4-BE49-F238E27FC236}">
                  <a16:creationId xmlns:a16="http://schemas.microsoft.com/office/drawing/2014/main" id="{00000000-0008-0000-0400-000062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64</xdr:row>
          <xdr:rowOff>0</xdr:rowOff>
        </xdr:from>
        <xdr:to>
          <xdr:col>4</xdr:col>
          <xdr:colOff>1704975</xdr:colOff>
          <xdr:row>65</xdr:row>
          <xdr:rowOff>0</xdr:rowOff>
        </xdr:to>
        <xdr:sp macro="" textlink="">
          <xdr:nvSpPr>
            <xdr:cNvPr id="9315" name="Drop Down 99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9315"/>
                </a:ext>
                <a:ext uri="{FF2B5EF4-FFF2-40B4-BE49-F238E27FC236}">
                  <a16:creationId xmlns:a16="http://schemas.microsoft.com/office/drawing/2014/main" id="{00000000-0008-0000-0400-000063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65</xdr:row>
          <xdr:rowOff>0</xdr:rowOff>
        </xdr:from>
        <xdr:to>
          <xdr:col>4</xdr:col>
          <xdr:colOff>1704975</xdr:colOff>
          <xdr:row>66</xdr:row>
          <xdr:rowOff>0</xdr:rowOff>
        </xdr:to>
        <xdr:sp macro="" textlink="">
          <xdr:nvSpPr>
            <xdr:cNvPr id="9316" name="Drop Down 100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9316"/>
                </a:ext>
                <a:ext uri="{FF2B5EF4-FFF2-40B4-BE49-F238E27FC236}">
                  <a16:creationId xmlns:a16="http://schemas.microsoft.com/office/drawing/2014/main" id="{00000000-0008-0000-0400-000064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65</xdr:row>
          <xdr:rowOff>0</xdr:rowOff>
        </xdr:from>
        <xdr:to>
          <xdr:col>4</xdr:col>
          <xdr:colOff>1704975</xdr:colOff>
          <xdr:row>66</xdr:row>
          <xdr:rowOff>0</xdr:rowOff>
        </xdr:to>
        <xdr:sp macro="" textlink="">
          <xdr:nvSpPr>
            <xdr:cNvPr id="9317" name="Drop Down 101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9317"/>
                </a:ext>
                <a:ext uri="{FF2B5EF4-FFF2-40B4-BE49-F238E27FC236}">
                  <a16:creationId xmlns:a16="http://schemas.microsoft.com/office/drawing/2014/main" id="{00000000-0008-0000-0400-000065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67</xdr:row>
          <xdr:rowOff>0</xdr:rowOff>
        </xdr:from>
        <xdr:to>
          <xdr:col>4</xdr:col>
          <xdr:colOff>1704975</xdr:colOff>
          <xdr:row>68</xdr:row>
          <xdr:rowOff>0</xdr:rowOff>
        </xdr:to>
        <xdr:sp macro="" textlink="">
          <xdr:nvSpPr>
            <xdr:cNvPr id="9318" name="Drop Down 102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9318"/>
                </a:ext>
                <a:ext uri="{FF2B5EF4-FFF2-40B4-BE49-F238E27FC236}">
                  <a16:creationId xmlns:a16="http://schemas.microsoft.com/office/drawing/2014/main" id="{00000000-0008-0000-0400-000066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67</xdr:row>
          <xdr:rowOff>0</xdr:rowOff>
        </xdr:from>
        <xdr:to>
          <xdr:col>4</xdr:col>
          <xdr:colOff>1704975</xdr:colOff>
          <xdr:row>68</xdr:row>
          <xdr:rowOff>0</xdr:rowOff>
        </xdr:to>
        <xdr:sp macro="" textlink="">
          <xdr:nvSpPr>
            <xdr:cNvPr id="9319" name="Drop Down 103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9319"/>
                </a:ext>
                <a:ext uri="{FF2B5EF4-FFF2-40B4-BE49-F238E27FC236}">
                  <a16:creationId xmlns:a16="http://schemas.microsoft.com/office/drawing/2014/main" id="{00000000-0008-0000-0400-000067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68</xdr:row>
          <xdr:rowOff>0</xdr:rowOff>
        </xdr:from>
        <xdr:to>
          <xdr:col>4</xdr:col>
          <xdr:colOff>1704975</xdr:colOff>
          <xdr:row>69</xdr:row>
          <xdr:rowOff>0</xdr:rowOff>
        </xdr:to>
        <xdr:sp macro="" textlink="">
          <xdr:nvSpPr>
            <xdr:cNvPr id="9320" name="Drop Down 104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9320"/>
                </a:ext>
                <a:ext uri="{FF2B5EF4-FFF2-40B4-BE49-F238E27FC236}">
                  <a16:creationId xmlns:a16="http://schemas.microsoft.com/office/drawing/2014/main" id="{00000000-0008-0000-0400-000068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68</xdr:row>
          <xdr:rowOff>0</xdr:rowOff>
        </xdr:from>
        <xdr:to>
          <xdr:col>4</xdr:col>
          <xdr:colOff>1704975</xdr:colOff>
          <xdr:row>69</xdr:row>
          <xdr:rowOff>0</xdr:rowOff>
        </xdr:to>
        <xdr:sp macro="" textlink="">
          <xdr:nvSpPr>
            <xdr:cNvPr id="9321" name="Drop Down 105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9321"/>
                </a:ext>
                <a:ext uri="{FF2B5EF4-FFF2-40B4-BE49-F238E27FC236}">
                  <a16:creationId xmlns:a16="http://schemas.microsoft.com/office/drawing/2014/main" id="{00000000-0008-0000-0400-000069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71</xdr:row>
          <xdr:rowOff>0</xdr:rowOff>
        </xdr:from>
        <xdr:to>
          <xdr:col>4</xdr:col>
          <xdr:colOff>1704975</xdr:colOff>
          <xdr:row>72</xdr:row>
          <xdr:rowOff>0</xdr:rowOff>
        </xdr:to>
        <xdr:sp macro="" textlink="">
          <xdr:nvSpPr>
            <xdr:cNvPr id="9326" name="Drop Down 110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9326"/>
                </a:ext>
                <a:ext uri="{FF2B5EF4-FFF2-40B4-BE49-F238E27FC236}">
                  <a16:creationId xmlns:a16="http://schemas.microsoft.com/office/drawing/2014/main" id="{00000000-0008-0000-0400-00006E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71</xdr:row>
          <xdr:rowOff>0</xdr:rowOff>
        </xdr:from>
        <xdr:to>
          <xdr:col>4</xdr:col>
          <xdr:colOff>1704975</xdr:colOff>
          <xdr:row>72</xdr:row>
          <xdr:rowOff>0</xdr:rowOff>
        </xdr:to>
        <xdr:sp macro="" textlink="">
          <xdr:nvSpPr>
            <xdr:cNvPr id="9327" name="Drop Down 111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9327"/>
                </a:ext>
                <a:ext uri="{FF2B5EF4-FFF2-40B4-BE49-F238E27FC236}">
                  <a16:creationId xmlns:a16="http://schemas.microsoft.com/office/drawing/2014/main" id="{00000000-0008-0000-0400-00006F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71</xdr:row>
          <xdr:rowOff>0</xdr:rowOff>
        </xdr:from>
        <xdr:to>
          <xdr:col>4</xdr:col>
          <xdr:colOff>1704975</xdr:colOff>
          <xdr:row>72</xdr:row>
          <xdr:rowOff>0</xdr:rowOff>
        </xdr:to>
        <xdr:sp macro="" textlink="">
          <xdr:nvSpPr>
            <xdr:cNvPr id="9328" name="Drop Down 112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9328"/>
                </a:ext>
                <a:ext uri="{FF2B5EF4-FFF2-40B4-BE49-F238E27FC236}">
                  <a16:creationId xmlns:a16="http://schemas.microsoft.com/office/drawing/2014/main" id="{00000000-0008-0000-0400-000070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71</xdr:row>
          <xdr:rowOff>0</xdr:rowOff>
        </xdr:from>
        <xdr:to>
          <xdr:col>4</xdr:col>
          <xdr:colOff>1704975</xdr:colOff>
          <xdr:row>72</xdr:row>
          <xdr:rowOff>0</xdr:rowOff>
        </xdr:to>
        <xdr:sp macro="" textlink="">
          <xdr:nvSpPr>
            <xdr:cNvPr id="9329" name="Drop Down 113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9329"/>
                </a:ext>
                <a:ext uri="{FF2B5EF4-FFF2-40B4-BE49-F238E27FC236}">
                  <a16:creationId xmlns:a16="http://schemas.microsoft.com/office/drawing/2014/main" id="{00000000-0008-0000-0400-000071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72</xdr:row>
          <xdr:rowOff>0</xdr:rowOff>
        </xdr:from>
        <xdr:to>
          <xdr:col>4</xdr:col>
          <xdr:colOff>1704975</xdr:colOff>
          <xdr:row>73</xdr:row>
          <xdr:rowOff>0</xdr:rowOff>
        </xdr:to>
        <xdr:sp macro="" textlink="">
          <xdr:nvSpPr>
            <xdr:cNvPr id="9330" name="Drop Down 114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9330"/>
                </a:ext>
                <a:ext uri="{FF2B5EF4-FFF2-40B4-BE49-F238E27FC236}">
                  <a16:creationId xmlns:a16="http://schemas.microsoft.com/office/drawing/2014/main" id="{00000000-0008-0000-0400-000072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72</xdr:row>
          <xdr:rowOff>0</xdr:rowOff>
        </xdr:from>
        <xdr:to>
          <xdr:col>4</xdr:col>
          <xdr:colOff>1704975</xdr:colOff>
          <xdr:row>73</xdr:row>
          <xdr:rowOff>0</xdr:rowOff>
        </xdr:to>
        <xdr:sp macro="" textlink="">
          <xdr:nvSpPr>
            <xdr:cNvPr id="9331" name="Drop Down 115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9331"/>
                </a:ext>
                <a:ext uri="{FF2B5EF4-FFF2-40B4-BE49-F238E27FC236}">
                  <a16:creationId xmlns:a16="http://schemas.microsoft.com/office/drawing/2014/main" id="{00000000-0008-0000-0400-000073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73</xdr:row>
          <xdr:rowOff>0</xdr:rowOff>
        </xdr:from>
        <xdr:to>
          <xdr:col>4</xdr:col>
          <xdr:colOff>1704975</xdr:colOff>
          <xdr:row>74</xdr:row>
          <xdr:rowOff>0</xdr:rowOff>
        </xdr:to>
        <xdr:sp macro="" textlink="">
          <xdr:nvSpPr>
            <xdr:cNvPr id="9332" name="Drop Down 116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9332"/>
                </a:ext>
                <a:ext uri="{FF2B5EF4-FFF2-40B4-BE49-F238E27FC236}">
                  <a16:creationId xmlns:a16="http://schemas.microsoft.com/office/drawing/2014/main" id="{00000000-0008-0000-0400-000074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73</xdr:row>
          <xdr:rowOff>0</xdr:rowOff>
        </xdr:from>
        <xdr:to>
          <xdr:col>4</xdr:col>
          <xdr:colOff>1704975</xdr:colOff>
          <xdr:row>74</xdr:row>
          <xdr:rowOff>0</xdr:rowOff>
        </xdr:to>
        <xdr:sp macro="" textlink="">
          <xdr:nvSpPr>
            <xdr:cNvPr id="9333" name="Drop Down 117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9333"/>
                </a:ext>
                <a:ext uri="{FF2B5EF4-FFF2-40B4-BE49-F238E27FC236}">
                  <a16:creationId xmlns:a16="http://schemas.microsoft.com/office/drawing/2014/main" id="{00000000-0008-0000-0400-000075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75</xdr:row>
          <xdr:rowOff>0</xdr:rowOff>
        </xdr:from>
        <xdr:to>
          <xdr:col>4</xdr:col>
          <xdr:colOff>1704975</xdr:colOff>
          <xdr:row>76</xdr:row>
          <xdr:rowOff>0</xdr:rowOff>
        </xdr:to>
        <xdr:sp macro="" textlink="">
          <xdr:nvSpPr>
            <xdr:cNvPr id="9334" name="Drop Down 118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9334"/>
                </a:ext>
                <a:ext uri="{FF2B5EF4-FFF2-40B4-BE49-F238E27FC236}">
                  <a16:creationId xmlns:a16="http://schemas.microsoft.com/office/drawing/2014/main" id="{00000000-0008-0000-0400-000076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75</xdr:row>
          <xdr:rowOff>0</xdr:rowOff>
        </xdr:from>
        <xdr:to>
          <xdr:col>4</xdr:col>
          <xdr:colOff>1704975</xdr:colOff>
          <xdr:row>76</xdr:row>
          <xdr:rowOff>0</xdr:rowOff>
        </xdr:to>
        <xdr:sp macro="" textlink="">
          <xdr:nvSpPr>
            <xdr:cNvPr id="9335" name="Drop Down 119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9335"/>
                </a:ext>
                <a:ext uri="{FF2B5EF4-FFF2-40B4-BE49-F238E27FC236}">
                  <a16:creationId xmlns:a16="http://schemas.microsoft.com/office/drawing/2014/main" id="{00000000-0008-0000-0400-000077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77</xdr:row>
          <xdr:rowOff>0</xdr:rowOff>
        </xdr:from>
        <xdr:to>
          <xdr:col>4</xdr:col>
          <xdr:colOff>1704975</xdr:colOff>
          <xdr:row>78</xdr:row>
          <xdr:rowOff>0</xdr:rowOff>
        </xdr:to>
        <xdr:sp macro="" textlink="">
          <xdr:nvSpPr>
            <xdr:cNvPr id="9336" name="Drop Down 120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9336"/>
                </a:ext>
                <a:ext uri="{FF2B5EF4-FFF2-40B4-BE49-F238E27FC236}">
                  <a16:creationId xmlns:a16="http://schemas.microsoft.com/office/drawing/2014/main" id="{00000000-0008-0000-0400-000078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77</xdr:row>
          <xdr:rowOff>0</xdr:rowOff>
        </xdr:from>
        <xdr:to>
          <xdr:col>4</xdr:col>
          <xdr:colOff>1704975</xdr:colOff>
          <xdr:row>78</xdr:row>
          <xdr:rowOff>0</xdr:rowOff>
        </xdr:to>
        <xdr:sp macro="" textlink="">
          <xdr:nvSpPr>
            <xdr:cNvPr id="9337" name="Drop Down 121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9337"/>
                </a:ext>
                <a:ext uri="{FF2B5EF4-FFF2-40B4-BE49-F238E27FC236}">
                  <a16:creationId xmlns:a16="http://schemas.microsoft.com/office/drawing/2014/main" id="{00000000-0008-0000-0400-000079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80</xdr:row>
          <xdr:rowOff>0</xdr:rowOff>
        </xdr:from>
        <xdr:to>
          <xdr:col>4</xdr:col>
          <xdr:colOff>1704975</xdr:colOff>
          <xdr:row>81</xdr:row>
          <xdr:rowOff>0</xdr:rowOff>
        </xdr:to>
        <xdr:sp macro="" textlink="">
          <xdr:nvSpPr>
            <xdr:cNvPr id="9342" name="Drop Down 126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9342"/>
                </a:ext>
                <a:ext uri="{FF2B5EF4-FFF2-40B4-BE49-F238E27FC236}">
                  <a16:creationId xmlns:a16="http://schemas.microsoft.com/office/drawing/2014/main" id="{00000000-0008-0000-0400-00007E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80</xdr:row>
          <xdr:rowOff>0</xdr:rowOff>
        </xdr:from>
        <xdr:to>
          <xdr:col>4</xdr:col>
          <xdr:colOff>1704975</xdr:colOff>
          <xdr:row>81</xdr:row>
          <xdr:rowOff>0</xdr:rowOff>
        </xdr:to>
        <xdr:sp macro="" textlink="">
          <xdr:nvSpPr>
            <xdr:cNvPr id="9343" name="Drop Down 127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9343"/>
                </a:ext>
                <a:ext uri="{FF2B5EF4-FFF2-40B4-BE49-F238E27FC236}">
                  <a16:creationId xmlns:a16="http://schemas.microsoft.com/office/drawing/2014/main" id="{00000000-0008-0000-0400-00007F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81</xdr:row>
          <xdr:rowOff>0</xdr:rowOff>
        </xdr:from>
        <xdr:to>
          <xdr:col>4</xdr:col>
          <xdr:colOff>1704975</xdr:colOff>
          <xdr:row>82</xdr:row>
          <xdr:rowOff>0</xdr:rowOff>
        </xdr:to>
        <xdr:sp macro="" textlink="">
          <xdr:nvSpPr>
            <xdr:cNvPr id="9344" name="Drop Down 128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9344"/>
                </a:ext>
                <a:ext uri="{FF2B5EF4-FFF2-40B4-BE49-F238E27FC236}">
                  <a16:creationId xmlns:a16="http://schemas.microsoft.com/office/drawing/2014/main" id="{00000000-0008-0000-0400-000080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81</xdr:row>
          <xdr:rowOff>0</xdr:rowOff>
        </xdr:from>
        <xdr:to>
          <xdr:col>4</xdr:col>
          <xdr:colOff>1704975</xdr:colOff>
          <xdr:row>82</xdr:row>
          <xdr:rowOff>0</xdr:rowOff>
        </xdr:to>
        <xdr:sp macro="" textlink="">
          <xdr:nvSpPr>
            <xdr:cNvPr id="9345" name="Drop Down 129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9345"/>
                </a:ext>
                <a:ext uri="{FF2B5EF4-FFF2-40B4-BE49-F238E27FC236}">
                  <a16:creationId xmlns:a16="http://schemas.microsoft.com/office/drawing/2014/main" id="{00000000-0008-0000-0400-000081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82</xdr:row>
          <xdr:rowOff>0</xdr:rowOff>
        </xdr:from>
        <xdr:to>
          <xdr:col>4</xdr:col>
          <xdr:colOff>1704975</xdr:colOff>
          <xdr:row>83</xdr:row>
          <xdr:rowOff>0</xdr:rowOff>
        </xdr:to>
        <xdr:sp macro="" textlink="">
          <xdr:nvSpPr>
            <xdr:cNvPr id="9346" name="Drop Down 130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9346"/>
                </a:ext>
                <a:ext uri="{FF2B5EF4-FFF2-40B4-BE49-F238E27FC236}">
                  <a16:creationId xmlns:a16="http://schemas.microsoft.com/office/drawing/2014/main" id="{00000000-0008-0000-0400-000082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82</xdr:row>
          <xdr:rowOff>0</xdr:rowOff>
        </xdr:from>
        <xdr:to>
          <xdr:col>4</xdr:col>
          <xdr:colOff>1704975</xdr:colOff>
          <xdr:row>83</xdr:row>
          <xdr:rowOff>0</xdr:rowOff>
        </xdr:to>
        <xdr:sp macro="" textlink="">
          <xdr:nvSpPr>
            <xdr:cNvPr id="9347" name="Drop Down 131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9347"/>
                </a:ext>
                <a:ext uri="{FF2B5EF4-FFF2-40B4-BE49-F238E27FC236}">
                  <a16:creationId xmlns:a16="http://schemas.microsoft.com/office/drawing/2014/main" id="{00000000-0008-0000-0400-000083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84</xdr:row>
          <xdr:rowOff>0</xdr:rowOff>
        </xdr:from>
        <xdr:to>
          <xdr:col>4</xdr:col>
          <xdr:colOff>1704975</xdr:colOff>
          <xdr:row>85</xdr:row>
          <xdr:rowOff>0</xdr:rowOff>
        </xdr:to>
        <xdr:sp macro="" textlink="">
          <xdr:nvSpPr>
            <xdr:cNvPr id="9348" name="Drop Down 132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9348"/>
                </a:ext>
                <a:ext uri="{FF2B5EF4-FFF2-40B4-BE49-F238E27FC236}">
                  <a16:creationId xmlns:a16="http://schemas.microsoft.com/office/drawing/2014/main" id="{00000000-0008-0000-0400-000084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84</xdr:row>
          <xdr:rowOff>0</xdr:rowOff>
        </xdr:from>
        <xdr:to>
          <xdr:col>4</xdr:col>
          <xdr:colOff>1704975</xdr:colOff>
          <xdr:row>85</xdr:row>
          <xdr:rowOff>0</xdr:rowOff>
        </xdr:to>
        <xdr:sp macro="" textlink="">
          <xdr:nvSpPr>
            <xdr:cNvPr id="9349" name="Drop Down 133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9349"/>
                </a:ext>
                <a:ext uri="{FF2B5EF4-FFF2-40B4-BE49-F238E27FC236}">
                  <a16:creationId xmlns:a16="http://schemas.microsoft.com/office/drawing/2014/main" id="{00000000-0008-0000-0400-000085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85</xdr:row>
          <xdr:rowOff>0</xdr:rowOff>
        </xdr:from>
        <xdr:to>
          <xdr:col>4</xdr:col>
          <xdr:colOff>1704975</xdr:colOff>
          <xdr:row>86</xdr:row>
          <xdr:rowOff>0</xdr:rowOff>
        </xdr:to>
        <xdr:sp macro="" textlink="">
          <xdr:nvSpPr>
            <xdr:cNvPr id="9350" name="Drop Down 134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9350"/>
                </a:ext>
                <a:ext uri="{FF2B5EF4-FFF2-40B4-BE49-F238E27FC236}">
                  <a16:creationId xmlns:a16="http://schemas.microsoft.com/office/drawing/2014/main" id="{00000000-0008-0000-0400-000086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85</xdr:row>
          <xdr:rowOff>0</xdr:rowOff>
        </xdr:from>
        <xdr:to>
          <xdr:col>4</xdr:col>
          <xdr:colOff>1704975</xdr:colOff>
          <xdr:row>86</xdr:row>
          <xdr:rowOff>0</xdr:rowOff>
        </xdr:to>
        <xdr:sp macro="" textlink="">
          <xdr:nvSpPr>
            <xdr:cNvPr id="9351" name="Drop Down 135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9351"/>
                </a:ext>
                <a:ext uri="{FF2B5EF4-FFF2-40B4-BE49-F238E27FC236}">
                  <a16:creationId xmlns:a16="http://schemas.microsoft.com/office/drawing/2014/main" id="{00000000-0008-0000-0400-000087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88</xdr:row>
          <xdr:rowOff>0</xdr:rowOff>
        </xdr:from>
        <xdr:to>
          <xdr:col>4</xdr:col>
          <xdr:colOff>1704975</xdr:colOff>
          <xdr:row>89</xdr:row>
          <xdr:rowOff>0</xdr:rowOff>
        </xdr:to>
        <xdr:sp macro="" textlink="">
          <xdr:nvSpPr>
            <xdr:cNvPr id="9356" name="Drop Down 140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9356"/>
                </a:ext>
                <a:ext uri="{FF2B5EF4-FFF2-40B4-BE49-F238E27FC236}">
                  <a16:creationId xmlns:a16="http://schemas.microsoft.com/office/drawing/2014/main" id="{00000000-0008-0000-0400-00008C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88</xdr:row>
          <xdr:rowOff>0</xdr:rowOff>
        </xdr:from>
        <xdr:to>
          <xdr:col>4</xdr:col>
          <xdr:colOff>1704975</xdr:colOff>
          <xdr:row>89</xdr:row>
          <xdr:rowOff>0</xdr:rowOff>
        </xdr:to>
        <xdr:sp macro="" textlink="">
          <xdr:nvSpPr>
            <xdr:cNvPr id="9357" name="Drop Down 141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9357"/>
                </a:ext>
                <a:ext uri="{FF2B5EF4-FFF2-40B4-BE49-F238E27FC236}">
                  <a16:creationId xmlns:a16="http://schemas.microsoft.com/office/drawing/2014/main" id="{00000000-0008-0000-0400-00008D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91</xdr:row>
          <xdr:rowOff>0</xdr:rowOff>
        </xdr:from>
        <xdr:to>
          <xdr:col>4</xdr:col>
          <xdr:colOff>1704975</xdr:colOff>
          <xdr:row>92</xdr:row>
          <xdr:rowOff>0</xdr:rowOff>
        </xdr:to>
        <xdr:sp macro="" textlink="">
          <xdr:nvSpPr>
            <xdr:cNvPr id="9358" name="Drop Down 142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9358"/>
                </a:ext>
                <a:ext uri="{FF2B5EF4-FFF2-40B4-BE49-F238E27FC236}">
                  <a16:creationId xmlns:a16="http://schemas.microsoft.com/office/drawing/2014/main" id="{00000000-0008-0000-0400-00008E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91</xdr:row>
          <xdr:rowOff>0</xdr:rowOff>
        </xdr:from>
        <xdr:to>
          <xdr:col>4</xdr:col>
          <xdr:colOff>1704975</xdr:colOff>
          <xdr:row>92</xdr:row>
          <xdr:rowOff>0</xdr:rowOff>
        </xdr:to>
        <xdr:sp macro="" textlink="">
          <xdr:nvSpPr>
            <xdr:cNvPr id="9359" name="Drop Down 143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9359"/>
                </a:ext>
                <a:ext uri="{FF2B5EF4-FFF2-40B4-BE49-F238E27FC236}">
                  <a16:creationId xmlns:a16="http://schemas.microsoft.com/office/drawing/2014/main" id="{00000000-0008-0000-0400-00008F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92</xdr:row>
          <xdr:rowOff>0</xdr:rowOff>
        </xdr:from>
        <xdr:to>
          <xdr:col>4</xdr:col>
          <xdr:colOff>1704975</xdr:colOff>
          <xdr:row>93</xdr:row>
          <xdr:rowOff>0</xdr:rowOff>
        </xdr:to>
        <xdr:sp macro="" textlink="">
          <xdr:nvSpPr>
            <xdr:cNvPr id="9360" name="Drop Down 144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9360"/>
                </a:ext>
                <a:ext uri="{FF2B5EF4-FFF2-40B4-BE49-F238E27FC236}">
                  <a16:creationId xmlns:a16="http://schemas.microsoft.com/office/drawing/2014/main" id="{00000000-0008-0000-0400-000090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92</xdr:row>
          <xdr:rowOff>0</xdr:rowOff>
        </xdr:from>
        <xdr:to>
          <xdr:col>4</xdr:col>
          <xdr:colOff>1704975</xdr:colOff>
          <xdr:row>93</xdr:row>
          <xdr:rowOff>0</xdr:rowOff>
        </xdr:to>
        <xdr:sp macro="" textlink="">
          <xdr:nvSpPr>
            <xdr:cNvPr id="9361" name="Drop Down 145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9361"/>
                </a:ext>
                <a:ext uri="{FF2B5EF4-FFF2-40B4-BE49-F238E27FC236}">
                  <a16:creationId xmlns:a16="http://schemas.microsoft.com/office/drawing/2014/main" id="{00000000-0008-0000-0400-000091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93</xdr:row>
          <xdr:rowOff>0</xdr:rowOff>
        </xdr:from>
        <xdr:to>
          <xdr:col>4</xdr:col>
          <xdr:colOff>1704975</xdr:colOff>
          <xdr:row>94</xdr:row>
          <xdr:rowOff>0</xdr:rowOff>
        </xdr:to>
        <xdr:sp macro="" textlink="">
          <xdr:nvSpPr>
            <xdr:cNvPr id="9362" name="Drop Down 146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9362"/>
                </a:ext>
                <a:ext uri="{FF2B5EF4-FFF2-40B4-BE49-F238E27FC236}">
                  <a16:creationId xmlns:a16="http://schemas.microsoft.com/office/drawing/2014/main" id="{00000000-0008-0000-0400-000092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93</xdr:row>
          <xdr:rowOff>0</xdr:rowOff>
        </xdr:from>
        <xdr:to>
          <xdr:col>4</xdr:col>
          <xdr:colOff>1704975</xdr:colOff>
          <xdr:row>94</xdr:row>
          <xdr:rowOff>0</xdr:rowOff>
        </xdr:to>
        <xdr:sp macro="" textlink="">
          <xdr:nvSpPr>
            <xdr:cNvPr id="9363" name="Drop Down 147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9363"/>
                </a:ext>
                <a:ext uri="{FF2B5EF4-FFF2-40B4-BE49-F238E27FC236}">
                  <a16:creationId xmlns:a16="http://schemas.microsoft.com/office/drawing/2014/main" id="{00000000-0008-0000-0400-000093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95</xdr:row>
          <xdr:rowOff>0</xdr:rowOff>
        </xdr:from>
        <xdr:to>
          <xdr:col>4</xdr:col>
          <xdr:colOff>1704975</xdr:colOff>
          <xdr:row>96</xdr:row>
          <xdr:rowOff>0</xdr:rowOff>
        </xdr:to>
        <xdr:sp macro="" textlink="">
          <xdr:nvSpPr>
            <xdr:cNvPr id="9364" name="Drop Down 148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9364"/>
                </a:ext>
                <a:ext uri="{FF2B5EF4-FFF2-40B4-BE49-F238E27FC236}">
                  <a16:creationId xmlns:a16="http://schemas.microsoft.com/office/drawing/2014/main" id="{00000000-0008-0000-0400-000094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95</xdr:row>
          <xdr:rowOff>0</xdr:rowOff>
        </xdr:from>
        <xdr:to>
          <xdr:col>4</xdr:col>
          <xdr:colOff>1704975</xdr:colOff>
          <xdr:row>96</xdr:row>
          <xdr:rowOff>0</xdr:rowOff>
        </xdr:to>
        <xdr:sp macro="" textlink="">
          <xdr:nvSpPr>
            <xdr:cNvPr id="9365" name="Drop Down 149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9365"/>
                </a:ext>
                <a:ext uri="{FF2B5EF4-FFF2-40B4-BE49-F238E27FC236}">
                  <a16:creationId xmlns:a16="http://schemas.microsoft.com/office/drawing/2014/main" id="{00000000-0008-0000-0400-000095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100</xdr:row>
          <xdr:rowOff>0</xdr:rowOff>
        </xdr:from>
        <xdr:to>
          <xdr:col>4</xdr:col>
          <xdr:colOff>1704975</xdr:colOff>
          <xdr:row>101</xdr:row>
          <xdr:rowOff>0</xdr:rowOff>
        </xdr:to>
        <xdr:sp macro="" textlink="">
          <xdr:nvSpPr>
            <xdr:cNvPr id="9370" name="Drop Down 154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9370"/>
                </a:ext>
                <a:ext uri="{FF2B5EF4-FFF2-40B4-BE49-F238E27FC236}">
                  <a16:creationId xmlns:a16="http://schemas.microsoft.com/office/drawing/2014/main" id="{00000000-0008-0000-0400-00009A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100</xdr:row>
          <xdr:rowOff>0</xdr:rowOff>
        </xdr:from>
        <xdr:to>
          <xdr:col>4</xdr:col>
          <xdr:colOff>1704975</xdr:colOff>
          <xdr:row>101</xdr:row>
          <xdr:rowOff>0</xdr:rowOff>
        </xdr:to>
        <xdr:sp macro="" textlink="">
          <xdr:nvSpPr>
            <xdr:cNvPr id="9371" name="Drop Down 155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9371"/>
                </a:ext>
                <a:ext uri="{FF2B5EF4-FFF2-40B4-BE49-F238E27FC236}">
                  <a16:creationId xmlns:a16="http://schemas.microsoft.com/office/drawing/2014/main" id="{00000000-0008-0000-0400-00009B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100</xdr:row>
          <xdr:rowOff>0</xdr:rowOff>
        </xdr:from>
        <xdr:to>
          <xdr:col>4</xdr:col>
          <xdr:colOff>1704975</xdr:colOff>
          <xdr:row>101</xdr:row>
          <xdr:rowOff>0</xdr:rowOff>
        </xdr:to>
        <xdr:sp macro="" textlink="">
          <xdr:nvSpPr>
            <xdr:cNvPr id="9372" name="Drop Down 156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9372"/>
                </a:ext>
                <a:ext uri="{FF2B5EF4-FFF2-40B4-BE49-F238E27FC236}">
                  <a16:creationId xmlns:a16="http://schemas.microsoft.com/office/drawing/2014/main" id="{00000000-0008-0000-0400-00009C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100</xdr:row>
          <xdr:rowOff>0</xdr:rowOff>
        </xdr:from>
        <xdr:to>
          <xdr:col>4</xdr:col>
          <xdr:colOff>1704975</xdr:colOff>
          <xdr:row>101</xdr:row>
          <xdr:rowOff>0</xdr:rowOff>
        </xdr:to>
        <xdr:sp macro="" textlink="">
          <xdr:nvSpPr>
            <xdr:cNvPr id="9373" name="Drop Down 157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9373"/>
                </a:ext>
                <a:ext uri="{FF2B5EF4-FFF2-40B4-BE49-F238E27FC236}">
                  <a16:creationId xmlns:a16="http://schemas.microsoft.com/office/drawing/2014/main" id="{00000000-0008-0000-0400-00009D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104</xdr:row>
          <xdr:rowOff>0</xdr:rowOff>
        </xdr:from>
        <xdr:to>
          <xdr:col>4</xdr:col>
          <xdr:colOff>1704975</xdr:colOff>
          <xdr:row>105</xdr:row>
          <xdr:rowOff>0</xdr:rowOff>
        </xdr:to>
        <xdr:sp macro="" textlink="">
          <xdr:nvSpPr>
            <xdr:cNvPr id="9380" name="Drop Down 164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9380"/>
                </a:ext>
                <a:ext uri="{FF2B5EF4-FFF2-40B4-BE49-F238E27FC236}">
                  <a16:creationId xmlns:a16="http://schemas.microsoft.com/office/drawing/2014/main" id="{00000000-0008-0000-0400-0000A4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104</xdr:row>
          <xdr:rowOff>0</xdr:rowOff>
        </xdr:from>
        <xdr:to>
          <xdr:col>4</xdr:col>
          <xdr:colOff>1704975</xdr:colOff>
          <xdr:row>105</xdr:row>
          <xdr:rowOff>0</xdr:rowOff>
        </xdr:to>
        <xdr:sp macro="" textlink="">
          <xdr:nvSpPr>
            <xdr:cNvPr id="9381" name="Drop Down 165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9381"/>
                </a:ext>
                <a:ext uri="{FF2B5EF4-FFF2-40B4-BE49-F238E27FC236}">
                  <a16:creationId xmlns:a16="http://schemas.microsoft.com/office/drawing/2014/main" id="{00000000-0008-0000-0400-0000A5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107</xdr:row>
          <xdr:rowOff>0</xdr:rowOff>
        </xdr:from>
        <xdr:to>
          <xdr:col>4</xdr:col>
          <xdr:colOff>1704975</xdr:colOff>
          <xdr:row>108</xdr:row>
          <xdr:rowOff>0</xdr:rowOff>
        </xdr:to>
        <xdr:sp macro="" textlink="">
          <xdr:nvSpPr>
            <xdr:cNvPr id="9382" name="Drop Down 166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9382"/>
                </a:ext>
                <a:ext uri="{FF2B5EF4-FFF2-40B4-BE49-F238E27FC236}">
                  <a16:creationId xmlns:a16="http://schemas.microsoft.com/office/drawing/2014/main" id="{00000000-0008-0000-0400-0000A6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107</xdr:row>
          <xdr:rowOff>0</xdr:rowOff>
        </xdr:from>
        <xdr:to>
          <xdr:col>4</xdr:col>
          <xdr:colOff>1704975</xdr:colOff>
          <xdr:row>108</xdr:row>
          <xdr:rowOff>0</xdr:rowOff>
        </xdr:to>
        <xdr:sp macro="" textlink="">
          <xdr:nvSpPr>
            <xdr:cNvPr id="9383" name="Drop Down 167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9383"/>
                </a:ext>
                <a:ext uri="{FF2B5EF4-FFF2-40B4-BE49-F238E27FC236}">
                  <a16:creationId xmlns:a16="http://schemas.microsoft.com/office/drawing/2014/main" id="{00000000-0008-0000-0400-0000A7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111</xdr:row>
          <xdr:rowOff>0</xdr:rowOff>
        </xdr:from>
        <xdr:to>
          <xdr:col>4</xdr:col>
          <xdr:colOff>1704975</xdr:colOff>
          <xdr:row>112</xdr:row>
          <xdr:rowOff>0</xdr:rowOff>
        </xdr:to>
        <xdr:sp macro="" textlink="">
          <xdr:nvSpPr>
            <xdr:cNvPr id="9390" name="Drop Down 174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9390"/>
                </a:ext>
                <a:ext uri="{FF2B5EF4-FFF2-40B4-BE49-F238E27FC236}">
                  <a16:creationId xmlns:a16="http://schemas.microsoft.com/office/drawing/2014/main" id="{00000000-0008-0000-0400-0000AE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111</xdr:row>
          <xdr:rowOff>0</xdr:rowOff>
        </xdr:from>
        <xdr:to>
          <xdr:col>4</xdr:col>
          <xdr:colOff>1704975</xdr:colOff>
          <xdr:row>112</xdr:row>
          <xdr:rowOff>0</xdr:rowOff>
        </xdr:to>
        <xdr:sp macro="" textlink="">
          <xdr:nvSpPr>
            <xdr:cNvPr id="9391" name="Drop Down 175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9391"/>
                </a:ext>
                <a:ext uri="{FF2B5EF4-FFF2-40B4-BE49-F238E27FC236}">
                  <a16:creationId xmlns:a16="http://schemas.microsoft.com/office/drawing/2014/main" id="{00000000-0008-0000-0400-0000AF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112</xdr:row>
          <xdr:rowOff>0</xdr:rowOff>
        </xdr:from>
        <xdr:to>
          <xdr:col>4</xdr:col>
          <xdr:colOff>1704975</xdr:colOff>
          <xdr:row>113</xdr:row>
          <xdr:rowOff>0</xdr:rowOff>
        </xdr:to>
        <xdr:sp macro="" textlink="">
          <xdr:nvSpPr>
            <xdr:cNvPr id="9392" name="Drop Down 176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9392"/>
                </a:ext>
                <a:ext uri="{FF2B5EF4-FFF2-40B4-BE49-F238E27FC236}">
                  <a16:creationId xmlns:a16="http://schemas.microsoft.com/office/drawing/2014/main" id="{00000000-0008-0000-0400-0000B0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112</xdr:row>
          <xdr:rowOff>0</xdr:rowOff>
        </xdr:from>
        <xdr:to>
          <xdr:col>4</xdr:col>
          <xdr:colOff>1704975</xdr:colOff>
          <xdr:row>113</xdr:row>
          <xdr:rowOff>0</xdr:rowOff>
        </xdr:to>
        <xdr:sp macro="" textlink="">
          <xdr:nvSpPr>
            <xdr:cNvPr id="9393" name="Drop Down 177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9393"/>
                </a:ext>
                <a:ext uri="{FF2B5EF4-FFF2-40B4-BE49-F238E27FC236}">
                  <a16:creationId xmlns:a16="http://schemas.microsoft.com/office/drawing/2014/main" id="{00000000-0008-0000-0400-0000B1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113</xdr:row>
          <xdr:rowOff>0</xdr:rowOff>
        </xdr:from>
        <xdr:to>
          <xdr:col>4</xdr:col>
          <xdr:colOff>1704975</xdr:colOff>
          <xdr:row>114</xdr:row>
          <xdr:rowOff>0</xdr:rowOff>
        </xdr:to>
        <xdr:sp macro="" textlink="">
          <xdr:nvSpPr>
            <xdr:cNvPr id="9394" name="Drop Down 178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9394"/>
                </a:ext>
                <a:ext uri="{FF2B5EF4-FFF2-40B4-BE49-F238E27FC236}">
                  <a16:creationId xmlns:a16="http://schemas.microsoft.com/office/drawing/2014/main" id="{00000000-0008-0000-0400-0000B2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113</xdr:row>
          <xdr:rowOff>0</xdr:rowOff>
        </xdr:from>
        <xdr:to>
          <xdr:col>4</xdr:col>
          <xdr:colOff>1704975</xdr:colOff>
          <xdr:row>114</xdr:row>
          <xdr:rowOff>0</xdr:rowOff>
        </xdr:to>
        <xdr:sp macro="" textlink="">
          <xdr:nvSpPr>
            <xdr:cNvPr id="9395" name="Drop Down 179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9395"/>
                </a:ext>
                <a:ext uri="{FF2B5EF4-FFF2-40B4-BE49-F238E27FC236}">
                  <a16:creationId xmlns:a16="http://schemas.microsoft.com/office/drawing/2014/main" id="{00000000-0008-0000-0400-0000B3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114</xdr:row>
          <xdr:rowOff>0</xdr:rowOff>
        </xdr:from>
        <xdr:to>
          <xdr:col>4</xdr:col>
          <xdr:colOff>1704975</xdr:colOff>
          <xdr:row>115</xdr:row>
          <xdr:rowOff>0</xdr:rowOff>
        </xdr:to>
        <xdr:sp macro="" textlink="">
          <xdr:nvSpPr>
            <xdr:cNvPr id="9396" name="Drop Down 180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9396"/>
                </a:ext>
                <a:ext uri="{FF2B5EF4-FFF2-40B4-BE49-F238E27FC236}">
                  <a16:creationId xmlns:a16="http://schemas.microsoft.com/office/drawing/2014/main" id="{00000000-0008-0000-0400-0000B4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114</xdr:row>
          <xdr:rowOff>0</xdr:rowOff>
        </xdr:from>
        <xdr:to>
          <xdr:col>4</xdr:col>
          <xdr:colOff>1704975</xdr:colOff>
          <xdr:row>115</xdr:row>
          <xdr:rowOff>0</xdr:rowOff>
        </xdr:to>
        <xdr:sp macro="" textlink="">
          <xdr:nvSpPr>
            <xdr:cNvPr id="9397" name="Drop Down 181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9397"/>
                </a:ext>
                <a:ext uri="{FF2B5EF4-FFF2-40B4-BE49-F238E27FC236}">
                  <a16:creationId xmlns:a16="http://schemas.microsoft.com/office/drawing/2014/main" id="{00000000-0008-0000-0400-0000B5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115</xdr:row>
          <xdr:rowOff>0</xdr:rowOff>
        </xdr:from>
        <xdr:to>
          <xdr:col>4</xdr:col>
          <xdr:colOff>1704975</xdr:colOff>
          <xdr:row>116</xdr:row>
          <xdr:rowOff>0</xdr:rowOff>
        </xdr:to>
        <xdr:sp macro="" textlink="">
          <xdr:nvSpPr>
            <xdr:cNvPr id="9398" name="Drop Down 182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9398"/>
                </a:ext>
                <a:ext uri="{FF2B5EF4-FFF2-40B4-BE49-F238E27FC236}">
                  <a16:creationId xmlns:a16="http://schemas.microsoft.com/office/drawing/2014/main" id="{00000000-0008-0000-0400-0000B6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115</xdr:row>
          <xdr:rowOff>0</xdr:rowOff>
        </xdr:from>
        <xdr:to>
          <xdr:col>4</xdr:col>
          <xdr:colOff>1704975</xdr:colOff>
          <xdr:row>116</xdr:row>
          <xdr:rowOff>0</xdr:rowOff>
        </xdr:to>
        <xdr:sp macro="" textlink="">
          <xdr:nvSpPr>
            <xdr:cNvPr id="9399" name="Drop Down 183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9399"/>
                </a:ext>
                <a:ext uri="{FF2B5EF4-FFF2-40B4-BE49-F238E27FC236}">
                  <a16:creationId xmlns:a16="http://schemas.microsoft.com/office/drawing/2014/main" id="{00000000-0008-0000-0400-0000B7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116</xdr:row>
          <xdr:rowOff>0</xdr:rowOff>
        </xdr:from>
        <xdr:to>
          <xdr:col>4</xdr:col>
          <xdr:colOff>1704975</xdr:colOff>
          <xdr:row>117</xdr:row>
          <xdr:rowOff>0</xdr:rowOff>
        </xdr:to>
        <xdr:sp macro="" textlink="">
          <xdr:nvSpPr>
            <xdr:cNvPr id="9400" name="Drop Down 184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9400"/>
                </a:ext>
                <a:ext uri="{FF2B5EF4-FFF2-40B4-BE49-F238E27FC236}">
                  <a16:creationId xmlns:a16="http://schemas.microsoft.com/office/drawing/2014/main" id="{00000000-0008-0000-0400-0000B8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116</xdr:row>
          <xdr:rowOff>0</xdr:rowOff>
        </xdr:from>
        <xdr:to>
          <xdr:col>4</xdr:col>
          <xdr:colOff>1704975</xdr:colOff>
          <xdr:row>117</xdr:row>
          <xdr:rowOff>0</xdr:rowOff>
        </xdr:to>
        <xdr:sp macro="" textlink="">
          <xdr:nvSpPr>
            <xdr:cNvPr id="9401" name="Drop Down 185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9401"/>
                </a:ext>
                <a:ext uri="{FF2B5EF4-FFF2-40B4-BE49-F238E27FC236}">
                  <a16:creationId xmlns:a16="http://schemas.microsoft.com/office/drawing/2014/main" id="{00000000-0008-0000-0400-0000B9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119</xdr:row>
          <xdr:rowOff>0</xdr:rowOff>
        </xdr:from>
        <xdr:to>
          <xdr:col>4</xdr:col>
          <xdr:colOff>1704975</xdr:colOff>
          <xdr:row>120</xdr:row>
          <xdr:rowOff>0</xdr:rowOff>
        </xdr:to>
        <xdr:sp macro="" textlink="">
          <xdr:nvSpPr>
            <xdr:cNvPr id="9406" name="Drop Down 190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9406"/>
                </a:ext>
                <a:ext uri="{FF2B5EF4-FFF2-40B4-BE49-F238E27FC236}">
                  <a16:creationId xmlns:a16="http://schemas.microsoft.com/office/drawing/2014/main" id="{00000000-0008-0000-0400-0000BE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119</xdr:row>
          <xdr:rowOff>0</xdr:rowOff>
        </xdr:from>
        <xdr:to>
          <xdr:col>4</xdr:col>
          <xdr:colOff>1704975</xdr:colOff>
          <xdr:row>120</xdr:row>
          <xdr:rowOff>0</xdr:rowOff>
        </xdr:to>
        <xdr:sp macro="" textlink="">
          <xdr:nvSpPr>
            <xdr:cNvPr id="9407" name="Drop Down 191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9407"/>
                </a:ext>
                <a:ext uri="{FF2B5EF4-FFF2-40B4-BE49-F238E27FC236}">
                  <a16:creationId xmlns:a16="http://schemas.microsoft.com/office/drawing/2014/main" id="{00000000-0008-0000-0400-0000BF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120</xdr:row>
          <xdr:rowOff>0</xdr:rowOff>
        </xdr:from>
        <xdr:to>
          <xdr:col>4</xdr:col>
          <xdr:colOff>1704975</xdr:colOff>
          <xdr:row>121</xdr:row>
          <xdr:rowOff>0</xdr:rowOff>
        </xdr:to>
        <xdr:sp macro="" textlink="">
          <xdr:nvSpPr>
            <xdr:cNvPr id="9408" name="Drop Down 192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9408"/>
                </a:ext>
                <a:ext uri="{FF2B5EF4-FFF2-40B4-BE49-F238E27FC236}">
                  <a16:creationId xmlns:a16="http://schemas.microsoft.com/office/drawing/2014/main" id="{00000000-0008-0000-0400-0000C0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120</xdr:row>
          <xdr:rowOff>0</xdr:rowOff>
        </xdr:from>
        <xdr:to>
          <xdr:col>4</xdr:col>
          <xdr:colOff>1704975</xdr:colOff>
          <xdr:row>121</xdr:row>
          <xdr:rowOff>0</xdr:rowOff>
        </xdr:to>
        <xdr:sp macro="" textlink="">
          <xdr:nvSpPr>
            <xdr:cNvPr id="9409" name="Drop Down 193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9409"/>
                </a:ext>
                <a:ext uri="{FF2B5EF4-FFF2-40B4-BE49-F238E27FC236}">
                  <a16:creationId xmlns:a16="http://schemas.microsoft.com/office/drawing/2014/main" id="{00000000-0008-0000-0400-0000C1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121</xdr:row>
          <xdr:rowOff>0</xdr:rowOff>
        </xdr:from>
        <xdr:to>
          <xdr:col>4</xdr:col>
          <xdr:colOff>1704975</xdr:colOff>
          <xdr:row>122</xdr:row>
          <xdr:rowOff>0</xdr:rowOff>
        </xdr:to>
        <xdr:sp macro="" textlink="">
          <xdr:nvSpPr>
            <xdr:cNvPr id="9410" name="Drop Down 194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9410"/>
                </a:ext>
                <a:ext uri="{FF2B5EF4-FFF2-40B4-BE49-F238E27FC236}">
                  <a16:creationId xmlns:a16="http://schemas.microsoft.com/office/drawing/2014/main" id="{00000000-0008-0000-0400-0000C2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121</xdr:row>
          <xdr:rowOff>0</xdr:rowOff>
        </xdr:from>
        <xdr:to>
          <xdr:col>4</xdr:col>
          <xdr:colOff>1704975</xdr:colOff>
          <xdr:row>122</xdr:row>
          <xdr:rowOff>0</xdr:rowOff>
        </xdr:to>
        <xdr:sp macro="" textlink="">
          <xdr:nvSpPr>
            <xdr:cNvPr id="9411" name="Drop Down 195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9411"/>
                </a:ext>
                <a:ext uri="{FF2B5EF4-FFF2-40B4-BE49-F238E27FC236}">
                  <a16:creationId xmlns:a16="http://schemas.microsoft.com/office/drawing/2014/main" id="{00000000-0008-0000-0400-0000C3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122</xdr:row>
          <xdr:rowOff>0</xdr:rowOff>
        </xdr:from>
        <xdr:to>
          <xdr:col>4</xdr:col>
          <xdr:colOff>1704975</xdr:colOff>
          <xdr:row>123</xdr:row>
          <xdr:rowOff>0</xdr:rowOff>
        </xdr:to>
        <xdr:sp macro="" textlink="">
          <xdr:nvSpPr>
            <xdr:cNvPr id="9412" name="Drop Down 196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9412"/>
                </a:ext>
                <a:ext uri="{FF2B5EF4-FFF2-40B4-BE49-F238E27FC236}">
                  <a16:creationId xmlns:a16="http://schemas.microsoft.com/office/drawing/2014/main" id="{00000000-0008-0000-0400-0000C4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122</xdr:row>
          <xdr:rowOff>0</xdr:rowOff>
        </xdr:from>
        <xdr:to>
          <xdr:col>4</xdr:col>
          <xdr:colOff>1704975</xdr:colOff>
          <xdr:row>123</xdr:row>
          <xdr:rowOff>0</xdr:rowOff>
        </xdr:to>
        <xdr:sp macro="" textlink="">
          <xdr:nvSpPr>
            <xdr:cNvPr id="9413" name="Drop Down 197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9413"/>
                </a:ext>
                <a:ext uri="{FF2B5EF4-FFF2-40B4-BE49-F238E27FC236}">
                  <a16:creationId xmlns:a16="http://schemas.microsoft.com/office/drawing/2014/main" id="{00000000-0008-0000-0400-0000C5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124</xdr:row>
          <xdr:rowOff>0</xdr:rowOff>
        </xdr:from>
        <xdr:to>
          <xdr:col>4</xdr:col>
          <xdr:colOff>1704975</xdr:colOff>
          <xdr:row>125</xdr:row>
          <xdr:rowOff>0</xdr:rowOff>
        </xdr:to>
        <xdr:sp macro="" textlink="">
          <xdr:nvSpPr>
            <xdr:cNvPr id="9414" name="Drop Down 198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9414"/>
                </a:ext>
                <a:ext uri="{FF2B5EF4-FFF2-40B4-BE49-F238E27FC236}">
                  <a16:creationId xmlns:a16="http://schemas.microsoft.com/office/drawing/2014/main" id="{00000000-0008-0000-0400-0000C6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124</xdr:row>
          <xdr:rowOff>0</xdr:rowOff>
        </xdr:from>
        <xdr:to>
          <xdr:col>4</xdr:col>
          <xdr:colOff>1704975</xdr:colOff>
          <xdr:row>125</xdr:row>
          <xdr:rowOff>0</xdr:rowOff>
        </xdr:to>
        <xdr:sp macro="" textlink="">
          <xdr:nvSpPr>
            <xdr:cNvPr id="9415" name="Drop Down 199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9415"/>
                </a:ext>
                <a:ext uri="{FF2B5EF4-FFF2-40B4-BE49-F238E27FC236}">
                  <a16:creationId xmlns:a16="http://schemas.microsoft.com/office/drawing/2014/main" id="{00000000-0008-0000-0400-0000C7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124</xdr:row>
          <xdr:rowOff>0</xdr:rowOff>
        </xdr:from>
        <xdr:to>
          <xdr:col>4</xdr:col>
          <xdr:colOff>1704975</xdr:colOff>
          <xdr:row>125</xdr:row>
          <xdr:rowOff>0</xdr:rowOff>
        </xdr:to>
        <xdr:sp macro="" textlink="">
          <xdr:nvSpPr>
            <xdr:cNvPr id="9416" name="Drop Down 200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9416"/>
                </a:ext>
                <a:ext uri="{FF2B5EF4-FFF2-40B4-BE49-F238E27FC236}">
                  <a16:creationId xmlns:a16="http://schemas.microsoft.com/office/drawing/2014/main" id="{00000000-0008-0000-0400-0000C8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124</xdr:row>
          <xdr:rowOff>0</xdr:rowOff>
        </xdr:from>
        <xdr:to>
          <xdr:col>4</xdr:col>
          <xdr:colOff>1704975</xdr:colOff>
          <xdr:row>125</xdr:row>
          <xdr:rowOff>0</xdr:rowOff>
        </xdr:to>
        <xdr:sp macro="" textlink="">
          <xdr:nvSpPr>
            <xdr:cNvPr id="9417" name="Drop Down 201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9417"/>
                </a:ext>
                <a:ext uri="{FF2B5EF4-FFF2-40B4-BE49-F238E27FC236}">
                  <a16:creationId xmlns:a16="http://schemas.microsoft.com/office/drawing/2014/main" id="{00000000-0008-0000-0400-0000C9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127</xdr:row>
          <xdr:rowOff>0</xdr:rowOff>
        </xdr:from>
        <xdr:to>
          <xdr:col>4</xdr:col>
          <xdr:colOff>1704975</xdr:colOff>
          <xdr:row>128</xdr:row>
          <xdr:rowOff>0</xdr:rowOff>
        </xdr:to>
        <xdr:sp macro="" textlink="">
          <xdr:nvSpPr>
            <xdr:cNvPr id="9422" name="Drop Down 206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9422"/>
                </a:ext>
                <a:ext uri="{FF2B5EF4-FFF2-40B4-BE49-F238E27FC236}">
                  <a16:creationId xmlns:a16="http://schemas.microsoft.com/office/drawing/2014/main" id="{00000000-0008-0000-0400-0000CE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127</xdr:row>
          <xdr:rowOff>0</xdr:rowOff>
        </xdr:from>
        <xdr:to>
          <xdr:col>4</xdr:col>
          <xdr:colOff>1704975</xdr:colOff>
          <xdr:row>128</xdr:row>
          <xdr:rowOff>0</xdr:rowOff>
        </xdr:to>
        <xdr:sp macro="" textlink="">
          <xdr:nvSpPr>
            <xdr:cNvPr id="9423" name="Drop Down 207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9423"/>
                </a:ext>
                <a:ext uri="{FF2B5EF4-FFF2-40B4-BE49-F238E27FC236}">
                  <a16:creationId xmlns:a16="http://schemas.microsoft.com/office/drawing/2014/main" id="{00000000-0008-0000-0400-0000CF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128</xdr:row>
          <xdr:rowOff>0</xdr:rowOff>
        </xdr:from>
        <xdr:to>
          <xdr:col>4</xdr:col>
          <xdr:colOff>1704975</xdr:colOff>
          <xdr:row>129</xdr:row>
          <xdr:rowOff>0</xdr:rowOff>
        </xdr:to>
        <xdr:sp macro="" textlink="">
          <xdr:nvSpPr>
            <xdr:cNvPr id="9424" name="Drop Down 208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9424"/>
                </a:ext>
                <a:ext uri="{FF2B5EF4-FFF2-40B4-BE49-F238E27FC236}">
                  <a16:creationId xmlns:a16="http://schemas.microsoft.com/office/drawing/2014/main" id="{00000000-0008-0000-0400-0000D0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128</xdr:row>
          <xdr:rowOff>0</xdr:rowOff>
        </xdr:from>
        <xdr:to>
          <xdr:col>4</xdr:col>
          <xdr:colOff>1704975</xdr:colOff>
          <xdr:row>129</xdr:row>
          <xdr:rowOff>0</xdr:rowOff>
        </xdr:to>
        <xdr:sp macro="" textlink="">
          <xdr:nvSpPr>
            <xdr:cNvPr id="9425" name="Drop Down 209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9425"/>
                </a:ext>
                <a:ext uri="{FF2B5EF4-FFF2-40B4-BE49-F238E27FC236}">
                  <a16:creationId xmlns:a16="http://schemas.microsoft.com/office/drawing/2014/main" id="{00000000-0008-0000-0400-0000D1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129</xdr:row>
          <xdr:rowOff>0</xdr:rowOff>
        </xdr:from>
        <xdr:to>
          <xdr:col>4</xdr:col>
          <xdr:colOff>1704975</xdr:colOff>
          <xdr:row>130</xdr:row>
          <xdr:rowOff>0</xdr:rowOff>
        </xdr:to>
        <xdr:sp macro="" textlink="">
          <xdr:nvSpPr>
            <xdr:cNvPr id="9426" name="Drop Down 210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9426"/>
                </a:ext>
                <a:ext uri="{FF2B5EF4-FFF2-40B4-BE49-F238E27FC236}">
                  <a16:creationId xmlns:a16="http://schemas.microsoft.com/office/drawing/2014/main" id="{00000000-0008-0000-0400-0000D2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129</xdr:row>
          <xdr:rowOff>0</xdr:rowOff>
        </xdr:from>
        <xdr:to>
          <xdr:col>4</xdr:col>
          <xdr:colOff>1704975</xdr:colOff>
          <xdr:row>130</xdr:row>
          <xdr:rowOff>0</xdr:rowOff>
        </xdr:to>
        <xdr:sp macro="" textlink="">
          <xdr:nvSpPr>
            <xdr:cNvPr id="9427" name="Drop Down 211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9427"/>
                </a:ext>
                <a:ext uri="{FF2B5EF4-FFF2-40B4-BE49-F238E27FC236}">
                  <a16:creationId xmlns:a16="http://schemas.microsoft.com/office/drawing/2014/main" id="{00000000-0008-0000-0400-0000D3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129</xdr:row>
          <xdr:rowOff>0</xdr:rowOff>
        </xdr:from>
        <xdr:to>
          <xdr:col>4</xdr:col>
          <xdr:colOff>1704975</xdr:colOff>
          <xdr:row>130</xdr:row>
          <xdr:rowOff>0</xdr:rowOff>
        </xdr:to>
        <xdr:sp macro="" textlink="">
          <xdr:nvSpPr>
            <xdr:cNvPr id="9428" name="Drop Down 212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9428"/>
                </a:ext>
                <a:ext uri="{FF2B5EF4-FFF2-40B4-BE49-F238E27FC236}">
                  <a16:creationId xmlns:a16="http://schemas.microsoft.com/office/drawing/2014/main" id="{00000000-0008-0000-0400-0000D4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129</xdr:row>
          <xdr:rowOff>0</xdr:rowOff>
        </xdr:from>
        <xdr:to>
          <xdr:col>4</xdr:col>
          <xdr:colOff>1704975</xdr:colOff>
          <xdr:row>130</xdr:row>
          <xdr:rowOff>0</xdr:rowOff>
        </xdr:to>
        <xdr:sp macro="" textlink="">
          <xdr:nvSpPr>
            <xdr:cNvPr id="9429" name="Drop Down 213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9429"/>
                </a:ext>
                <a:ext uri="{FF2B5EF4-FFF2-40B4-BE49-F238E27FC236}">
                  <a16:creationId xmlns:a16="http://schemas.microsoft.com/office/drawing/2014/main" id="{00000000-0008-0000-0400-0000D5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132</xdr:row>
          <xdr:rowOff>0</xdr:rowOff>
        </xdr:from>
        <xdr:to>
          <xdr:col>4</xdr:col>
          <xdr:colOff>1704975</xdr:colOff>
          <xdr:row>133</xdr:row>
          <xdr:rowOff>0</xdr:rowOff>
        </xdr:to>
        <xdr:sp macro="" textlink="">
          <xdr:nvSpPr>
            <xdr:cNvPr id="9434" name="Drop Down 218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9434"/>
                </a:ext>
                <a:ext uri="{FF2B5EF4-FFF2-40B4-BE49-F238E27FC236}">
                  <a16:creationId xmlns:a16="http://schemas.microsoft.com/office/drawing/2014/main" id="{00000000-0008-0000-0400-0000DA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132</xdr:row>
          <xdr:rowOff>0</xdr:rowOff>
        </xdr:from>
        <xdr:to>
          <xdr:col>4</xdr:col>
          <xdr:colOff>1704975</xdr:colOff>
          <xdr:row>133</xdr:row>
          <xdr:rowOff>0</xdr:rowOff>
        </xdr:to>
        <xdr:sp macro="" textlink="">
          <xdr:nvSpPr>
            <xdr:cNvPr id="9435" name="Drop Down 219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9435"/>
                </a:ext>
                <a:ext uri="{FF2B5EF4-FFF2-40B4-BE49-F238E27FC236}">
                  <a16:creationId xmlns:a16="http://schemas.microsoft.com/office/drawing/2014/main" id="{00000000-0008-0000-0400-0000DB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133</xdr:row>
          <xdr:rowOff>0</xdr:rowOff>
        </xdr:from>
        <xdr:to>
          <xdr:col>4</xdr:col>
          <xdr:colOff>1704975</xdr:colOff>
          <xdr:row>134</xdr:row>
          <xdr:rowOff>0</xdr:rowOff>
        </xdr:to>
        <xdr:sp macro="" textlink="">
          <xdr:nvSpPr>
            <xdr:cNvPr id="9436" name="Drop Down 220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9436"/>
                </a:ext>
                <a:ext uri="{FF2B5EF4-FFF2-40B4-BE49-F238E27FC236}">
                  <a16:creationId xmlns:a16="http://schemas.microsoft.com/office/drawing/2014/main" id="{00000000-0008-0000-0400-0000DC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133</xdr:row>
          <xdr:rowOff>0</xdr:rowOff>
        </xdr:from>
        <xdr:to>
          <xdr:col>4</xdr:col>
          <xdr:colOff>1704975</xdr:colOff>
          <xdr:row>134</xdr:row>
          <xdr:rowOff>0</xdr:rowOff>
        </xdr:to>
        <xdr:sp macro="" textlink="">
          <xdr:nvSpPr>
            <xdr:cNvPr id="9437" name="Drop Down 221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9437"/>
                </a:ext>
                <a:ext uri="{FF2B5EF4-FFF2-40B4-BE49-F238E27FC236}">
                  <a16:creationId xmlns:a16="http://schemas.microsoft.com/office/drawing/2014/main" id="{00000000-0008-0000-0400-0000DD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134</xdr:row>
          <xdr:rowOff>0</xdr:rowOff>
        </xdr:from>
        <xdr:to>
          <xdr:col>4</xdr:col>
          <xdr:colOff>1704975</xdr:colOff>
          <xdr:row>135</xdr:row>
          <xdr:rowOff>0</xdr:rowOff>
        </xdr:to>
        <xdr:sp macro="" textlink="">
          <xdr:nvSpPr>
            <xdr:cNvPr id="9438" name="Drop Down 222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9438"/>
                </a:ext>
                <a:ext uri="{FF2B5EF4-FFF2-40B4-BE49-F238E27FC236}">
                  <a16:creationId xmlns:a16="http://schemas.microsoft.com/office/drawing/2014/main" id="{00000000-0008-0000-0400-0000DE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134</xdr:row>
          <xdr:rowOff>0</xdr:rowOff>
        </xdr:from>
        <xdr:to>
          <xdr:col>4</xdr:col>
          <xdr:colOff>1704975</xdr:colOff>
          <xdr:row>135</xdr:row>
          <xdr:rowOff>0</xdr:rowOff>
        </xdr:to>
        <xdr:sp macro="" textlink="">
          <xdr:nvSpPr>
            <xdr:cNvPr id="9439" name="Drop Down 223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9439"/>
                </a:ext>
                <a:ext uri="{FF2B5EF4-FFF2-40B4-BE49-F238E27FC236}">
                  <a16:creationId xmlns:a16="http://schemas.microsoft.com/office/drawing/2014/main" id="{00000000-0008-0000-0400-0000DF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139</xdr:row>
          <xdr:rowOff>0</xdr:rowOff>
        </xdr:from>
        <xdr:to>
          <xdr:col>4</xdr:col>
          <xdr:colOff>1704975</xdr:colOff>
          <xdr:row>140</xdr:row>
          <xdr:rowOff>0</xdr:rowOff>
        </xdr:to>
        <xdr:sp macro="" textlink="">
          <xdr:nvSpPr>
            <xdr:cNvPr id="9444" name="Drop Down 228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9444"/>
                </a:ext>
                <a:ext uri="{FF2B5EF4-FFF2-40B4-BE49-F238E27FC236}">
                  <a16:creationId xmlns:a16="http://schemas.microsoft.com/office/drawing/2014/main" id="{00000000-0008-0000-0400-0000E4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139</xdr:row>
          <xdr:rowOff>0</xdr:rowOff>
        </xdr:from>
        <xdr:to>
          <xdr:col>4</xdr:col>
          <xdr:colOff>1704975</xdr:colOff>
          <xdr:row>140</xdr:row>
          <xdr:rowOff>0</xdr:rowOff>
        </xdr:to>
        <xdr:sp macro="" textlink="">
          <xdr:nvSpPr>
            <xdr:cNvPr id="9445" name="Drop Down 229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9445"/>
                </a:ext>
                <a:ext uri="{FF2B5EF4-FFF2-40B4-BE49-F238E27FC236}">
                  <a16:creationId xmlns:a16="http://schemas.microsoft.com/office/drawing/2014/main" id="{00000000-0008-0000-0400-0000E5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140</xdr:row>
          <xdr:rowOff>0</xdr:rowOff>
        </xdr:from>
        <xdr:to>
          <xdr:col>4</xdr:col>
          <xdr:colOff>1704975</xdr:colOff>
          <xdr:row>141</xdr:row>
          <xdr:rowOff>0</xdr:rowOff>
        </xdr:to>
        <xdr:sp macro="" textlink="">
          <xdr:nvSpPr>
            <xdr:cNvPr id="9446" name="Drop Down 230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9446"/>
                </a:ext>
                <a:ext uri="{FF2B5EF4-FFF2-40B4-BE49-F238E27FC236}">
                  <a16:creationId xmlns:a16="http://schemas.microsoft.com/office/drawing/2014/main" id="{00000000-0008-0000-0400-0000E6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140</xdr:row>
          <xdr:rowOff>0</xdr:rowOff>
        </xdr:from>
        <xdr:to>
          <xdr:col>4</xdr:col>
          <xdr:colOff>1704975</xdr:colOff>
          <xdr:row>141</xdr:row>
          <xdr:rowOff>0</xdr:rowOff>
        </xdr:to>
        <xdr:sp macro="" textlink="">
          <xdr:nvSpPr>
            <xdr:cNvPr id="9447" name="Drop Down 231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9447"/>
                </a:ext>
                <a:ext uri="{FF2B5EF4-FFF2-40B4-BE49-F238E27FC236}">
                  <a16:creationId xmlns:a16="http://schemas.microsoft.com/office/drawing/2014/main" id="{00000000-0008-0000-0400-0000E7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140</xdr:row>
          <xdr:rowOff>0</xdr:rowOff>
        </xdr:from>
        <xdr:to>
          <xdr:col>4</xdr:col>
          <xdr:colOff>1704975</xdr:colOff>
          <xdr:row>141</xdr:row>
          <xdr:rowOff>0</xdr:rowOff>
        </xdr:to>
        <xdr:sp macro="" textlink="">
          <xdr:nvSpPr>
            <xdr:cNvPr id="9448" name="Drop Down 232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9448"/>
                </a:ext>
                <a:ext uri="{FF2B5EF4-FFF2-40B4-BE49-F238E27FC236}">
                  <a16:creationId xmlns:a16="http://schemas.microsoft.com/office/drawing/2014/main" id="{00000000-0008-0000-0400-0000E8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140</xdr:row>
          <xdr:rowOff>0</xdr:rowOff>
        </xdr:from>
        <xdr:to>
          <xdr:col>4</xdr:col>
          <xdr:colOff>1704975</xdr:colOff>
          <xdr:row>141</xdr:row>
          <xdr:rowOff>0</xdr:rowOff>
        </xdr:to>
        <xdr:sp macro="" textlink="">
          <xdr:nvSpPr>
            <xdr:cNvPr id="9449" name="Drop Down 233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9449"/>
                </a:ext>
                <a:ext uri="{FF2B5EF4-FFF2-40B4-BE49-F238E27FC236}">
                  <a16:creationId xmlns:a16="http://schemas.microsoft.com/office/drawing/2014/main" id="{00000000-0008-0000-0400-0000E9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141</xdr:row>
          <xdr:rowOff>0</xdr:rowOff>
        </xdr:from>
        <xdr:to>
          <xdr:col>4</xdr:col>
          <xdr:colOff>1704975</xdr:colOff>
          <xdr:row>142</xdr:row>
          <xdr:rowOff>0</xdr:rowOff>
        </xdr:to>
        <xdr:sp macro="" textlink="">
          <xdr:nvSpPr>
            <xdr:cNvPr id="9450" name="Drop Down 234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9450"/>
                </a:ext>
                <a:ext uri="{FF2B5EF4-FFF2-40B4-BE49-F238E27FC236}">
                  <a16:creationId xmlns:a16="http://schemas.microsoft.com/office/drawing/2014/main" id="{00000000-0008-0000-0400-0000EA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141</xdr:row>
          <xdr:rowOff>0</xdr:rowOff>
        </xdr:from>
        <xdr:to>
          <xdr:col>4</xdr:col>
          <xdr:colOff>1704975</xdr:colOff>
          <xdr:row>142</xdr:row>
          <xdr:rowOff>0</xdr:rowOff>
        </xdr:to>
        <xdr:sp macro="" textlink="">
          <xdr:nvSpPr>
            <xdr:cNvPr id="9451" name="Drop Down 235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9451"/>
                </a:ext>
                <a:ext uri="{FF2B5EF4-FFF2-40B4-BE49-F238E27FC236}">
                  <a16:creationId xmlns:a16="http://schemas.microsoft.com/office/drawing/2014/main" id="{00000000-0008-0000-0400-0000EB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142</xdr:row>
          <xdr:rowOff>0</xdr:rowOff>
        </xdr:from>
        <xdr:to>
          <xdr:col>4</xdr:col>
          <xdr:colOff>1704975</xdr:colOff>
          <xdr:row>143</xdr:row>
          <xdr:rowOff>0</xdr:rowOff>
        </xdr:to>
        <xdr:sp macro="" textlink="">
          <xdr:nvSpPr>
            <xdr:cNvPr id="9452" name="Drop Down 236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9452"/>
                </a:ext>
                <a:ext uri="{FF2B5EF4-FFF2-40B4-BE49-F238E27FC236}">
                  <a16:creationId xmlns:a16="http://schemas.microsoft.com/office/drawing/2014/main" id="{00000000-0008-0000-0400-0000EC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142</xdr:row>
          <xdr:rowOff>0</xdr:rowOff>
        </xdr:from>
        <xdr:to>
          <xdr:col>4</xdr:col>
          <xdr:colOff>1704975</xdr:colOff>
          <xdr:row>143</xdr:row>
          <xdr:rowOff>0</xdr:rowOff>
        </xdr:to>
        <xdr:sp macro="" textlink="">
          <xdr:nvSpPr>
            <xdr:cNvPr id="9453" name="Drop Down 237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9453"/>
                </a:ext>
                <a:ext uri="{FF2B5EF4-FFF2-40B4-BE49-F238E27FC236}">
                  <a16:creationId xmlns:a16="http://schemas.microsoft.com/office/drawing/2014/main" id="{00000000-0008-0000-0400-0000ED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145</xdr:row>
          <xdr:rowOff>0</xdr:rowOff>
        </xdr:from>
        <xdr:to>
          <xdr:col>4</xdr:col>
          <xdr:colOff>1704975</xdr:colOff>
          <xdr:row>146</xdr:row>
          <xdr:rowOff>0</xdr:rowOff>
        </xdr:to>
        <xdr:sp macro="" textlink="">
          <xdr:nvSpPr>
            <xdr:cNvPr id="9454" name="Drop Down 238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9454"/>
                </a:ext>
                <a:ext uri="{FF2B5EF4-FFF2-40B4-BE49-F238E27FC236}">
                  <a16:creationId xmlns:a16="http://schemas.microsoft.com/office/drawing/2014/main" id="{00000000-0008-0000-0400-0000EE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145</xdr:row>
          <xdr:rowOff>0</xdr:rowOff>
        </xdr:from>
        <xdr:to>
          <xdr:col>4</xdr:col>
          <xdr:colOff>1704975</xdr:colOff>
          <xdr:row>146</xdr:row>
          <xdr:rowOff>0</xdr:rowOff>
        </xdr:to>
        <xdr:sp macro="" textlink="">
          <xdr:nvSpPr>
            <xdr:cNvPr id="9455" name="Drop Down 239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9455"/>
                </a:ext>
                <a:ext uri="{FF2B5EF4-FFF2-40B4-BE49-F238E27FC236}">
                  <a16:creationId xmlns:a16="http://schemas.microsoft.com/office/drawing/2014/main" id="{00000000-0008-0000-0400-0000EF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145</xdr:row>
          <xdr:rowOff>0</xdr:rowOff>
        </xdr:from>
        <xdr:to>
          <xdr:col>4</xdr:col>
          <xdr:colOff>1704975</xdr:colOff>
          <xdr:row>146</xdr:row>
          <xdr:rowOff>0</xdr:rowOff>
        </xdr:to>
        <xdr:sp macro="" textlink="">
          <xdr:nvSpPr>
            <xdr:cNvPr id="9456" name="Drop Down 240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9456"/>
                </a:ext>
                <a:ext uri="{FF2B5EF4-FFF2-40B4-BE49-F238E27FC236}">
                  <a16:creationId xmlns:a16="http://schemas.microsoft.com/office/drawing/2014/main" id="{00000000-0008-0000-0400-0000F0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145</xdr:row>
          <xdr:rowOff>0</xdr:rowOff>
        </xdr:from>
        <xdr:to>
          <xdr:col>4</xdr:col>
          <xdr:colOff>1704975</xdr:colOff>
          <xdr:row>146</xdr:row>
          <xdr:rowOff>0</xdr:rowOff>
        </xdr:to>
        <xdr:sp macro="" textlink="">
          <xdr:nvSpPr>
            <xdr:cNvPr id="9457" name="Drop Down 241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9457"/>
                </a:ext>
                <a:ext uri="{FF2B5EF4-FFF2-40B4-BE49-F238E27FC236}">
                  <a16:creationId xmlns:a16="http://schemas.microsoft.com/office/drawing/2014/main" id="{00000000-0008-0000-0400-0000F1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147</xdr:row>
          <xdr:rowOff>0</xdr:rowOff>
        </xdr:from>
        <xdr:to>
          <xdr:col>4</xdr:col>
          <xdr:colOff>1704975</xdr:colOff>
          <xdr:row>148</xdr:row>
          <xdr:rowOff>0</xdr:rowOff>
        </xdr:to>
        <xdr:sp macro="" textlink="">
          <xdr:nvSpPr>
            <xdr:cNvPr id="9458" name="Drop Down 242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9458"/>
                </a:ext>
                <a:ext uri="{FF2B5EF4-FFF2-40B4-BE49-F238E27FC236}">
                  <a16:creationId xmlns:a16="http://schemas.microsoft.com/office/drawing/2014/main" id="{00000000-0008-0000-0400-0000F2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147</xdr:row>
          <xdr:rowOff>0</xdr:rowOff>
        </xdr:from>
        <xdr:to>
          <xdr:col>4</xdr:col>
          <xdr:colOff>1704975</xdr:colOff>
          <xdr:row>148</xdr:row>
          <xdr:rowOff>0</xdr:rowOff>
        </xdr:to>
        <xdr:sp macro="" textlink="">
          <xdr:nvSpPr>
            <xdr:cNvPr id="9459" name="Drop Down 243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9459"/>
                </a:ext>
                <a:ext uri="{FF2B5EF4-FFF2-40B4-BE49-F238E27FC236}">
                  <a16:creationId xmlns:a16="http://schemas.microsoft.com/office/drawing/2014/main" id="{00000000-0008-0000-0400-0000F3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147</xdr:row>
          <xdr:rowOff>0</xdr:rowOff>
        </xdr:from>
        <xdr:to>
          <xdr:col>4</xdr:col>
          <xdr:colOff>1704975</xdr:colOff>
          <xdr:row>148</xdr:row>
          <xdr:rowOff>0</xdr:rowOff>
        </xdr:to>
        <xdr:sp macro="" textlink="">
          <xdr:nvSpPr>
            <xdr:cNvPr id="9460" name="Drop Down 244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9460"/>
                </a:ext>
                <a:ext uri="{FF2B5EF4-FFF2-40B4-BE49-F238E27FC236}">
                  <a16:creationId xmlns:a16="http://schemas.microsoft.com/office/drawing/2014/main" id="{00000000-0008-0000-0400-0000F4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147</xdr:row>
          <xdr:rowOff>0</xdr:rowOff>
        </xdr:from>
        <xdr:to>
          <xdr:col>4</xdr:col>
          <xdr:colOff>1704975</xdr:colOff>
          <xdr:row>148</xdr:row>
          <xdr:rowOff>0</xdr:rowOff>
        </xdr:to>
        <xdr:sp macro="" textlink="">
          <xdr:nvSpPr>
            <xdr:cNvPr id="9461" name="Drop Down 245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9461"/>
                </a:ext>
                <a:ext uri="{FF2B5EF4-FFF2-40B4-BE49-F238E27FC236}">
                  <a16:creationId xmlns:a16="http://schemas.microsoft.com/office/drawing/2014/main" id="{00000000-0008-0000-0400-0000F5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151</xdr:row>
          <xdr:rowOff>0</xdr:rowOff>
        </xdr:from>
        <xdr:to>
          <xdr:col>4</xdr:col>
          <xdr:colOff>1704975</xdr:colOff>
          <xdr:row>152</xdr:row>
          <xdr:rowOff>0</xdr:rowOff>
        </xdr:to>
        <xdr:sp macro="" textlink="">
          <xdr:nvSpPr>
            <xdr:cNvPr id="9466" name="Drop Down 250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9466"/>
                </a:ext>
                <a:ext uri="{FF2B5EF4-FFF2-40B4-BE49-F238E27FC236}">
                  <a16:creationId xmlns:a16="http://schemas.microsoft.com/office/drawing/2014/main" id="{00000000-0008-0000-0400-0000FA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151</xdr:row>
          <xdr:rowOff>0</xdr:rowOff>
        </xdr:from>
        <xdr:to>
          <xdr:col>4</xdr:col>
          <xdr:colOff>1704975</xdr:colOff>
          <xdr:row>152</xdr:row>
          <xdr:rowOff>0</xdr:rowOff>
        </xdr:to>
        <xdr:sp macro="" textlink="">
          <xdr:nvSpPr>
            <xdr:cNvPr id="9467" name="Drop Down 251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9467"/>
                </a:ext>
                <a:ext uri="{FF2B5EF4-FFF2-40B4-BE49-F238E27FC236}">
                  <a16:creationId xmlns:a16="http://schemas.microsoft.com/office/drawing/2014/main" id="{00000000-0008-0000-0400-0000FB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152</xdr:row>
          <xdr:rowOff>0</xdr:rowOff>
        </xdr:from>
        <xdr:to>
          <xdr:col>4</xdr:col>
          <xdr:colOff>1704975</xdr:colOff>
          <xdr:row>153</xdr:row>
          <xdr:rowOff>0</xdr:rowOff>
        </xdr:to>
        <xdr:sp macro="" textlink="">
          <xdr:nvSpPr>
            <xdr:cNvPr id="9468" name="Drop Down 252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9468"/>
                </a:ext>
                <a:ext uri="{FF2B5EF4-FFF2-40B4-BE49-F238E27FC236}">
                  <a16:creationId xmlns:a16="http://schemas.microsoft.com/office/drawing/2014/main" id="{00000000-0008-0000-0400-0000FC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152</xdr:row>
          <xdr:rowOff>0</xdr:rowOff>
        </xdr:from>
        <xdr:to>
          <xdr:col>4</xdr:col>
          <xdr:colOff>1704975</xdr:colOff>
          <xdr:row>153</xdr:row>
          <xdr:rowOff>0</xdr:rowOff>
        </xdr:to>
        <xdr:sp macro="" textlink="">
          <xdr:nvSpPr>
            <xdr:cNvPr id="9469" name="Drop Down 253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9469"/>
                </a:ext>
                <a:ext uri="{FF2B5EF4-FFF2-40B4-BE49-F238E27FC236}">
                  <a16:creationId xmlns:a16="http://schemas.microsoft.com/office/drawing/2014/main" id="{00000000-0008-0000-0400-0000FD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153</xdr:row>
          <xdr:rowOff>0</xdr:rowOff>
        </xdr:from>
        <xdr:to>
          <xdr:col>4</xdr:col>
          <xdr:colOff>1704975</xdr:colOff>
          <xdr:row>154</xdr:row>
          <xdr:rowOff>0</xdr:rowOff>
        </xdr:to>
        <xdr:sp macro="" textlink="">
          <xdr:nvSpPr>
            <xdr:cNvPr id="9470" name="Drop Down 254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9470"/>
                </a:ext>
                <a:ext uri="{FF2B5EF4-FFF2-40B4-BE49-F238E27FC236}">
                  <a16:creationId xmlns:a16="http://schemas.microsoft.com/office/drawing/2014/main" id="{00000000-0008-0000-0400-0000FE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153</xdr:row>
          <xdr:rowOff>0</xdr:rowOff>
        </xdr:from>
        <xdr:to>
          <xdr:col>4</xdr:col>
          <xdr:colOff>1704975</xdr:colOff>
          <xdr:row>154</xdr:row>
          <xdr:rowOff>0</xdr:rowOff>
        </xdr:to>
        <xdr:sp macro="" textlink="">
          <xdr:nvSpPr>
            <xdr:cNvPr id="9471" name="Drop Down 255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9471"/>
                </a:ext>
                <a:ext uri="{FF2B5EF4-FFF2-40B4-BE49-F238E27FC236}">
                  <a16:creationId xmlns:a16="http://schemas.microsoft.com/office/drawing/2014/main" id="{00000000-0008-0000-0400-0000FF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155</xdr:row>
          <xdr:rowOff>0</xdr:rowOff>
        </xdr:from>
        <xdr:to>
          <xdr:col>4</xdr:col>
          <xdr:colOff>1704975</xdr:colOff>
          <xdr:row>156</xdr:row>
          <xdr:rowOff>0</xdr:rowOff>
        </xdr:to>
        <xdr:sp macro="" textlink="">
          <xdr:nvSpPr>
            <xdr:cNvPr id="9472" name="Drop Down 256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9472"/>
                </a:ext>
                <a:ext uri="{FF2B5EF4-FFF2-40B4-BE49-F238E27FC236}">
                  <a16:creationId xmlns:a16="http://schemas.microsoft.com/office/drawing/2014/main" id="{00000000-0008-0000-0400-000000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155</xdr:row>
          <xdr:rowOff>0</xdr:rowOff>
        </xdr:from>
        <xdr:to>
          <xdr:col>4</xdr:col>
          <xdr:colOff>1704975</xdr:colOff>
          <xdr:row>156</xdr:row>
          <xdr:rowOff>0</xdr:rowOff>
        </xdr:to>
        <xdr:sp macro="" textlink="">
          <xdr:nvSpPr>
            <xdr:cNvPr id="9473" name="Drop Down 257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9473"/>
                </a:ext>
                <a:ext uri="{FF2B5EF4-FFF2-40B4-BE49-F238E27FC236}">
                  <a16:creationId xmlns:a16="http://schemas.microsoft.com/office/drawing/2014/main" id="{00000000-0008-0000-0400-000001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156</xdr:row>
          <xdr:rowOff>0</xdr:rowOff>
        </xdr:from>
        <xdr:to>
          <xdr:col>4</xdr:col>
          <xdr:colOff>1704975</xdr:colOff>
          <xdr:row>157</xdr:row>
          <xdr:rowOff>0</xdr:rowOff>
        </xdr:to>
        <xdr:sp macro="" textlink="">
          <xdr:nvSpPr>
            <xdr:cNvPr id="9474" name="Drop Down 258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9474"/>
                </a:ext>
                <a:ext uri="{FF2B5EF4-FFF2-40B4-BE49-F238E27FC236}">
                  <a16:creationId xmlns:a16="http://schemas.microsoft.com/office/drawing/2014/main" id="{00000000-0008-0000-0400-000002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156</xdr:row>
          <xdr:rowOff>0</xdr:rowOff>
        </xdr:from>
        <xdr:to>
          <xdr:col>4</xdr:col>
          <xdr:colOff>1704975</xdr:colOff>
          <xdr:row>157</xdr:row>
          <xdr:rowOff>0</xdr:rowOff>
        </xdr:to>
        <xdr:sp macro="" textlink="">
          <xdr:nvSpPr>
            <xdr:cNvPr id="9475" name="Drop Down 259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9475"/>
                </a:ext>
                <a:ext uri="{FF2B5EF4-FFF2-40B4-BE49-F238E27FC236}">
                  <a16:creationId xmlns:a16="http://schemas.microsoft.com/office/drawing/2014/main" id="{00000000-0008-0000-0400-000003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158</xdr:row>
          <xdr:rowOff>0</xdr:rowOff>
        </xdr:from>
        <xdr:to>
          <xdr:col>4</xdr:col>
          <xdr:colOff>1704975</xdr:colOff>
          <xdr:row>159</xdr:row>
          <xdr:rowOff>0</xdr:rowOff>
        </xdr:to>
        <xdr:sp macro="" textlink="">
          <xdr:nvSpPr>
            <xdr:cNvPr id="9476" name="Drop Down 260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9476"/>
                </a:ext>
                <a:ext uri="{FF2B5EF4-FFF2-40B4-BE49-F238E27FC236}">
                  <a16:creationId xmlns:a16="http://schemas.microsoft.com/office/drawing/2014/main" id="{00000000-0008-0000-0400-000004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158</xdr:row>
          <xdr:rowOff>0</xdr:rowOff>
        </xdr:from>
        <xdr:to>
          <xdr:col>4</xdr:col>
          <xdr:colOff>1704975</xdr:colOff>
          <xdr:row>159</xdr:row>
          <xdr:rowOff>0</xdr:rowOff>
        </xdr:to>
        <xdr:sp macro="" textlink="">
          <xdr:nvSpPr>
            <xdr:cNvPr id="9477" name="Drop Down 261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9477"/>
                </a:ext>
                <a:ext uri="{FF2B5EF4-FFF2-40B4-BE49-F238E27FC236}">
                  <a16:creationId xmlns:a16="http://schemas.microsoft.com/office/drawing/2014/main" id="{00000000-0008-0000-0400-000005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159</xdr:row>
          <xdr:rowOff>0</xdr:rowOff>
        </xdr:from>
        <xdr:to>
          <xdr:col>4</xdr:col>
          <xdr:colOff>1704975</xdr:colOff>
          <xdr:row>160</xdr:row>
          <xdr:rowOff>0</xdr:rowOff>
        </xdr:to>
        <xdr:sp macro="" textlink="">
          <xdr:nvSpPr>
            <xdr:cNvPr id="9478" name="Drop Down 262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9478"/>
                </a:ext>
                <a:ext uri="{FF2B5EF4-FFF2-40B4-BE49-F238E27FC236}">
                  <a16:creationId xmlns:a16="http://schemas.microsoft.com/office/drawing/2014/main" id="{00000000-0008-0000-0400-000006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159</xdr:row>
          <xdr:rowOff>0</xdr:rowOff>
        </xdr:from>
        <xdr:to>
          <xdr:col>4</xdr:col>
          <xdr:colOff>1704975</xdr:colOff>
          <xdr:row>160</xdr:row>
          <xdr:rowOff>0</xdr:rowOff>
        </xdr:to>
        <xdr:sp macro="" textlink="">
          <xdr:nvSpPr>
            <xdr:cNvPr id="9479" name="Drop Down 263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9479"/>
                </a:ext>
                <a:ext uri="{FF2B5EF4-FFF2-40B4-BE49-F238E27FC236}">
                  <a16:creationId xmlns:a16="http://schemas.microsoft.com/office/drawing/2014/main" id="{00000000-0008-0000-0400-000007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161</xdr:row>
          <xdr:rowOff>0</xdr:rowOff>
        </xdr:from>
        <xdr:to>
          <xdr:col>4</xdr:col>
          <xdr:colOff>1704975</xdr:colOff>
          <xdr:row>162</xdr:row>
          <xdr:rowOff>0</xdr:rowOff>
        </xdr:to>
        <xdr:sp macro="" textlink="">
          <xdr:nvSpPr>
            <xdr:cNvPr id="9480" name="Drop Down 264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9480"/>
                </a:ext>
                <a:ext uri="{FF2B5EF4-FFF2-40B4-BE49-F238E27FC236}">
                  <a16:creationId xmlns:a16="http://schemas.microsoft.com/office/drawing/2014/main" id="{00000000-0008-0000-0400-000008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161</xdr:row>
          <xdr:rowOff>0</xdr:rowOff>
        </xdr:from>
        <xdr:to>
          <xdr:col>4</xdr:col>
          <xdr:colOff>1704975</xdr:colOff>
          <xdr:row>162</xdr:row>
          <xdr:rowOff>0</xdr:rowOff>
        </xdr:to>
        <xdr:sp macro="" textlink="">
          <xdr:nvSpPr>
            <xdr:cNvPr id="9481" name="Drop Down 265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9481"/>
                </a:ext>
                <a:ext uri="{FF2B5EF4-FFF2-40B4-BE49-F238E27FC236}">
                  <a16:creationId xmlns:a16="http://schemas.microsoft.com/office/drawing/2014/main" id="{00000000-0008-0000-0400-000009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162</xdr:row>
          <xdr:rowOff>0</xdr:rowOff>
        </xdr:from>
        <xdr:to>
          <xdr:col>4</xdr:col>
          <xdr:colOff>1704975</xdr:colOff>
          <xdr:row>163</xdr:row>
          <xdr:rowOff>0</xdr:rowOff>
        </xdr:to>
        <xdr:sp macro="" textlink="">
          <xdr:nvSpPr>
            <xdr:cNvPr id="9482" name="Drop Down 266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9482"/>
                </a:ext>
                <a:ext uri="{FF2B5EF4-FFF2-40B4-BE49-F238E27FC236}">
                  <a16:creationId xmlns:a16="http://schemas.microsoft.com/office/drawing/2014/main" id="{00000000-0008-0000-0400-00000A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162</xdr:row>
          <xdr:rowOff>0</xdr:rowOff>
        </xdr:from>
        <xdr:to>
          <xdr:col>4</xdr:col>
          <xdr:colOff>1704975</xdr:colOff>
          <xdr:row>163</xdr:row>
          <xdr:rowOff>0</xdr:rowOff>
        </xdr:to>
        <xdr:sp macro="" textlink="">
          <xdr:nvSpPr>
            <xdr:cNvPr id="9483" name="Drop Down 267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9483"/>
                </a:ext>
                <a:ext uri="{FF2B5EF4-FFF2-40B4-BE49-F238E27FC236}">
                  <a16:creationId xmlns:a16="http://schemas.microsoft.com/office/drawing/2014/main" id="{00000000-0008-0000-0400-00000B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168</xdr:row>
          <xdr:rowOff>0</xdr:rowOff>
        </xdr:from>
        <xdr:to>
          <xdr:col>4</xdr:col>
          <xdr:colOff>1704975</xdr:colOff>
          <xdr:row>169</xdr:row>
          <xdr:rowOff>0</xdr:rowOff>
        </xdr:to>
        <xdr:sp macro="" textlink="">
          <xdr:nvSpPr>
            <xdr:cNvPr id="9488" name="Drop Down 272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9488"/>
                </a:ext>
                <a:ext uri="{FF2B5EF4-FFF2-40B4-BE49-F238E27FC236}">
                  <a16:creationId xmlns:a16="http://schemas.microsoft.com/office/drawing/2014/main" id="{00000000-0008-0000-0400-000010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168</xdr:row>
          <xdr:rowOff>0</xdr:rowOff>
        </xdr:from>
        <xdr:to>
          <xdr:col>4</xdr:col>
          <xdr:colOff>1704975</xdr:colOff>
          <xdr:row>169</xdr:row>
          <xdr:rowOff>0</xdr:rowOff>
        </xdr:to>
        <xdr:sp macro="" textlink="">
          <xdr:nvSpPr>
            <xdr:cNvPr id="9489" name="Drop Down 273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9489"/>
                </a:ext>
                <a:ext uri="{FF2B5EF4-FFF2-40B4-BE49-F238E27FC236}">
                  <a16:creationId xmlns:a16="http://schemas.microsoft.com/office/drawing/2014/main" id="{00000000-0008-0000-0400-000011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168</xdr:row>
          <xdr:rowOff>0</xdr:rowOff>
        </xdr:from>
        <xdr:to>
          <xdr:col>4</xdr:col>
          <xdr:colOff>1704975</xdr:colOff>
          <xdr:row>169</xdr:row>
          <xdr:rowOff>0</xdr:rowOff>
        </xdr:to>
        <xdr:sp macro="" textlink="">
          <xdr:nvSpPr>
            <xdr:cNvPr id="9490" name="Drop Down 274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9490"/>
                </a:ext>
                <a:ext uri="{FF2B5EF4-FFF2-40B4-BE49-F238E27FC236}">
                  <a16:creationId xmlns:a16="http://schemas.microsoft.com/office/drawing/2014/main" id="{00000000-0008-0000-0400-000012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168</xdr:row>
          <xdr:rowOff>0</xdr:rowOff>
        </xdr:from>
        <xdr:to>
          <xdr:col>4</xdr:col>
          <xdr:colOff>1704975</xdr:colOff>
          <xdr:row>169</xdr:row>
          <xdr:rowOff>0</xdr:rowOff>
        </xdr:to>
        <xdr:sp macro="" textlink="">
          <xdr:nvSpPr>
            <xdr:cNvPr id="9491" name="Drop Down 275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9491"/>
                </a:ext>
                <a:ext uri="{FF2B5EF4-FFF2-40B4-BE49-F238E27FC236}">
                  <a16:creationId xmlns:a16="http://schemas.microsoft.com/office/drawing/2014/main" id="{00000000-0008-0000-0400-000013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172</xdr:row>
          <xdr:rowOff>0</xdr:rowOff>
        </xdr:from>
        <xdr:to>
          <xdr:col>4</xdr:col>
          <xdr:colOff>1704975</xdr:colOff>
          <xdr:row>173</xdr:row>
          <xdr:rowOff>0</xdr:rowOff>
        </xdr:to>
        <xdr:sp macro="" textlink="">
          <xdr:nvSpPr>
            <xdr:cNvPr id="9496" name="Drop Down 280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9496"/>
                </a:ext>
                <a:ext uri="{FF2B5EF4-FFF2-40B4-BE49-F238E27FC236}">
                  <a16:creationId xmlns:a16="http://schemas.microsoft.com/office/drawing/2014/main" id="{00000000-0008-0000-0400-000018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172</xdr:row>
          <xdr:rowOff>0</xdr:rowOff>
        </xdr:from>
        <xdr:to>
          <xdr:col>4</xdr:col>
          <xdr:colOff>1704975</xdr:colOff>
          <xdr:row>173</xdr:row>
          <xdr:rowOff>0</xdr:rowOff>
        </xdr:to>
        <xdr:sp macro="" textlink="">
          <xdr:nvSpPr>
            <xdr:cNvPr id="9497" name="Drop Down 281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9497"/>
                </a:ext>
                <a:ext uri="{FF2B5EF4-FFF2-40B4-BE49-F238E27FC236}">
                  <a16:creationId xmlns:a16="http://schemas.microsoft.com/office/drawing/2014/main" id="{00000000-0008-0000-0400-000019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173</xdr:row>
          <xdr:rowOff>0</xdr:rowOff>
        </xdr:from>
        <xdr:to>
          <xdr:col>4</xdr:col>
          <xdr:colOff>1704975</xdr:colOff>
          <xdr:row>174</xdr:row>
          <xdr:rowOff>0</xdr:rowOff>
        </xdr:to>
        <xdr:sp macro="" textlink="">
          <xdr:nvSpPr>
            <xdr:cNvPr id="9498" name="Drop Down 282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9498"/>
                </a:ext>
                <a:ext uri="{FF2B5EF4-FFF2-40B4-BE49-F238E27FC236}">
                  <a16:creationId xmlns:a16="http://schemas.microsoft.com/office/drawing/2014/main" id="{00000000-0008-0000-0400-00001A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173</xdr:row>
          <xdr:rowOff>0</xdr:rowOff>
        </xdr:from>
        <xdr:to>
          <xdr:col>4</xdr:col>
          <xdr:colOff>1704975</xdr:colOff>
          <xdr:row>174</xdr:row>
          <xdr:rowOff>0</xdr:rowOff>
        </xdr:to>
        <xdr:sp macro="" textlink="">
          <xdr:nvSpPr>
            <xdr:cNvPr id="9499" name="Drop Down 283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9499"/>
                </a:ext>
                <a:ext uri="{FF2B5EF4-FFF2-40B4-BE49-F238E27FC236}">
                  <a16:creationId xmlns:a16="http://schemas.microsoft.com/office/drawing/2014/main" id="{00000000-0008-0000-0400-00001B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174</xdr:row>
          <xdr:rowOff>0</xdr:rowOff>
        </xdr:from>
        <xdr:to>
          <xdr:col>4</xdr:col>
          <xdr:colOff>1704975</xdr:colOff>
          <xdr:row>175</xdr:row>
          <xdr:rowOff>0</xdr:rowOff>
        </xdr:to>
        <xdr:sp macro="" textlink="">
          <xdr:nvSpPr>
            <xdr:cNvPr id="9500" name="Drop Down 284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9500"/>
                </a:ext>
                <a:ext uri="{FF2B5EF4-FFF2-40B4-BE49-F238E27FC236}">
                  <a16:creationId xmlns:a16="http://schemas.microsoft.com/office/drawing/2014/main" id="{00000000-0008-0000-0400-00001C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174</xdr:row>
          <xdr:rowOff>0</xdr:rowOff>
        </xdr:from>
        <xdr:to>
          <xdr:col>4</xdr:col>
          <xdr:colOff>1704975</xdr:colOff>
          <xdr:row>175</xdr:row>
          <xdr:rowOff>0</xdr:rowOff>
        </xdr:to>
        <xdr:sp macro="" textlink="">
          <xdr:nvSpPr>
            <xdr:cNvPr id="9501" name="Drop Down 285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9501"/>
                </a:ext>
                <a:ext uri="{FF2B5EF4-FFF2-40B4-BE49-F238E27FC236}">
                  <a16:creationId xmlns:a16="http://schemas.microsoft.com/office/drawing/2014/main" id="{00000000-0008-0000-0400-00001D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177</xdr:row>
          <xdr:rowOff>0</xdr:rowOff>
        </xdr:from>
        <xdr:to>
          <xdr:col>4</xdr:col>
          <xdr:colOff>1704975</xdr:colOff>
          <xdr:row>178</xdr:row>
          <xdr:rowOff>0</xdr:rowOff>
        </xdr:to>
        <xdr:sp macro="" textlink="">
          <xdr:nvSpPr>
            <xdr:cNvPr id="9506" name="Drop Down 290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9506"/>
                </a:ext>
                <a:ext uri="{FF2B5EF4-FFF2-40B4-BE49-F238E27FC236}">
                  <a16:creationId xmlns:a16="http://schemas.microsoft.com/office/drawing/2014/main" id="{00000000-0008-0000-0400-000022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177</xdr:row>
          <xdr:rowOff>0</xdr:rowOff>
        </xdr:from>
        <xdr:to>
          <xdr:col>4</xdr:col>
          <xdr:colOff>1704975</xdr:colOff>
          <xdr:row>178</xdr:row>
          <xdr:rowOff>0</xdr:rowOff>
        </xdr:to>
        <xdr:sp macro="" textlink="">
          <xdr:nvSpPr>
            <xdr:cNvPr id="9507" name="Drop Down 291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9507"/>
                </a:ext>
                <a:ext uri="{FF2B5EF4-FFF2-40B4-BE49-F238E27FC236}">
                  <a16:creationId xmlns:a16="http://schemas.microsoft.com/office/drawing/2014/main" id="{00000000-0008-0000-0400-000023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178</xdr:row>
          <xdr:rowOff>0</xdr:rowOff>
        </xdr:from>
        <xdr:to>
          <xdr:col>4</xdr:col>
          <xdr:colOff>1704975</xdr:colOff>
          <xdr:row>179</xdr:row>
          <xdr:rowOff>0</xdr:rowOff>
        </xdr:to>
        <xdr:sp macro="" textlink="">
          <xdr:nvSpPr>
            <xdr:cNvPr id="9508" name="Drop Down 292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9508"/>
                </a:ext>
                <a:ext uri="{FF2B5EF4-FFF2-40B4-BE49-F238E27FC236}">
                  <a16:creationId xmlns:a16="http://schemas.microsoft.com/office/drawing/2014/main" id="{00000000-0008-0000-0400-000024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178</xdr:row>
          <xdr:rowOff>0</xdr:rowOff>
        </xdr:from>
        <xdr:to>
          <xdr:col>4</xdr:col>
          <xdr:colOff>1704975</xdr:colOff>
          <xdr:row>179</xdr:row>
          <xdr:rowOff>0</xdr:rowOff>
        </xdr:to>
        <xdr:sp macro="" textlink="">
          <xdr:nvSpPr>
            <xdr:cNvPr id="9509" name="Drop Down 293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9509"/>
                </a:ext>
                <a:ext uri="{FF2B5EF4-FFF2-40B4-BE49-F238E27FC236}">
                  <a16:creationId xmlns:a16="http://schemas.microsoft.com/office/drawing/2014/main" id="{00000000-0008-0000-0400-000025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178</xdr:row>
          <xdr:rowOff>0</xdr:rowOff>
        </xdr:from>
        <xdr:to>
          <xdr:col>4</xdr:col>
          <xdr:colOff>1704975</xdr:colOff>
          <xdr:row>179</xdr:row>
          <xdr:rowOff>0</xdr:rowOff>
        </xdr:to>
        <xdr:sp macro="" textlink="">
          <xdr:nvSpPr>
            <xdr:cNvPr id="9510" name="Drop Down 294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9510"/>
                </a:ext>
                <a:ext uri="{FF2B5EF4-FFF2-40B4-BE49-F238E27FC236}">
                  <a16:creationId xmlns:a16="http://schemas.microsoft.com/office/drawing/2014/main" id="{00000000-0008-0000-0400-000026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178</xdr:row>
          <xdr:rowOff>0</xdr:rowOff>
        </xdr:from>
        <xdr:to>
          <xdr:col>4</xdr:col>
          <xdr:colOff>1704975</xdr:colOff>
          <xdr:row>179</xdr:row>
          <xdr:rowOff>0</xdr:rowOff>
        </xdr:to>
        <xdr:sp macro="" textlink="">
          <xdr:nvSpPr>
            <xdr:cNvPr id="9511" name="Drop Down 295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9511"/>
                </a:ext>
                <a:ext uri="{FF2B5EF4-FFF2-40B4-BE49-F238E27FC236}">
                  <a16:creationId xmlns:a16="http://schemas.microsoft.com/office/drawing/2014/main" id="{00000000-0008-0000-0400-000027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180</xdr:row>
          <xdr:rowOff>0</xdr:rowOff>
        </xdr:from>
        <xdr:to>
          <xdr:col>4</xdr:col>
          <xdr:colOff>1704975</xdr:colOff>
          <xdr:row>181</xdr:row>
          <xdr:rowOff>0</xdr:rowOff>
        </xdr:to>
        <xdr:sp macro="" textlink="">
          <xdr:nvSpPr>
            <xdr:cNvPr id="9516" name="Drop Down 300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9516"/>
                </a:ext>
                <a:ext uri="{FF2B5EF4-FFF2-40B4-BE49-F238E27FC236}">
                  <a16:creationId xmlns:a16="http://schemas.microsoft.com/office/drawing/2014/main" id="{00000000-0008-0000-0400-00002C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181</xdr:row>
          <xdr:rowOff>0</xdr:rowOff>
        </xdr:from>
        <xdr:to>
          <xdr:col>4</xdr:col>
          <xdr:colOff>1704975</xdr:colOff>
          <xdr:row>182</xdr:row>
          <xdr:rowOff>0</xdr:rowOff>
        </xdr:to>
        <xdr:sp macro="" textlink="">
          <xdr:nvSpPr>
            <xdr:cNvPr id="9518" name="Drop Down 302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9518"/>
                </a:ext>
                <a:ext uri="{FF2B5EF4-FFF2-40B4-BE49-F238E27FC236}">
                  <a16:creationId xmlns:a16="http://schemas.microsoft.com/office/drawing/2014/main" id="{00000000-0008-0000-0400-00002E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181</xdr:row>
          <xdr:rowOff>0</xdr:rowOff>
        </xdr:from>
        <xdr:to>
          <xdr:col>4</xdr:col>
          <xdr:colOff>1704975</xdr:colOff>
          <xdr:row>182</xdr:row>
          <xdr:rowOff>0</xdr:rowOff>
        </xdr:to>
        <xdr:sp macro="" textlink="">
          <xdr:nvSpPr>
            <xdr:cNvPr id="9519" name="Drop Down 303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9519"/>
                </a:ext>
                <a:ext uri="{FF2B5EF4-FFF2-40B4-BE49-F238E27FC236}">
                  <a16:creationId xmlns:a16="http://schemas.microsoft.com/office/drawing/2014/main" id="{00000000-0008-0000-0400-00002F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182</xdr:row>
          <xdr:rowOff>0</xdr:rowOff>
        </xdr:from>
        <xdr:to>
          <xdr:col>4</xdr:col>
          <xdr:colOff>1704975</xdr:colOff>
          <xdr:row>183</xdr:row>
          <xdr:rowOff>0</xdr:rowOff>
        </xdr:to>
        <xdr:sp macro="" textlink="">
          <xdr:nvSpPr>
            <xdr:cNvPr id="9520" name="Drop Down 304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9520"/>
                </a:ext>
                <a:ext uri="{FF2B5EF4-FFF2-40B4-BE49-F238E27FC236}">
                  <a16:creationId xmlns:a16="http://schemas.microsoft.com/office/drawing/2014/main" id="{00000000-0008-0000-0400-000030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182</xdr:row>
          <xdr:rowOff>0</xdr:rowOff>
        </xdr:from>
        <xdr:to>
          <xdr:col>4</xdr:col>
          <xdr:colOff>1704975</xdr:colOff>
          <xdr:row>183</xdr:row>
          <xdr:rowOff>0</xdr:rowOff>
        </xdr:to>
        <xdr:sp macro="" textlink="">
          <xdr:nvSpPr>
            <xdr:cNvPr id="9521" name="Drop Down 305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9521"/>
                </a:ext>
                <a:ext uri="{FF2B5EF4-FFF2-40B4-BE49-F238E27FC236}">
                  <a16:creationId xmlns:a16="http://schemas.microsoft.com/office/drawing/2014/main" id="{00000000-0008-0000-0400-000031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184</xdr:row>
          <xdr:rowOff>0</xdr:rowOff>
        </xdr:from>
        <xdr:to>
          <xdr:col>4</xdr:col>
          <xdr:colOff>1704975</xdr:colOff>
          <xdr:row>185</xdr:row>
          <xdr:rowOff>0</xdr:rowOff>
        </xdr:to>
        <xdr:sp macro="" textlink="">
          <xdr:nvSpPr>
            <xdr:cNvPr id="9522" name="Drop Down 306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9522"/>
                </a:ext>
                <a:ext uri="{FF2B5EF4-FFF2-40B4-BE49-F238E27FC236}">
                  <a16:creationId xmlns:a16="http://schemas.microsoft.com/office/drawing/2014/main" id="{00000000-0008-0000-0400-000032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184</xdr:row>
          <xdr:rowOff>0</xdr:rowOff>
        </xdr:from>
        <xdr:to>
          <xdr:col>4</xdr:col>
          <xdr:colOff>1704975</xdr:colOff>
          <xdr:row>185</xdr:row>
          <xdr:rowOff>0</xdr:rowOff>
        </xdr:to>
        <xdr:sp macro="" textlink="">
          <xdr:nvSpPr>
            <xdr:cNvPr id="9523" name="Drop Down 307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9523"/>
                </a:ext>
                <a:ext uri="{FF2B5EF4-FFF2-40B4-BE49-F238E27FC236}">
                  <a16:creationId xmlns:a16="http://schemas.microsoft.com/office/drawing/2014/main" id="{00000000-0008-0000-0400-000033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185</xdr:row>
          <xdr:rowOff>0</xdr:rowOff>
        </xdr:from>
        <xdr:to>
          <xdr:col>4</xdr:col>
          <xdr:colOff>1704975</xdr:colOff>
          <xdr:row>186</xdr:row>
          <xdr:rowOff>0</xdr:rowOff>
        </xdr:to>
        <xdr:sp macro="" textlink="">
          <xdr:nvSpPr>
            <xdr:cNvPr id="9524" name="Drop Down 308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9524"/>
                </a:ext>
                <a:ext uri="{FF2B5EF4-FFF2-40B4-BE49-F238E27FC236}">
                  <a16:creationId xmlns:a16="http://schemas.microsoft.com/office/drawing/2014/main" id="{00000000-0008-0000-0400-000034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185</xdr:row>
          <xdr:rowOff>0</xdr:rowOff>
        </xdr:from>
        <xdr:to>
          <xdr:col>4</xdr:col>
          <xdr:colOff>1704975</xdr:colOff>
          <xdr:row>186</xdr:row>
          <xdr:rowOff>0</xdr:rowOff>
        </xdr:to>
        <xdr:sp macro="" textlink="">
          <xdr:nvSpPr>
            <xdr:cNvPr id="9525" name="Drop Down 309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9525"/>
                </a:ext>
                <a:ext uri="{FF2B5EF4-FFF2-40B4-BE49-F238E27FC236}">
                  <a16:creationId xmlns:a16="http://schemas.microsoft.com/office/drawing/2014/main" id="{00000000-0008-0000-0400-000035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186</xdr:row>
          <xdr:rowOff>0</xdr:rowOff>
        </xdr:from>
        <xdr:to>
          <xdr:col>4</xdr:col>
          <xdr:colOff>1704975</xdr:colOff>
          <xdr:row>187</xdr:row>
          <xdr:rowOff>0</xdr:rowOff>
        </xdr:to>
        <xdr:sp macro="" textlink="">
          <xdr:nvSpPr>
            <xdr:cNvPr id="9526" name="Drop Down 310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9526"/>
                </a:ext>
                <a:ext uri="{FF2B5EF4-FFF2-40B4-BE49-F238E27FC236}">
                  <a16:creationId xmlns:a16="http://schemas.microsoft.com/office/drawing/2014/main" id="{00000000-0008-0000-0400-000036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186</xdr:row>
          <xdr:rowOff>0</xdr:rowOff>
        </xdr:from>
        <xdr:to>
          <xdr:col>4</xdr:col>
          <xdr:colOff>1704975</xdr:colOff>
          <xdr:row>187</xdr:row>
          <xdr:rowOff>0</xdr:rowOff>
        </xdr:to>
        <xdr:sp macro="" textlink="">
          <xdr:nvSpPr>
            <xdr:cNvPr id="9527" name="Drop Down 311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9527"/>
                </a:ext>
                <a:ext uri="{FF2B5EF4-FFF2-40B4-BE49-F238E27FC236}">
                  <a16:creationId xmlns:a16="http://schemas.microsoft.com/office/drawing/2014/main" id="{00000000-0008-0000-0400-000037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187</xdr:row>
          <xdr:rowOff>0</xdr:rowOff>
        </xdr:from>
        <xdr:to>
          <xdr:col>4</xdr:col>
          <xdr:colOff>1704975</xdr:colOff>
          <xdr:row>188</xdr:row>
          <xdr:rowOff>0</xdr:rowOff>
        </xdr:to>
        <xdr:sp macro="" textlink="">
          <xdr:nvSpPr>
            <xdr:cNvPr id="9528" name="Drop Down 312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9528"/>
                </a:ext>
                <a:ext uri="{FF2B5EF4-FFF2-40B4-BE49-F238E27FC236}">
                  <a16:creationId xmlns:a16="http://schemas.microsoft.com/office/drawing/2014/main" id="{00000000-0008-0000-0400-000038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187</xdr:row>
          <xdr:rowOff>0</xdr:rowOff>
        </xdr:from>
        <xdr:to>
          <xdr:col>4</xdr:col>
          <xdr:colOff>1704975</xdr:colOff>
          <xdr:row>188</xdr:row>
          <xdr:rowOff>0</xdr:rowOff>
        </xdr:to>
        <xdr:sp macro="" textlink="">
          <xdr:nvSpPr>
            <xdr:cNvPr id="9529" name="Drop Down 313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9529"/>
                </a:ext>
                <a:ext uri="{FF2B5EF4-FFF2-40B4-BE49-F238E27FC236}">
                  <a16:creationId xmlns:a16="http://schemas.microsoft.com/office/drawing/2014/main" id="{00000000-0008-0000-0400-000039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190</xdr:row>
          <xdr:rowOff>0</xdr:rowOff>
        </xdr:from>
        <xdr:to>
          <xdr:col>4</xdr:col>
          <xdr:colOff>1704975</xdr:colOff>
          <xdr:row>191</xdr:row>
          <xdr:rowOff>0</xdr:rowOff>
        </xdr:to>
        <xdr:sp macro="" textlink="">
          <xdr:nvSpPr>
            <xdr:cNvPr id="9534" name="Drop Down 318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9534"/>
                </a:ext>
                <a:ext uri="{FF2B5EF4-FFF2-40B4-BE49-F238E27FC236}">
                  <a16:creationId xmlns:a16="http://schemas.microsoft.com/office/drawing/2014/main" id="{00000000-0008-0000-0400-00003E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190</xdr:row>
          <xdr:rowOff>0</xdr:rowOff>
        </xdr:from>
        <xdr:to>
          <xdr:col>4</xdr:col>
          <xdr:colOff>1704975</xdr:colOff>
          <xdr:row>191</xdr:row>
          <xdr:rowOff>0</xdr:rowOff>
        </xdr:to>
        <xdr:sp macro="" textlink="">
          <xdr:nvSpPr>
            <xdr:cNvPr id="9535" name="Drop Down 319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9535"/>
                </a:ext>
                <a:ext uri="{FF2B5EF4-FFF2-40B4-BE49-F238E27FC236}">
                  <a16:creationId xmlns:a16="http://schemas.microsoft.com/office/drawing/2014/main" id="{00000000-0008-0000-0400-00003F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193</xdr:row>
          <xdr:rowOff>0</xdr:rowOff>
        </xdr:from>
        <xdr:to>
          <xdr:col>4</xdr:col>
          <xdr:colOff>1704975</xdr:colOff>
          <xdr:row>194</xdr:row>
          <xdr:rowOff>0</xdr:rowOff>
        </xdr:to>
        <xdr:sp macro="" textlink="">
          <xdr:nvSpPr>
            <xdr:cNvPr id="9536" name="Drop Down 320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9536"/>
                </a:ext>
                <a:ext uri="{FF2B5EF4-FFF2-40B4-BE49-F238E27FC236}">
                  <a16:creationId xmlns:a16="http://schemas.microsoft.com/office/drawing/2014/main" id="{00000000-0008-0000-0400-000040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193</xdr:row>
          <xdr:rowOff>0</xdr:rowOff>
        </xdr:from>
        <xdr:to>
          <xdr:col>4</xdr:col>
          <xdr:colOff>1704975</xdr:colOff>
          <xdr:row>194</xdr:row>
          <xdr:rowOff>0</xdr:rowOff>
        </xdr:to>
        <xdr:sp macro="" textlink="">
          <xdr:nvSpPr>
            <xdr:cNvPr id="9537" name="Drop Down 321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9537"/>
                </a:ext>
                <a:ext uri="{FF2B5EF4-FFF2-40B4-BE49-F238E27FC236}">
                  <a16:creationId xmlns:a16="http://schemas.microsoft.com/office/drawing/2014/main" id="{00000000-0008-0000-0400-000041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197</xdr:row>
          <xdr:rowOff>0</xdr:rowOff>
        </xdr:from>
        <xdr:to>
          <xdr:col>4</xdr:col>
          <xdr:colOff>1704975</xdr:colOff>
          <xdr:row>198</xdr:row>
          <xdr:rowOff>0</xdr:rowOff>
        </xdr:to>
        <xdr:sp macro="" textlink="">
          <xdr:nvSpPr>
            <xdr:cNvPr id="9542" name="Drop Down 326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9542"/>
                </a:ext>
                <a:ext uri="{FF2B5EF4-FFF2-40B4-BE49-F238E27FC236}">
                  <a16:creationId xmlns:a16="http://schemas.microsoft.com/office/drawing/2014/main" id="{00000000-0008-0000-0400-000046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197</xdr:row>
          <xdr:rowOff>0</xdr:rowOff>
        </xdr:from>
        <xdr:to>
          <xdr:col>4</xdr:col>
          <xdr:colOff>1704975</xdr:colOff>
          <xdr:row>198</xdr:row>
          <xdr:rowOff>0</xdr:rowOff>
        </xdr:to>
        <xdr:sp macro="" textlink="">
          <xdr:nvSpPr>
            <xdr:cNvPr id="9543" name="Drop Down 327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9543"/>
                </a:ext>
                <a:ext uri="{FF2B5EF4-FFF2-40B4-BE49-F238E27FC236}">
                  <a16:creationId xmlns:a16="http://schemas.microsoft.com/office/drawing/2014/main" id="{00000000-0008-0000-0400-000047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197</xdr:row>
          <xdr:rowOff>0</xdr:rowOff>
        </xdr:from>
        <xdr:to>
          <xdr:col>4</xdr:col>
          <xdr:colOff>1704975</xdr:colOff>
          <xdr:row>198</xdr:row>
          <xdr:rowOff>0</xdr:rowOff>
        </xdr:to>
        <xdr:sp macro="" textlink="">
          <xdr:nvSpPr>
            <xdr:cNvPr id="9544" name="Drop Down 328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9544"/>
                </a:ext>
                <a:ext uri="{FF2B5EF4-FFF2-40B4-BE49-F238E27FC236}">
                  <a16:creationId xmlns:a16="http://schemas.microsoft.com/office/drawing/2014/main" id="{00000000-0008-0000-0400-000048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197</xdr:row>
          <xdr:rowOff>0</xdr:rowOff>
        </xdr:from>
        <xdr:to>
          <xdr:col>4</xdr:col>
          <xdr:colOff>1704975</xdr:colOff>
          <xdr:row>198</xdr:row>
          <xdr:rowOff>0</xdr:rowOff>
        </xdr:to>
        <xdr:sp macro="" textlink="">
          <xdr:nvSpPr>
            <xdr:cNvPr id="9545" name="Drop Down 329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9545"/>
                </a:ext>
                <a:ext uri="{FF2B5EF4-FFF2-40B4-BE49-F238E27FC236}">
                  <a16:creationId xmlns:a16="http://schemas.microsoft.com/office/drawing/2014/main" id="{00000000-0008-0000-0400-000049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198</xdr:row>
          <xdr:rowOff>0</xdr:rowOff>
        </xdr:from>
        <xdr:to>
          <xdr:col>4</xdr:col>
          <xdr:colOff>1704975</xdr:colOff>
          <xdr:row>199</xdr:row>
          <xdr:rowOff>0</xdr:rowOff>
        </xdr:to>
        <xdr:sp macro="" textlink="">
          <xdr:nvSpPr>
            <xdr:cNvPr id="9546" name="Drop Down 330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9546"/>
                </a:ext>
                <a:ext uri="{FF2B5EF4-FFF2-40B4-BE49-F238E27FC236}">
                  <a16:creationId xmlns:a16="http://schemas.microsoft.com/office/drawing/2014/main" id="{00000000-0008-0000-0400-00004A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198</xdr:row>
          <xdr:rowOff>0</xdr:rowOff>
        </xdr:from>
        <xdr:to>
          <xdr:col>4</xdr:col>
          <xdr:colOff>1704975</xdr:colOff>
          <xdr:row>199</xdr:row>
          <xdr:rowOff>0</xdr:rowOff>
        </xdr:to>
        <xdr:sp macro="" textlink="">
          <xdr:nvSpPr>
            <xdr:cNvPr id="9547" name="Drop Down 331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9547"/>
                </a:ext>
                <a:ext uri="{FF2B5EF4-FFF2-40B4-BE49-F238E27FC236}">
                  <a16:creationId xmlns:a16="http://schemas.microsoft.com/office/drawing/2014/main" id="{00000000-0008-0000-0400-00004B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198</xdr:row>
          <xdr:rowOff>0</xdr:rowOff>
        </xdr:from>
        <xdr:to>
          <xdr:col>4</xdr:col>
          <xdr:colOff>1704975</xdr:colOff>
          <xdr:row>199</xdr:row>
          <xdr:rowOff>0</xdr:rowOff>
        </xdr:to>
        <xdr:sp macro="" textlink="">
          <xdr:nvSpPr>
            <xdr:cNvPr id="9548" name="Drop Down 332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9548"/>
                </a:ext>
                <a:ext uri="{FF2B5EF4-FFF2-40B4-BE49-F238E27FC236}">
                  <a16:creationId xmlns:a16="http://schemas.microsoft.com/office/drawing/2014/main" id="{00000000-0008-0000-0400-00004C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198</xdr:row>
          <xdr:rowOff>0</xdr:rowOff>
        </xdr:from>
        <xdr:to>
          <xdr:col>4</xdr:col>
          <xdr:colOff>1704975</xdr:colOff>
          <xdr:row>199</xdr:row>
          <xdr:rowOff>0</xdr:rowOff>
        </xdr:to>
        <xdr:sp macro="" textlink="">
          <xdr:nvSpPr>
            <xdr:cNvPr id="9549" name="Drop Down 333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9549"/>
                </a:ext>
                <a:ext uri="{FF2B5EF4-FFF2-40B4-BE49-F238E27FC236}">
                  <a16:creationId xmlns:a16="http://schemas.microsoft.com/office/drawing/2014/main" id="{00000000-0008-0000-0400-00004D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199</xdr:row>
          <xdr:rowOff>0</xdr:rowOff>
        </xdr:from>
        <xdr:to>
          <xdr:col>4</xdr:col>
          <xdr:colOff>1704975</xdr:colOff>
          <xdr:row>200</xdr:row>
          <xdr:rowOff>0</xdr:rowOff>
        </xdr:to>
        <xdr:sp macro="" textlink="">
          <xdr:nvSpPr>
            <xdr:cNvPr id="9550" name="Drop Down 334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9550"/>
                </a:ext>
                <a:ext uri="{FF2B5EF4-FFF2-40B4-BE49-F238E27FC236}">
                  <a16:creationId xmlns:a16="http://schemas.microsoft.com/office/drawing/2014/main" id="{00000000-0008-0000-0400-00004E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199</xdr:row>
          <xdr:rowOff>0</xdr:rowOff>
        </xdr:from>
        <xdr:to>
          <xdr:col>4</xdr:col>
          <xdr:colOff>1704975</xdr:colOff>
          <xdr:row>200</xdr:row>
          <xdr:rowOff>0</xdr:rowOff>
        </xdr:to>
        <xdr:sp macro="" textlink="">
          <xdr:nvSpPr>
            <xdr:cNvPr id="9551" name="Drop Down 335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9551"/>
                </a:ext>
                <a:ext uri="{FF2B5EF4-FFF2-40B4-BE49-F238E27FC236}">
                  <a16:creationId xmlns:a16="http://schemas.microsoft.com/office/drawing/2014/main" id="{00000000-0008-0000-0400-00004F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201</xdr:row>
          <xdr:rowOff>0</xdr:rowOff>
        </xdr:from>
        <xdr:to>
          <xdr:col>4</xdr:col>
          <xdr:colOff>1704975</xdr:colOff>
          <xdr:row>202</xdr:row>
          <xdr:rowOff>0</xdr:rowOff>
        </xdr:to>
        <xdr:sp macro="" textlink="">
          <xdr:nvSpPr>
            <xdr:cNvPr id="9552" name="Drop Down 336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9552"/>
                </a:ext>
                <a:ext uri="{FF2B5EF4-FFF2-40B4-BE49-F238E27FC236}">
                  <a16:creationId xmlns:a16="http://schemas.microsoft.com/office/drawing/2014/main" id="{00000000-0008-0000-0400-000050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201</xdr:row>
          <xdr:rowOff>0</xdr:rowOff>
        </xdr:from>
        <xdr:to>
          <xdr:col>4</xdr:col>
          <xdr:colOff>1704975</xdr:colOff>
          <xdr:row>202</xdr:row>
          <xdr:rowOff>0</xdr:rowOff>
        </xdr:to>
        <xdr:sp macro="" textlink="">
          <xdr:nvSpPr>
            <xdr:cNvPr id="9553" name="Drop Down 337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9553"/>
                </a:ext>
                <a:ext uri="{FF2B5EF4-FFF2-40B4-BE49-F238E27FC236}">
                  <a16:creationId xmlns:a16="http://schemas.microsoft.com/office/drawing/2014/main" id="{00000000-0008-0000-0400-000051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204</xdr:row>
          <xdr:rowOff>0</xdr:rowOff>
        </xdr:from>
        <xdr:to>
          <xdr:col>4</xdr:col>
          <xdr:colOff>1704975</xdr:colOff>
          <xdr:row>205</xdr:row>
          <xdr:rowOff>0</xdr:rowOff>
        </xdr:to>
        <xdr:sp macro="" textlink="">
          <xdr:nvSpPr>
            <xdr:cNvPr id="9558" name="Drop Down 342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9558"/>
                </a:ext>
                <a:ext uri="{FF2B5EF4-FFF2-40B4-BE49-F238E27FC236}">
                  <a16:creationId xmlns:a16="http://schemas.microsoft.com/office/drawing/2014/main" id="{00000000-0008-0000-0400-000056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204</xdr:row>
          <xdr:rowOff>0</xdr:rowOff>
        </xdr:from>
        <xdr:to>
          <xdr:col>4</xdr:col>
          <xdr:colOff>1704975</xdr:colOff>
          <xdr:row>205</xdr:row>
          <xdr:rowOff>0</xdr:rowOff>
        </xdr:to>
        <xdr:sp macro="" textlink="">
          <xdr:nvSpPr>
            <xdr:cNvPr id="9559" name="Drop Down 343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9559"/>
                </a:ext>
                <a:ext uri="{FF2B5EF4-FFF2-40B4-BE49-F238E27FC236}">
                  <a16:creationId xmlns:a16="http://schemas.microsoft.com/office/drawing/2014/main" id="{00000000-0008-0000-0400-000057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206</xdr:row>
          <xdr:rowOff>0</xdr:rowOff>
        </xdr:from>
        <xdr:to>
          <xdr:col>4</xdr:col>
          <xdr:colOff>1704975</xdr:colOff>
          <xdr:row>207</xdr:row>
          <xdr:rowOff>0</xdr:rowOff>
        </xdr:to>
        <xdr:sp macro="" textlink="">
          <xdr:nvSpPr>
            <xdr:cNvPr id="9560" name="Drop Down 344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9560"/>
                </a:ext>
                <a:ext uri="{FF2B5EF4-FFF2-40B4-BE49-F238E27FC236}">
                  <a16:creationId xmlns:a16="http://schemas.microsoft.com/office/drawing/2014/main" id="{00000000-0008-0000-0400-000058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206</xdr:row>
          <xdr:rowOff>0</xdr:rowOff>
        </xdr:from>
        <xdr:to>
          <xdr:col>4</xdr:col>
          <xdr:colOff>1704975</xdr:colOff>
          <xdr:row>207</xdr:row>
          <xdr:rowOff>0</xdr:rowOff>
        </xdr:to>
        <xdr:sp macro="" textlink="">
          <xdr:nvSpPr>
            <xdr:cNvPr id="9561" name="Drop Down 345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9561"/>
                </a:ext>
                <a:ext uri="{FF2B5EF4-FFF2-40B4-BE49-F238E27FC236}">
                  <a16:creationId xmlns:a16="http://schemas.microsoft.com/office/drawing/2014/main" id="{00000000-0008-0000-0400-000059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208</xdr:row>
          <xdr:rowOff>0</xdr:rowOff>
        </xdr:from>
        <xdr:to>
          <xdr:col>4</xdr:col>
          <xdr:colOff>1704975</xdr:colOff>
          <xdr:row>209</xdr:row>
          <xdr:rowOff>0</xdr:rowOff>
        </xdr:to>
        <xdr:sp macro="" textlink="">
          <xdr:nvSpPr>
            <xdr:cNvPr id="9562" name="Drop Down 346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9562"/>
                </a:ext>
                <a:ext uri="{FF2B5EF4-FFF2-40B4-BE49-F238E27FC236}">
                  <a16:creationId xmlns:a16="http://schemas.microsoft.com/office/drawing/2014/main" id="{00000000-0008-0000-0400-00005A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208</xdr:row>
          <xdr:rowOff>0</xdr:rowOff>
        </xdr:from>
        <xdr:to>
          <xdr:col>4</xdr:col>
          <xdr:colOff>1704975</xdr:colOff>
          <xdr:row>209</xdr:row>
          <xdr:rowOff>0</xdr:rowOff>
        </xdr:to>
        <xdr:sp macro="" textlink="">
          <xdr:nvSpPr>
            <xdr:cNvPr id="9563" name="Drop Down 347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9563"/>
                </a:ext>
                <a:ext uri="{FF2B5EF4-FFF2-40B4-BE49-F238E27FC236}">
                  <a16:creationId xmlns:a16="http://schemas.microsoft.com/office/drawing/2014/main" id="{00000000-0008-0000-0400-00005B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209</xdr:row>
          <xdr:rowOff>0</xdr:rowOff>
        </xdr:from>
        <xdr:to>
          <xdr:col>4</xdr:col>
          <xdr:colOff>1704975</xdr:colOff>
          <xdr:row>210</xdr:row>
          <xdr:rowOff>0</xdr:rowOff>
        </xdr:to>
        <xdr:sp macro="" textlink="">
          <xdr:nvSpPr>
            <xdr:cNvPr id="9564" name="Drop Down 348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9564"/>
                </a:ext>
                <a:ext uri="{FF2B5EF4-FFF2-40B4-BE49-F238E27FC236}">
                  <a16:creationId xmlns:a16="http://schemas.microsoft.com/office/drawing/2014/main" id="{00000000-0008-0000-0400-00005C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209</xdr:row>
          <xdr:rowOff>0</xdr:rowOff>
        </xdr:from>
        <xdr:to>
          <xdr:col>4</xdr:col>
          <xdr:colOff>1704975</xdr:colOff>
          <xdr:row>210</xdr:row>
          <xdr:rowOff>0</xdr:rowOff>
        </xdr:to>
        <xdr:sp macro="" textlink="">
          <xdr:nvSpPr>
            <xdr:cNvPr id="9565" name="Drop Down 349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9565"/>
                </a:ext>
                <a:ext uri="{FF2B5EF4-FFF2-40B4-BE49-F238E27FC236}">
                  <a16:creationId xmlns:a16="http://schemas.microsoft.com/office/drawing/2014/main" id="{00000000-0008-0000-0400-00005D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210</xdr:row>
          <xdr:rowOff>0</xdr:rowOff>
        </xdr:from>
        <xdr:to>
          <xdr:col>4</xdr:col>
          <xdr:colOff>1704975</xdr:colOff>
          <xdr:row>211</xdr:row>
          <xdr:rowOff>0</xdr:rowOff>
        </xdr:to>
        <xdr:sp macro="" textlink="">
          <xdr:nvSpPr>
            <xdr:cNvPr id="9566" name="Drop Down 350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9566"/>
                </a:ext>
                <a:ext uri="{FF2B5EF4-FFF2-40B4-BE49-F238E27FC236}">
                  <a16:creationId xmlns:a16="http://schemas.microsoft.com/office/drawing/2014/main" id="{00000000-0008-0000-0400-00005E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210</xdr:row>
          <xdr:rowOff>0</xdr:rowOff>
        </xdr:from>
        <xdr:to>
          <xdr:col>4</xdr:col>
          <xdr:colOff>1704975</xdr:colOff>
          <xdr:row>211</xdr:row>
          <xdr:rowOff>0</xdr:rowOff>
        </xdr:to>
        <xdr:sp macro="" textlink="">
          <xdr:nvSpPr>
            <xdr:cNvPr id="9567" name="Drop Down 351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9567"/>
                </a:ext>
                <a:ext uri="{FF2B5EF4-FFF2-40B4-BE49-F238E27FC236}">
                  <a16:creationId xmlns:a16="http://schemas.microsoft.com/office/drawing/2014/main" id="{00000000-0008-0000-0400-00005F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211</xdr:row>
          <xdr:rowOff>0</xdr:rowOff>
        </xdr:from>
        <xdr:to>
          <xdr:col>4</xdr:col>
          <xdr:colOff>1704975</xdr:colOff>
          <xdr:row>212</xdr:row>
          <xdr:rowOff>0</xdr:rowOff>
        </xdr:to>
        <xdr:sp macro="" textlink="">
          <xdr:nvSpPr>
            <xdr:cNvPr id="9568" name="Drop Down 352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9568"/>
                </a:ext>
                <a:ext uri="{FF2B5EF4-FFF2-40B4-BE49-F238E27FC236}">
                  <a16:creationId xmlns:a16="http://schemas.microsoft.com/office/drawing/2014/main" id="{00000000-0008-0000-0400-000060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211</xdr:row>
          <xdr:rowOff>0</xdr:rowOff>
        </xdr:from>
        <xdr:to>
          <xdr:col>4</xdr:col>
          <xdr:colOff>1704975</xdr:colOff>
          <xdr:row>212</xdr:row>
          <xdr:rowOff>0</xdr:rowOff>
        </xdr:to>
        <xdr:sp macro="" textlink="">
          <xdr:nvSpPr>
            <xdr:cNvPr id="9569" name="Drop Down 353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9569"/>
                </a:ext>
                <a:ext uri="{FF2B5EF4-FFF2-40B4-BE49-F238E27FC236}">
                  <a16:creationId xmlns:a16="http://schemas.microsoft.com/office/drawing/2014/main" id="{00000000-0008-0000-0400-000061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212</xdr:row>
          <xdr:rowOff>0</xdr:rowOff>
        </xdr:from>
        <xdr:to>
          <xdr:col>4</xdr:col>
          <xdr:colOff>1704975</xdr:colOff>
          <xdr:row>213</xdr:row>
          <xdr:rowOff>0</xdr:rowOff>
        </xdr:to>
        <xdr:sp macro="" textlink="">
          <xdr:nvSpPr>
            <xdr:cNvPr id="9570" name="Drop Down 354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9570"/>
                </a:ext>
                <a:ext uri="{FF2B5EF4-FFF2-40B4-BE49-F238E27FC236}">
                  <a16:creationId xmlns:a16="http://schemas.microsoft.com/office/drawing/2014/main" id="{00000000-0008-0000-0400-000062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212</xdr:row>
          <xdr:rowOff>0</xdr:rowOff>
        </xdr:from>
        <xdr:to>
          <xdr:col>4</xdr:col>
          <xdr:colOff>1704975</xdr:colOff>
          <xdr:row>213</xdr:row>
          <xdr:rowOff>0</xdr:rowOff>
        </xdr:to>
        <xdr:sp macro="" textlink="">
          <xdr:nvSpPr>
            <xdr:cNvPr id="9571" name="Drop Down 355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9571"/>
                </a:ext>
                <a:ext uri="{FF2B5EF4-FFF2-40B4-BE49-F238E27FC236}">
                  <a16:creationId xmlns:a16="http://schemas.microsoft.com/office/drawing/2014/main" id="{00000000-0008-0000-0400-000063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213</xdr:row>
          <xdr:rowOff>0</xdr:rowOff>
        </xdr:from>
        <xdr:to>
          <xdr:col>4</xdr:col>
          <xdr:colOff>1704975</xdr:colOff>
          <xdr:row>214</xdr:row>
          <xdr:rowOff>0</xdr:rowOff>
        </xdr:to>
        <xdr:sp macro="" textlink="">
          <xdr:nvSpPr>
            <xdr:cNvPr id="9572" name="Drop Down 356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9572"/>
                </a:ext>
                <a:ext uri="{FF2B5EF4-FFF2-40B4-BE49-F238E27FC236}">
                  <a16:creationId xmlns:a16="http://schemas.microsoft.com/office/drawing/2014/main" id="{00000000-0008-0000-0400-000064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213</xdr:row>
          <xdr:rowOff>0</xdr:rowOff>
        </xdr:from>
        <xdr:to>
          <xdr:col>4</xdr:col>
          <xdr:colOff>1704975</xdr:colOff>
          <xdr:row>214</xdr:row>
          <xdr:rowOff>0</xdr:rowOff>
        </xdr:to>
        <xdr:sp macro="" textlink="">
          <xdr:nvSpPr>
            <xdr:cNvPr id="9573" name="Drop Down 357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9573"/>
                </a:ext>
                <a:ext uri="{FF2B5EF4-FFF2-40B4-BE49-F238E27FC236}">
                  <a16:creationId xmlns:a16="http://schemas.microsoft.com/office/drawing/2014/main" id="{00000000-0008-0000-0400-000065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214</xdr:row>
          <xdr:rowOff>0</xdr:rowOff>
        </xdr:from>
        <xdr:to>
          <xdr:col>4</xdr:col>
          <xdr:colOff>1704975</xdr:colOff>
          <xdr:row>215</xdr:row>
          <xdr:rowOff>0</xdr:rowOff>
        </xdr:to>
        <xdr:sp macro="" textlink="">
          <xdr:nvSpPr>
            <xdr:cNvPr id="9574" name="Drop Down 358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9574"/>
                </a:ext>
                <a:ext uri="{FF2B5EF4-FFF2-40B4-BE49-F238E27FC236}">
                  <a16:creationId xmlns:a16="http://schemas.microsoft.com/office/drawing/2014/main" id="{00000000-0008-0000-0400-000066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214</xdr:row>
          <xdr:rowOff>0</xdr:rowOff>
        </xdr:from>
        <xdr:to>
          <xdr:col>4</xdr:col>
          <xdr:colOff>1704975</xdr:colOff>
          <xdr:row>215</xdr:row>
          <xdr:rowOff>0</xdr:rowOff>
        </xdr:to>
        <xdr:sp macro="" textlink="">
          <xdr:nvSpPr>
            <xdr:cNvPr id="9575" name="Drop Down 359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9575"/>
                </a:ext>
                <a:ext uri="{FF2B5EF4-FFF2-40B4-BE49-F238E27FC236}">
                  <a16:creationId xmlns:a16="http://schemas.microsoft.com/office/drawing/2014/main" id="{00000000-0008-0000-0400-000067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220</xdr:row>
          <xdr:rowOff>0</xdr:rowOff>
        </xdr:from>
        <xdr:to>
          <xdr:col>4</xdr:col>
          <xdr:colOff>1704975</xdr:colOff>
          <xdr:row>221</xdr:row>
          <xdr:rowOff>0</xdr:rowOff>
        </xdr:to>
        <xdr:sp macro="" textlink="">
          <xdr:nvSpPr>
            <xdr:cNvPr id="9580" name="Drop Down 364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9580"/>
                </a:ext>
                <a:ext uri="{FF2B5EF4-FFF2-40B4-BE49-F238E27FC236}">
                  <a16:creationId xmlns:a16="http://schemas.microsoft.com/office/drawing/2014/main" id="{00000000-0008-0000-0400-00006C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220</xdr:row>
          <xdr:rowOff>0</xdr:rowOff>
        </xdr:from>
        <xdr:to>
          <xdr:col>4</xdr:col>
          <xdr:colOff>1704975</xdr:colOff>
          <xdr:row>221</xdr:row>
          <xdr:rowOff>0</xdr:rowOff>
        </xdr:to>
        <xdr:sp macro="" textlink="">
          <xdr:nvSpPr>
            <xdr:cNvPr id="9581" name="Drop Down 365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9581"/>
                </a:ext>
                <a:ext uri="{FF2B5EF4-FFF2-40B4-BE49-F238E27FC236}">
                  <a16:creationId xmlns:a16="http://schemas.microsoft.com/office/drawing/2014/main" id="{00000000-0008-0000-0400-00006D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221</xdr:row>
          <xdr:rowOff>0</xdr:rowOff>
        </xdr:from>
        <xdr:to>
          <xdr:col>4</xdr:col>
          <xdr:colOff>1704975</xdr:colOff>
          <xdr:row>222</xdr:row>
          <xdr:rowOff>0</xdr:rowOff>
        </xdr:to>
        <xdr:sp macro="" textlink="">
          <xdr:nvSpPr>
            <xdr:cNvPr id="9582" name="Drop Down 366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9582"/>
                </a:ext>
                <a:ext uri="{FF2B5EF4-FFF2-40B4-BE49-F238E27FC236}">
                  <a16:creationId xmlns:a16="http://schemas.microsoft.com/office/drawing/2014/main" id="{00000000-0008-0000-0400-00006E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221</xdr:row>
          <xdr:rowOff>0</xdr:rowOff>
        </xdr:from>
        <xdr:to>
          <xdr:col>4</xdr:col>
          <xdr:colOff>1704975</xdr:colOff>
          <xdr:row>222</xdr:row>
          <xdr:rowOff>0</xdr:rowOff>
        </xdr:to>
        <xdr:sp macro="" textlink="">
          <xdr:nvSpPr>
            <xdr:cNvPr id="9583" name="Drop Down 367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9583"/>
                </a:ext>
                <a:ext uri="{FF2B5EF4-FFF2-40B4-BE49-F238E27FC236}">
                  <a16:creationId xmlns:a16="http://schemas.microsoft.com/office/drawing/2014/main" id="{00000000-0008-0000-0400-00006F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222</xdr:row>
          <xdr:rowOff>0</xdr:rowOff>
        </xdr:from>
        <xdr:to>
          <xdr:col>4</xdr:col>
          <xdr:colOff>1704975</xdr:colOff>
          <xdr:row>223</xdr:row>
          <xdr:rowOff>0</xdr:rowOff>
        </xdr:to>
        <xdr:sp macro="" textlink="">
          <xdr:nvSpPr>
            <xdr:cNvPr id="9584" name="Drop Down 368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9584"/>
                </a:ext>
                <a:ext uri="{FF2B5EF4-FFF2-40B4-BE49-F238E27FC236}">
                  <a16:creationId xmlns:a16="http://schemas.microsoft.com/office/drawing/2014/main" id="{00000000-0008-0000-0400-000070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222</xdr:row>
          <xdr:rowOff>0</xdr:rowOff>
        </xdr:from>
        <xdr:to>
          <xdr:col>4</xdr:col>
          <xdr:colOff>1704975</xdr:colOff>
          <xdr:row>223</xdr:row>
          <xdr:rowOff>0</xdr:rowOff>
        </xdr:to>
        <xdr:sp macro="" textlink="">
          <xdr:nvSpPr>
            <xdr:cNvPr id="9585" name="Drop Down 369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9585"/>
                </a:ext>
                <a:ext uri="{FF2B5EF4-FFF2-40B4-BE49-F238E27FC236}">
                  <a16:creationId xmlns:a16="http://schemas.microsoft.com/office/drawing/2014/main" id="{00000000-0008-0000-0400-000071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223</xdr:row>
          <xdr:rowOff>0</xdr:rowOff>
        </xdr:from>
        <xdr:to>
          <xdr:col>4</xdr:col>
          <xdr:colOff>1704975</xdr:colOff>
          <xdr:row>224</xdr:row>
          <xdr:rowOff>0</xdr:rowOff>
        </xdr:to>
        <xdr:sp macro="" textlink="">
          <xdr:nvSpPr>
            <xdr:cNvPr id="9586" name="Drop Down 370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9586"/>
                </a:ext>
                <a:ext uri="{FF2B5EF4-FFF2-40B4-BE49-F238E27FC236}">
                  <a16:creationId xmlns:a16="http://schemas.microsoft.com/office/drawing/2014/main" id="{00000000-0008-0000-0400-000072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223</xdr:row>
          <xdr:rowOff>0</xdr:rowOff>
        </xdr:from>
        <xdr:to>
          <xdr:col>4</xdr:col>
          <xdr:colOff>1704975</xdr:colOff>
          <xdr:row>224</xdr:row>
          <xdr:rowOff>0</xdr:rowOff>
        </xdr:to>
        <xdr:sp macro="" textlink="">
          <xdr:nvSpPr>
            <xdr:cNvPr id="9587" name="Drop Down 371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9587"/>
                </a:ext>
                <a:ext uri="{FF2B5EF4-FFF2-40B4-BE49-F238E27FC236}">
                  <a16:creationId xmlns:a16="http://schemas.microsoft.com/office/drawing/2014/main" id="{00000000-0008-0000-0400-000073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223</xdr:row>
          <xdr:rowOff>0</xdr:rowOff>
        </xdr:from>
        <xdr:to>
          <xdr:col>4</xdr:col>
          <xdr:colOff>1704975</xdr:colOff>
          <xdr:row>224</xdr:row>
          <xdr:rowOff>0</xdr:rowOff>
        </xdr:to>
        <xdr:sp macro="" textlink="">
          <xdr:nvSpPr>
            <xdr:cNvPr id="9588" name="Drop Down 372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9588"/>
                </a:ext>
                <a:ext uri="{FF2B5EF4-FFF2-40B4-BE49-F238E27FC236}">
                  <a16:creationId xmlns:a16="http://schemas.microsoft.com/office/drawing/2014/main" id="{00000000-0008-0000-0400-000074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223</xdr:row>
          <xdr:rowOff>0</xdr:rowOff>
        </xdr:from>
        <xdr:to>
          <xdr:col>4</xdr:col>
          <xdr:colOff>1704975</xdr:colOff>
          <xdr:row>224</xdr:row>
          <xdr:rowOff>0</xdr:rowOff>
        </xdr:to>
        <xdr:sp macro="" textlink="">
          <xdr:nvSpPr>
            <xdr:cNvPr id="9589" name="Drop Down 373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9589"/>
                </a:ext>
                <a:ext uri="{FF2B5EF4-FFF2-40B4-BE49-F238E27FC236}">
                  <a16:creationId xmlns:a16="http://schemas.microsoft.com/office/drawing/2014/main" id="{00000000-0008-0000-0400-000075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224</xdr:row>
          <xdr:rowOff>0</xdr:rowOff>
        </xdr:from>
        <xdr:to>
          <xdr:col>4</xdr:col>
          <xdr:colOff>1704975</xdr:colOff>
          <xdr:row>225</xdr:row>
          <xdr:rowOff>0</xdr:rowOff>
        </xdr:to>
        <xdr:sp macro="" textlink="">
          <xdr:nvSpPr>
            <xdr:cNvPr id="9590" name="Drop Down 374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9590"/>
                </a:ext>
                <a:ext uri="{FF2B5EF4-FFF2-40B4-BE49-F238E27FC236}">
                  <a16:creationId xmlns:a16="http://schemas.microsoft.com/office/drawing/2014/main" id="{00000000-0008-0000-0400-000076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224</xdr:row>
          <xdr:rowOff>0</xdr:rowOff>
        </xdr:from>
        <xdr:to>
          <xdr:col>4</xdr:col>
          <xdr:colOff>1704975</xdr:colOff>
          <xdr:row>225</xdr:row>
          <xdr:rowOff>0</xdr:rowOff>
        </xdr:to>
        <xdr:sp macro="" textlink="">
          <xdr:nvSpPr>
            <xdr:cNvPr id="9591" name="Drop Down 375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9591"/>
                </a:ext>
                <a:ext uri="{FF2B5EF4-FFF2-40B4-BE49-F238E27FC236}">
                  <a16:creationId xmlns:a16="http://schemas.microsoft.com/office/drawing/2014/main" id="{00000000-0008-0000-0400-000077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225</xdr:row>
          <xdr:rowOff>0</xdr:rowOff>
        </xdr:from>
        <xdr:to>
          <xdr:col>4</xdr:col>
          <xdr:colOff>1704975</xdr:colOff>
          <xdr:row>226</xdr:row>
          <xdr:rowOff>0</xdr:rowOff>
        </xdr:to>
        <xdr:sp macro="" textlink="">
          <xdr:nvSpPr>
            <xdr:cNvPr id="9592" name="Drop Down 376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9592"/>
                </a:ext>
                <a:ext uri="{FF2B5EF4-FFF2-40B4-BE49-F238E27FC236}">
                  <a16:creationId xmlns:a16="http://schemas.microsoft.com/office/drawing/2014/main" id="{00000000-0008-0000-0400-000078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225</xdr:row>
          <xdr:rowOff>0</xdr:rowOff>
        </xdr:from>
        <xdr:to>
          <xdr:col>4</xdr:col>
          <xdr:colOff>1704975</xdr:colOff>
          <xdr:row>226</xdr:row>
          <xdr:rowOff>0</xdr:rowOff>
        </xdr:to>
        <xdr:sp macro="" textlink="">
          <xdr:nvSpPr>
            <xdr:cNvPr id="9593" name="Drop Down 377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9593"/>
                </a:ext>
                <a:ext uri="{FF2B5EF4-FFF2-40B4-BE49-F238E27FC236}">
                  <a16:creationId xmlns:a16="http://schemas.microsoft.com/office/drawing/2014/main" id="{00000000-0008-0000-0400-000079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226</xdr:row>
          <xdr:rowOff>0</xdr:rowOff>
        </xdr:from>
        <xdr:to>
          <xdr:col>4</xdr:col>
          <xdr:colOff>1704975</xdr:colOff>
          <xdr:row>227</xdr:row>
          <xdr:rowOff>0</xdr:rowOff>
        </xdr:to>
        <xdr:sp macro="" textlink="">
          <xdr:nvSpPr>
            <xdr:cNvPr id="9594" name="Drop Down 378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9594"/>
                </a:ext>
                <a:ext uri="{FF2B5EF4-FFF2-40B4-BE49-F238E27FC236}">
                  <a16:creationId xmlns:a16="http://schemas.microsoft.com/office/drawing/2014/main" id="{00000000-0008-0000-0400-00007A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226</xdr:row>
          <xdr:rowOff>0</xdr:rowOff>
        </xdr:from>
        <xdr:to>
          <xdr:col>4</xdr:col>
          <xdr:colOff>1704975</xdr:colOff>
          <xdr:row>227</xdr:row>
          <xdr:rowOff>0</xdr:rowOff>
        </xdr:to>
        <xdr:sp macro="" textlink="">
          <xdr:nvSpPr>
            <xdr:cNvPr id="9595" name="Drop Down 379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9595"/>
                </a:ext>
                <a:ext uri="{FF2B5EF4-FFF2-40B4-BE49-F238E27FC236}">
                  <a16:creationId xmlns:a16="http://schemas.microsoft.com/office/drawing/2014/main" id="{00000000-0008-0000-0400-00007B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229</xdr:row>
          <xdr:rowOff>0</xdr:rowOff>
        </xdr:from>
        <xdr:to>
          <xdr:col>4</xdr:col>
          <xdr:colOff>1704975</xdr:colOff>
          <xdr:row>230</xdr:row>
          <xdr:rowOff>0</xdr:rowOff>
        </xdr:to>
        <xdr:sp macro="" textlink="">
          <xdr:nvSpPr>
            <xdr:cNvPr id="9600" name="Drop Down 384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9600"/>
                </a:ext>
                <a:ext uri="{FF2B5EF4-FFF2-40B4-BE49-F238E27FC236}">
                  <a16:creationId xmlns:a16="http://schemas.microsoft.com/office/drawing/2014/main" id="{00000000-0008-0000-0400-000080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229</xdr:row>
          <xdr:rowOff>0</xdr:rowOff>
        </xdr:from>
        <xdr:to>
          <xdr:col>4</xdr:col>
          <xdr:colOff>1704975</xdr:colOff>
          <xdr:row>230</xdr:row>
          <xdr:rowOff>0</xdr:rowOff>
        </xdr:to>
        <xdr:sp macro="" textlink="">
          <xdr:nvSpPr>
            <xdr:cNvPr id="9601" name="Drop Down 385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9601"/>
                </a:ext>
                <a:ext uri="{FF2B5EF4-FFF2-40B4-BE49-F238E27FC236}">
                  <a16:creationId xmlns:a16="http://schemas.microsoft.com/office/drawing/2014/main" id="{00000000-0008-0000-0400-000081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230</xdr:row>
          <xdr:rowOff>0</xdr:rowOff>
        </xdr:from>
        <xdr:to>
          <xdr:col>4</xdr:col>
          <xdr:colOff>1704975</xdr:colOff>
          <xdr:row>231</xdr:row>
          <xdr:rowOff>0</xdr:rowOff>
        </xdr:to>
        <xdr:sp macro="" textlink="">
          <xdr:nvSpPr>
            <xdr:cNvPr id="9602" name="Drop Down 386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9602"/>
                </a:ext>
                <a:ext uri="{FF2B5EF4-FFF2-40B4-BE49-F238E27FC236}">
                  <a16:creationId xmlns:a16="http://schemas.microsoft.com/office/drawing/2014/main" id="{00000000-0008-0000-0400-000082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230</xdr:row>
          <xdr:rowOff>0</xdr:rowOff>
        </xdr:from>
        <xdr:to>
          <xdr:col>4</xdr:col>
          <xdr:colOff>1704975</xdr:colOff>
          <xdr:row>231</xdr:row>
          <xdr:rowOff>0</xdr:rowOff>
        </xdr:to>
        <xdr:sp macro="" textlink="">
          <xdr:nvSpPr>
            <xdr:cNvPr id="9603" name="Drop Down 387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9603"/>
                </a:ext>
                <a:ext uri="{FF2B5EF4-FFF2-40B4-BE49-F238E27FC236}">
                  <a16:creationId xmlns:a16="http://schemas.microsoft.com/office/drawing/2014/main" id="{00000000-0008-0000-0400-000083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231</xdr:row>
          <xdr:rowOff>0</xdr:rowOff>
        </xdr:from>
        <xdr:to>
          <xdr:col>4</xdr:col>
          <xdr:colOff>1704975</xdr:colOff>
          <xdr:row>232</xdr:row>
          <xdr:rowOff>0</xdr:rowOff>
        </xdr:to>
        <xdr:sp macro="" textlink="">
          <xdr:nvSpPr>
            <xdr:cNvPr id="9604" name="Drop Down 388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9604"/>
                </a:ext>
                <a:ext uri="{FF2B5EF4-FFF2-40B4-BE49-F238E27FC236}">
                  <a16:creationId xmlns:a16="http://schemas.microsoft.com/office/drawing/2014/main" id="{00000000-0008-0000-0400-000084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231</xdr:row>
          <xdr:rowOff>0</xdr:rowOff>
        </xdr:from>
        <xdr:to>
          <xdr:col>4</xdr:col>
          <xdr:colOff>1704975</xdr:colOff>
          <xdr:row>232</xdr:row>
          <xdr:rowOff>0</xdr:rowOff>
        </xdr:to>
        <xdr:sp macro="" textlink="">
          <xdr:nvSpPr>
            <xdr:cNvPr id="9605" name="Drop Down 389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9605"/>
                </a:ext>
                <a:ext uri="{FF2B5EF4-FFF2-40B4-BE49-F238E27FC236}">
                  <a16:creationId xmlns:a16="http://schemas.microsoft.com/office/drawing/2014/main" id="{00000000-0008-0000-0400-000085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232</xdr:row>
          <xdr:rowOff>0</xdr:rowOff>
        </xdr:from>
        <xdr:to>
          <xdr:col>4</xdr:col>
          <xdr:colOff>1704975</xdr:colOff>
          <xdr:row>233</xdr:row>
          <xdr:rowOff>0</xdr:rowOff>
        </xdr:to>
        <xdr:sp macro="" textlink="">
          <xdr:nvSpPr>
            <xdr:cNvPr id="9606" name="Drop Down 390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9606"/>
                </a:ext>
                <a:ext uri="{FF2B5EF4-FFF2-40B4-BE49-F238E27FC236}">
                  <a16:creationId xmlns:a16="http://schemas.microsoft.com/office/drawing/2014/main" id="{00000000-0008-0000-0400-000086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232</xdr:row>
          <xdr:rowOff>0</xdr:rowOff>
        </xdr:from>
        <xdr:to>
          <xdr:col>4</xdr:col>
          <xdr:colOff>1704975</xdr:colOff>
          <xdr:row>233</xdr:row>
          <xdr:rowOff>0</xdr:rowOff>
        </xdr:to>
        <xdr:sp macro="" textlink="">
          <xdr:nvSpPr>
            <xdr:cNvPr id="9607" name="Drop Down 391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9607"/>
                </a:ext>
                <a:ext uri="{FF2B5EF4-FFF2-40B4-BE49-F238E27FC236}">
                  <a16:creationId xmlns:a16="http://schemas.microsoft.com/office/drawing/2014/main" id="{00000000-0008-0000-0400-000087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235</xdr:row>
          <xdr:rowOff>0</xdr:rowOff>
        </xdr:from>
        <xdr:to>
          <xdr:col>4</xdr:col>
          <xdr:colOff>1704975</xdr:colOff>
          <xdr:row>236</xdr:row>
          <xdr:rowOff>0</xdr:rowOff>
        </xdr:to>
        <xdr:sp macro="" textlink="">
          <xdr:nvSpPr>
            <xdr:cNvPr id="9612" name="Drop Down 396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9612"/>
                </a:ext>
                <a:ext uri="{FF2B5EF4-FFF2-40B4-BE49-F238E27FC236}">
                  <a16:creationId xmlns:a16="http://schemas.microsoft.com/office/drawing/2014/main" id="{00000000-0008-0000-0400-00008C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235</xdr:row>
          <xdr:rowOff>0</xdr:rowOff>
        </xdr:from>
        <xdr:to>
          <xdr:col>4</xdr:col>
          <xdr:colOff>1704975</xdr:colOff>
          <xdr:row>236</xdr:row>
          <xdr:rowOff>0</xdr:rowOff>
        </xdr:to>
        <xdr:sp macro="" textlink="">
          <xdr:nvSpPr>
            <xdr:cNvPr id="9613" name="Drop Down 397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9613"/>
                </a:ext>
                <a:ext uri="{FF2B5EF4-FFF2-40B4-BE49-F238E27FC236}">
                  <a16:creationId xmlns:a16="http://schemas.microsoft.com/office/drawing/2014/main" id="{00000000-0008-0000-0400-00008D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235</xdr:row>
          <xdr:rowOff>0</xdr:rowOff>
        </xdr:from>
        <xdr:to>
          <xdr:col>4</xdr:col>
          <xdr:colOff>1704975</xdr:colOff>
          <xdr:row>236</xdr:row>
          <xdr:rowOff>0</xdr:rowOff>
        </xdr:to>
        <xdr:sp macro="" textlink="">
          <xdr:nvSpPr>
            <xdr:cNvPr id="9614" name="Drop Down 398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9614"/>
                </a:ext>
                <a:ext uri="{FF2B5EF4-FFF2-40B4-BE49-F238E27FC236}">
                  <a16:creationId xmlns:a16="http://schemas.microsoft.com/office/drawing/2014/main" id="{00000000-0008-0000-0400-00008E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235</xdr:row>
          <xdr:rowOff>0</xdr:rowOff>
        </xdr:from>
        <xdr:to>
          <xdr:col>4</xdr:col>
          <xdr:colOff>1704975</xdr:colOff>
          <xdr:row>236</xdr:row>
          <xdr:rowOff>0</xdr:rowOff>
        </xdr:to>
        <xdr:sp macro="" textlink="">
          <xdr:nvSpPr>
            <xdr:cNvPr id="9615" name="Drop Down 399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9615"/>
                </a:ext>
                <a:ext uri="{FF2B5EF4-FFF2-40B4-BE49-F238E27FC236}">
                  <a16:creationId xmlns:a16="http://schemas.microsoft.com/office/drawing/2014/main" id="{00000000-0008-0000-0400-00008F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235</xdr:row>
          <xdr:rowOff>0</xdr:rowOff>
        </xdr:from>
        <xdr:to>
          <xdr:col>4</xdr:col>
          <xdr:colOff>1704975</xdr:colOff>
          <xdr:row>236</xdr:row>
          <xdr:rowOff>0</xdr:rowOff>
        </xdr:to>
        <xdr:sp macro="" textlink="">
          <xdr:nvSpPr>
            <xdr:cNvPr id="9616" name="Drop Down 400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9616"/>
                </a:ext>
                <a:ext uri="{FF2B5EF4-FFF2-40B4-BE49-F238E27FC236}">
                  <a16:creationId xmlns:a16="http://schemas.microsoft.com/office/drawing/2014/main" id="{00000000-0008-0000-0400-000090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235</xdr:row>
          <xdr:rowOff>0</xdr:rowOff>
        </xdr:from>
        <xdr:to>
          <xdr:col>4</xdr:col>
          <xdr:colOff>1704975</xdr:colOff>
          <xdr:row>236</xdr:row>
          <xdr:rowOff>0</xdr:rowOff>
        </xdr:to>
        <xdr:sp macro="" textlink="">
          <xdr:nvSpPr>
            <xdr:cNvPr id="9617" name="Drop Down 401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9617"/>
                </a:ext>
                <a:ext uri="{FF2B5EF4-FFF2-40B4-BE49-F238E27FC236}">
                  <a16:creationId xmlns:a16="http://schemas.microsoft.com/office/drawing/2014/main" id="{00000000-0008-0000-0400-000091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235</xdr:row>
          <xdr:rowOff>0</xdr:rowOff>
        </xdr:from>
        <xdr:to>
          <xdr:col>4</xdr:col>
          <xdr:colOff>1704975</xdr:colOff>
          <xdr:row>236</xdr:row>
          <xdr:rowOff>0</xdr:rowOff>
        </xdr:to>
        <xdr:sp macro="" textlink="">
          <xdr:nvSpPr>
            <xdr:cNvPr id="9618" name="Drop Down 402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9618"/>
                </a:ext>
                <a:ext uri="{FF2B5EF4-FFF2-40B4-BE49-F238E27FC236}">
                  <a16:creationId xmlns:a16="http://schemas.microsoft.com/office/drawing/2014/main" id="{00000000-0008-0000-0400-000092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235</xdr:row>
          <xdr:rowOff>0</xdr:rowOff>
        </xdr:from>
        <xdr:to>
          <xdr:col>4</xdr:col>
          <xdr:colOff>1704975</xdr:colOff>
          <xdr:row>236</xdr:row>
          <xdr:rowOff>0</xdr:rowOff>
        </xdr:to>
        <xdr:sp macro="" textlink="">
          <xdr:nvSpPr>
            <xdr:cNvPr id="9619" name="Drop Down 403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9619"/>
                </a:ext>
                <a:ext uri="{FF2B5EF4-FFF2-40B4-BE49-F238E27FC236}">
                  <a16:creationId xmlns:a16="http://schemas.microsoft.com/office/drawing/2014/main" id="{00000000-0008-0000-0400-000093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236</xdr:row>
          <xdr:rowOff>0</xdr:rowOff>
        </xdr:from>
        <xdr:to>
          <xdr:col>4</xdr:col>
          <xdr:colOff>1704975</xdr:colOff>
          <xdr:row>237</xdr:row>
          <xdr:rowOff>0</xdr:rowOff>
        </xdr:to>
        <xdr:sp macro="" textlink="">
          <xdr:nvSpPr>
            <xdr:cNvPr id="9620" name="Drop Down 404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9620"/>
                </a:ext>
                <a:ext uri="{FF2B5EF4-FFF2-40B4-BE49-F238E27FC236}">
                  <a16:creationId xmlns:a16="http://schemas.microsoft.com/office/drawing/2014/main" id="{00000000-0008-0000-0400-000094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236</xdr:row>
          <xdr:rowOff>0</xdr:rowOff>
        </xdr:from>
        <xdr:to>
          <xdr:col>4</xdr:col>
          <xdr:colOff>1704975</xdr:colOff>
          <xdr:row>237</xdr:row>
          <xdr:rowOff>0</xdr:rowOff>
        </xdr:to>
        <xdr:sp macro="" textlink="">
          <xdr:nvSpPr>
            <xdr:cNvPr id="9621" name="Drop Down 405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9621"/>
                </a:ext>
                <a:ext uri="{FF2B5EF4-FFF2-40B4-BE49-F238E27FC236}">
                  <a16:creationId xmlns:a16="http://schemas.microsoft.com/office/drawing/2014/main" id="{00000000-0008-0000-0400-000095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237</xdr:row>
          <xdr:rowOff>0</xdr:rowOff>
        </xdr:from>
        <xdr:to>
          <xdr:col>4</xdr:col>
          <xdr:colOff>1704975</xdr:colOff>
          <xdr:row>238</xdr:row>
          <xdr:rowOff>0</xdr:rowOff>
        </xdr:to>
        <xdr:sp macro="" textlink="">
          <xdr:nvSpPr>
            <xdr:cNvPr id="9622" name="Drop Down 406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9622"/>
                </a:ext>
                <a:ext uri="{FF2B5EF4-FFF2-40B4-BE49-F238E27FC236}">
                  <a16:creationId xmlns:a16="http://schemas.microsoft.com/office/drawing/2014/main" id="{00000000-0008-0000-0400-000096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237</xdr:row>
          <xdr:rowOff>0</xdr:rowOff>
        </xdr:from>
        <xdr:to>
          <xdr:col>4</xdr:col>
          <xdr:colOff>1704975</xdr:colOff>
          <xdr:row>238</xdr:row>
          <xdr:rowOff>0</xdr:rowOff>
        </xdr:to>
        <xdr:sp macro="" textlink="">
          <xdr:nvSpPr>
            <xdr:cNvPr id="9623" name="Drop Down 407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9623"/>
                </a:ext>
                <a:ext uri="{FF2B5EF4-FFF2-40B4-BE49-F238E27FC236}">
                  <a16:creationId xmlns:a16="http://schemas.microsoft.com/office/drawing/2014/main" id="{00000000-0008-0000-0400-000097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240</xdr:row>
          <xdr:rowOff>0</xdr:rowOff>
        </xdr:from>
        <xdr:to>
          <xdr:col>4</xdr:col>
          <xdr:colOff>1704975</xdr:colOff>
          <xdr:row>241</xdr:row>
          <xdr:rowOff>0</xdr:rowOff>
        </xdr:to>
        <xdr:sp macro="" textlink="">
          <xdr:nvSpPr>
            <xdr:cNvPr id="9628" name="Drop Down 412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9628"/>
                </a:ext>
                <a:ext uri="{FF2B5EF4-FFF2-40B4-BE49-F238E27FC236}">
                  <a16:creationId xmlns:a16="http://schemas.microsoft.com/office/drawing/2014/main" id="{00000000-0008-0000-0400-00009C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240</xdr:row>
          <xdr:rowOff>0</xdr:rowOff>
        </xdr:from>
        <xdr:to>
          <xdr:col>4</xdr:col>
          <xdr:colOff>1704975</xdr:colOff>
          <xdr:row>241</xdr:row>
          <xdr:rowOff>0</xdr:rowOff>
        </xdr:to>
        <xdr:sp macro="" textlink="">
          <xdr:nvSpPr>
            <xdr:cNvPr id="9629" name="Drop Down 413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9629"/>
                </a:ext>
                <a:ext uri="{FF2B5EF4-FFF2-40B4-BE49-F238E27FC236}">
                  <a16:creationId xmlns:a16="http://schemas.microsoft.com/office/drawing/2014/main" id="{00000000-0008-0000-0400-00009D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241</xdr:row>
          <xdr:rowOff>0</xdr:rowOff>
        </xdr:from>
        <xdr:to>
          <xdr:col>4</xdr:col>
          <xdr:colOff>1704975</xdr:colOff>
          <xdr:row>242</xdr:row>
          <xdr:rowOff>0</xdr:rowOff>
        </xdr:to>
        <xdr:sp macro="" textlink="">
          <xdr:nvSpPr>
            <xdr:cNvPr id="9630" name="Drop Down 414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9630"/>
                </a:ext>
                <a:ext uri="{FF2B5EF4-FFF2-40B4-BE49-F238E27FC236}">
                  <a16:creationId xmlns:a16="http://schemas.microsoft.com/office/drawing/2014/main" id="{00000000-0008-0000-0400-00009E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241</xdr:row>
          <xdr:rowOff>0</xdr:rowOff>
        </xdr:from>
        <xdr:to>
          <xdr:col>4</xdr:col>
          <xdr:colOff>1704975</xdr:colOff>
          <xdr:row>242</xdr:row>
          <xdr:rowOff>0</xdr:rowOff>
        </xdr:to>
        <xdr:sp macro="" textlink="">
          <xdr:nvSpPr>
            <xdr:cNvPr id="9631" name="Drop Down 415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9631"/>
                </a:ext>
                <a:ext uri="{FF2B5EF4-FFF2-40B4-BE49-F238E27FC236}">
                  <a16:creationId xmlns:a16="http://schemas.microsoft.com/office/drawing/2014/main" id="{00000000-0008-0000-0400-00009F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242</xdr:row>
          <xdr:rowOff>0</xdr:rowOff>
        </xdr:from>
        <xdr:to>
          <xdr:col>4</xdr:col>
          <xdr:colOff>1704975</xdr:colOff>
          <xdr:row>243</xdr:row>
          <xdr:rowOff>0</xdr:rowOff>
        </xdr:to>
        <xdr:sp macro="" textlink="">
          <xdr:nvSpPr>
            <xdr:cNvPr id="9632" name="Drop Down 416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9632"/>
                </a:ext>
                <a:ext uri="{FF2B5EF4-FFF2-40B4-BE49-F238E27FC236}">
                  <a16:creationId xmlns:a16="http://schemas.microsoft.com/office/drawing/2014/main" id="{00000000-0008-0000-0400-0000A0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242</xdr:row>
          <xdr:rowOff>0</xdr:rowOff>
        </xdr:from>
        <xdr:to>
          <xdr:col>4</xdr:col>
          <xdr:colOff>1704975</xdr:colOff>
          <xdr:row>243</xdr:row>
          <xdr:rowOff>0</xdr:rowOff>
        </xdr:to>
        <xdr:sp macro="" textlink="">
          <xdr:nvSpPr>
            <xdr:cNvPr id="9633" name="Drop Down 417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9633"/>
                </a:ext>
                <a:ext uri="{FF2B5EF4-FFF2-40B4-BE49-F238E27FC236}">
                  <a16:creationId xmlns:a16="http://schemas.microsoft.com/office/drawing/2014/main" id="{00000000-0008-0000-0400-0000A1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242</xdr:row>
          <xdr:rowOff>0</xdr:rowOff>
        </xdr:from>
        <xdr:to>
          <xdr:col>4</xdr:col>
          <xdr:colOff>1704975</xdr:colOff>
          <xdr:row>243</xdr:row>
          <xdr:rowOff>0</xdr:rowOff>
        </xdr:to>
        <xdr:sp macro="" textlink="">
          <xdr:nvSpPr>
            <xdr:cNvPr id="9634" name="Drop Down 418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9634"/>
                </a:ext>
                <a:ext uri="{FF2B5EF4-FFF2-40B4-BE49-F238E27FC236}">
                  <a16:creationId xmlns:a16="http://schemas.microsoft.com/office/drawing/2014/main" id="{00000000-0008-0000-0400-0000A2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242</xdr:row>
          <xdr:rowOff>0</xdr:rowOff>
        </xdr:from>
        <xdr:to>
          <xdr:col>4</xdr:col>
          <xdr:colOff>1704975</xdr:colOff>
          <xdr:row>243</xdr:row>
          <xdr:rowOff>0</xdr:rowOff>
        </xdr:to>
        <xdr:sp macro="" textlink="">
          <xdr:nvSpPr>
            <xdr:cNvPr id="9635" name="Drop Down 419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9635"/>
                </a:ext>
                <a:ext uri="{FF2B5EF4-FFF2-40B4-BE49-F238E27FC236}">
                  <a16:creationId xmlns:a16="http://schemas.microsoft.com/office/drawing/2014/main" id="{00000000-0008-0000-0400-0000A3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243</xdr:row>
          <xdr:rowOff>0</xdr:rowOff>
        </xdr:from>
        <xdr:to>
          <xdr:col>4</xdr:col>
          <xdr:colOff>1704975</xdr:colOff>
          <xdr:row>244</xdr:row>
          <xdr:rowOff>0</xdr:rowOff>
        </xdr:to>
        <xdr:sp macro="" textlink="">
          <xdr:nvSpPr>
            <xdr:cNvPr id="9636" name="Drop Down 420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9636"/>
                </a:ext>
                <a:ext uri="{FF2B5EF4-FFF2-40B4-BE49-F238E27FC236}">
                  <a16:creationId xmlns:a16="http://schemas.microsoft.com/office/drawing/2014/main" id="{00000000-0008-0000-0400-0000A4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243</xdr:row>
          <xdr:rowOff>0</xdr:rowOff>
        </xdr:from>
        <xdr:to>
          <xdr:col>4</xdr:col>
          <xdr:colOff>1704975</xdr:colOff>
          <xdr:row>244</xdr:row>
          <xdr:rowOff>0</xdr:rowOff>
        </xdr:to>
        <xdr:sp macro="" textlink="">
          <xdr:nvSpPr>
            <xdr:cNvPr id="9637" name="Drop Down 421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9637"/>
                </a:ext>
                <a:ext uri="{FF2B5EF4-FFF2-40B4-BE49-F238E27FC236}">
                  <a16:creationId xmlns:a16="http://schemas.microsoft.com/office/drawing/2014/main" id="{00000000-0008-0000-0400-0000A5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245</xdr:row>
          <xdr:rowOff>0</xdr:rowOff>
        </xdr:from>
        <xdr:to>
          <xdr:col>4</xdr:col>
          <xdr:colOff>1704975</xdr:colOff>
          <xdr:row>246</xdr:row>
          <xdr:rowOff>0</xdr:rowOff>
        </xdr:to>
        <xdr:sp macro="" textlink="">
          <xdr:nvSpPr>
            <xdr:cNvPr id="9638" name="Drop Down 422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9638"/>
                </a:ext>
                <a:ext uri="{FF2B5EF4-FFF2-40B4-BE49-F238E27FC236}">
                  <a16:creationId xmlns:a16="http://schemas.microsoft.com/office/drawing/2014/main" id="{00000000-0008-0000-0400-0000A6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245</xdr:row>
          <xdr:rowOff>0</xdr:rowOff>
        </xdr:from>
        <xdr:to>
          <xdr:col>4</xdr:col>
          <xdr:colOff>1704975</xdr:colOff>
          <xdr:row>246</xdr:row>
          <xdr:rowOff>0</xdr:rowOff>
        </xdr:to>
        <xdr:sp macro="" textlink="">
          <xdr:nvSpPr>
            <xdr:cNvPr id="9639" name="Drop Down 423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9639"/>
                </a:ext>
                <a:ext uri="{FF2B5EF4-FFF2-40B4-BE49-F238E27FC236}">
                  <a16:creationId xmlns:a16="http://schemas.microsoft.com/office/drawing/2014/main" id="{00000000-0008-0000-0400-0000A7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246</xdr:row>
          <xdr:rowOff>0</xdr:rowOff>
        </xdr:from>
        <xdr:to>
          <xdr:col>4</xdr:col>
          <xdr:colOff>1704975</xdr:colOff>
          <xdr:row>247</xdr:row>
          <xdr:rowOff>0</xdr:rowOff>
        </xdr:to>
        <xdr:sp macro="" textlink="">
          <xdr:nvSpPr>
            <xdr:cNvPr id="9640" name="Drop Down 424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9640"/>
                </a:ext>
                <a:ext uri="{FF2B5EF4-FFF2-40B4-BE49-F238E27FC236}">
                  <a16:creationId xmlns:a16="http://schemas.microsoft.com/office/drawing/2014/main" id="{00000000-0008-0000-0400-0000A8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246</xdr:row>
          <xdr:rowOff>0</xdr:rowOff>
        </xdr:from>
        <xdr:to>
          <xdr:col>4</xdr:col>
          <xdr:colOff>1704975</xdr:colOff>
          <xdr:row>247</xdr:row>
          <xdr:rowOff>0</xdr:rowOff>
        </xdr:to>
        <xdr:sp macro="" textlink="">
          <xdr:nvSpPr>
            <xdr:cNvPr id="9641" name="Drop Down 425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9641"/>
                </a:ext>
                <a:ext uri="{FF2B5EF4-FFF2-40B4-BE49-F238E27FC236}">
                  <a16:creationId xmlns:a16="http://schemas.microsoft.com/office/drawing/2014/main" id="{00000000-0008-0000-0400-0000A9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249</xdr:row>
          <xdr:rowOff>0</xdr:rowOff>
        </xdr:from>
        <xdr:to>
          <xdr:col>4</xdr:col>
          <xdr:colOff>1704975</xdr:colOff>
          <xdr:row>250</xdr:row>
          <xdr:rowOff>0</xdr:rowOff>
        </xdr:to>
        <xdr:sp macro="" textlink="">
          <xdr:nvSpPr>
            <xdr:cNvPr id="9646" name="Drop Down 430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9646"/>
                </a:ext>
                <a:ext uri="{FF2B5EF4-FFF2-40B4-BE49-F238E27FC236}">
                  <a16:creationId xmlns:a16="http://schemas.microsoft.com/office/drawing/2014/main" id="{00000000-0008-0000-0400-0000AE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249</xdr:row>
          <xdr:rowOff>0</xdr:rowOff>
        </xdr:from>
        <xdr:to>
          <xdr:col>4</xdr:col>
          <xdr:colOff>1704975</xdr:colOff>
          <xdr:row>250</xdr:row>
          <xdr:rowOff>0</xdr:rowOff>
        </xdr:to>
        <xdr:sp macro="" textlink="">
          <xdr:nvSpPr>
            <xdr:cNvPr id="9647" name="Drop Down 431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9647"/>
                </a:ext>
                <a:ext uri="{FF2B5EF4-FFF2-40B4-BE49-F238E27FC236}">
                  <a16:creationId xmlns:a16="http://schemas.microsoft.com/office/drawing/2014/main" id="{00000000-0008-0000-0400-0000AF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250</xdr:row>
          <xdr:rowOff>0</xdr:rowOff>
        </xdr:from>
        <xdr:to>
          <xdr:col>4</xdr:col>
          <xdr:colOff>1704975</xdr:colOff>
          <xdr:row>251</xdr:row>
          <xdr:rowOff>0</xdr:rowOff>
        </xdr:to>
        <xdr:sp macro="" textlink="">
          <xdr:nvSpPr>
            <xdr:cNvPr id="9648" name="Drop Down 432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9648"/>
                </a:ext>
                <a:ext uri="{FF2B5EF4-FFF2-40B4-BE49-F238E27FC236}">
                  <a16:creationId xmlns:a16="http://schemas.microsoft.com/office/drawing/2014/main" id="{00000000-0008-0000-0400-0000B0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250</xdr:row>
          <xdr:rowOff>0</xdr:rowOff>
        </xdr:from>
        <xdr:to>
          <xdr:col>4</xdr:col>
          <xdr:colOff>1704975</xdr:colOff>
          <xdr:row>251</xdr:row>
          <xdr:rowOff>0</xdr:rowOff>
        </xdr:to>
        <xdr:sp macro="" textlink="">
          <xdr:nvSpPr>
            <xdr:cNvPr id="9649" name="Drop Down 433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9649"/>
                </a:ext>
                <a:ext uri="{FF2B5EF4-FFF2-40B4-BE49-F238E27FC236}">
                  <a16:creationId xmlns:a16="http://schemas.microsoft.com/office/drawing/2014/main" id="{00000000-0008-0000-0400-0000B1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252</xdr:row>
          <xdr:rowOff>0</xdr:rowOff>
        </xdr:from>
        <xdr:to>
          <xdr:col>4</xdr:col>
          <xdr:colOff>1704975</xdr:colOff>
          <xdr:row>253</xdr:row>
          <xdr:rowOff>0</xdr:rowOff>
        </xdr:to>
        <xdr:sp macro="" textlink="">
          <xdr:nvSpPr>
            <xdr:cNvPr id="9650" name="Drop Down 434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9650"/>
                </a:ext>
                <a:ext uri="{FF2B5EF4-FFF2-40B4-BE49-F238E27FC236}">
                  <a16:creationId xmlns:a16="http://schemas.microsoft.com/office/drawing/2014/main" id="{00000000-0008-0000-0400-0000B2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252</xdr:row>
          <xdr:rowOff>0</xdr:rowOff>
        </xdr:from>
        <xdr:to>
          <xdr:col>4</xdr:col>
          <xdr:colOff>1704975</xdr:colOff>
          <xdr:row>253</xdr:row>
          <xdr:rowOff>0</xdr:rowOff>
        </xdr:to>
        <xdr:sp macro="" textlink="">
          <xdr:nvSpPr>
            <xdr:cNvPr id="9651" name="Drop Down 435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9651"/>
                </a:ext>
                <a:ext uri="{FF2B5EF4-FFF2-40B4-BE49-F238E27FC236}">
                  <a16:creationId xmlns:a16="http://schemas.microsoft.com/office/drawing/2014/main" id="{00000000-0008-0000-0400-0000B3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253</xdr:row>
          <xdr:rowOff>0</xdr:rowOff>
        </xdr:from>
        <xdr:to>
          <xdr:col>4</xdr:col>
          <xdr:colOff>1704975</xdr:colOff>
          <xdr:row>254</xdr:row>
          <xdr:rowOff>0</xdr:rowOff>
        </xdr:to>
        <xdr:sp macro="" textlink="">
          <xdr:nvSpPr>
            <xdr:cNvPr id="9652" name="Drop Down 436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9652"/>
                </a:ext>
                <a:ext uri="{FF2B5EF4-FFF2-40B4-BE49-F238E27FC236}">
                  <a16:creationId xmlns:a16="http://schemas.microsoft.com/office/drawing/2014/main" id="{00000000-0008-0000-0400-0000B4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253</xdr:row>
          <xdr:rowOff>0</xdr:rowOff>
        </xdr:from>
        <xdr:to>
          <xdr:col>4</xdr:col>
          <xdr:colOff>1704975</xdr:colOff>
          <xdr:row>254</xdr:row>
          <xdr:rowOff>0</xdr:rowOff>
        </xdr:to>
        <xdr:sp macro="" textlink="">
          <xdr:nvSpPr>
            <xdr:cNvPr id="9653" name="Drop Down 437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9653"/>
                </a:ext>
                <a:ext uri="{FF2B5EF4-FFF2-40B4-BE49-F238E27FC236}">
                  <a16:creationId xmlns:a16="http://schemas.microsoft.com/office/drawing/2014/main" id="{00000000-0008-0000-0400-0000B5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254</xdr:row>
          <xdr:rowOff>0</xdr:rowOff>
        </xdr:from>
        <xdr:to>
          <xdr:col>4</xdr:col>
          <xdr:colOff>1704975</xdr:colOff>
          <xdr:row>255</xdr:row>
          <xdr:rowOff>0</xdr:rowOff>
        </xdr:to>
        <xdr:sp macro="" textlink="">
          <xdr:nvSpPr>
            <xdr:cNvPr id="9654" name="Drop Down 438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9654"/>
                </a:ext>
                <a:ext uri="{FF2B5EF4-FFF2-40B4-BE49-F238E27FC236}">
                  <a16:creationId xmlns:a16="http://schemas.microsoft.com/office/drawing/2014/main" id="{00000000-0008-0000-0400-0000B6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254</xdr:row>
          <xdr:rowOff>0</xdr:rowOff>
        </xdr:from>
        <xdr:to>
          <xdr:col>4</xdr:col>
          <xdr:colOff>1704975</xdr:colOff>
          <xdr:row>255</xdr:row>
          <xdr:rowOff>0</xdr:rowOff>
        </xdr:to>
        <xdr:sp macro="" textlink="">
          <xdr:nvSpPr>
            <xdr:cNvPr id="9655" name="Drop Down 439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9655"/>
                </a:ext>
                <a:ext uri="{FF2B5EF4-FFF2-40B4-BE49-F238E27FC236}">
                  <a16:creationId xmlns:a16="http://schemas.microsoft.com/office/drawing/2014/main" id="{00000000-0008-0000-0400-0000B7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255</xdr:row>
          <xdr:rowOff>0</xdr:rowOff>
        </xdr:from>
        <xdr:to>
          <xdr:col>4</xdr:col>
          <xdr:colOff>1704975</xdr:colOff>
          <xdr:row>256</xdr:row>
          <xdr:rowOff>0</xdr:rowOff>
        </xdr:to>
        <xdr:sp macro="" textlink="">
          <xdr:nvSpPr>
            <xdr:cNvPr id="9656" name="Drop Down 440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9656"/>
                </a:ext>
                <a:ext uri="{FF2B5EF4-FFF2-40B4-BE49-F238E27FC236}">
                  <a16:creationId xmlns:a16="http://schemas.microsoft.com/office/drawing/2014/main" id="{00000000-0008-0000-0400-0000B8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255</xdr:row>
          <xdr:rowOff>0</xdr:rowOff>
        </xdr:from>
        <xdr:to>
          <xdr:col>4</xdr:col>
          <xdr:colOff>1704975</xdr:colOff>
          <xdr:row>256</xdr:row>
          <xdr:rowOff>0</xdr:rowOff>
        </xdr:to>
        <xdr:sp macro="" textlink="">
          <xdr:nvSpPr>
            <xdr:cNvPr id="9657" name="Drop Down 441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9657"/>
                </a:ext>
                <a:ext uri="{FF2B5EF4-FFF2-40B4-BE49-F238E27FC236}">
                  <a16:creationId xmlns:a16="http://schemas.microsoft.com/office/drawing/2014/main" id="{00000000-0008-0000-0400-0000B9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255</xdr:row>
          <xdr:rowOff>0</xdr:rowOff>
        </xdr:from>
        <xdr:to>
          <xdr:col>4</xdr:col>
          <xdr:colOff>1704975</xdr:colOff>
          <xdr:row>256</xdr:row>
          <xdr:rowOff>0</xdr:rowOff>
        </xdr:to>
        <xdr:sp macro="" textlink="">
          <xdr:nvSpPr>
            <xdr:cNvPr id="9658" name="Drop Down 442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9658"/>
                </a:ext>
                <a:ext uri="{FF2B5EF4-FFF2-40B4-BE49-F238E27FC236}">
                  <a16:creationId xmlns:a16="http://schemas.microsoft.com/office/drawing/2014/main" id="{00000000-0008-0000-0400-0000BA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255</xdr:row>
          <xdr:rowOff>0</xdr:rowOff>
        </xdr:from>
        <xdr:to>
          <xdr:col>4</xdr:col>
          <xdr:colOff>1704975</xdr:colOff>
          <xdr:row>256</xdr:row>
          <xdr:rowOff>0</xdr:rowOff>
        </xdr:to>
        <xdr:sp macro="" textlink="">
          <xdr:nvSpPr>
            <xdr:cNvPr id="9659" name="Drop Down 443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9659"/>
                </a:ext>
                <a:ext uri="{FF2B5EF4-FFF2-40B4-BE49-F238E27FC236}">
                  <a16:creationId xmlns:a16="http://schemas.microsoft.com/office/drawing/2014/main" id="{00000000-0008-0000-0400-0000BB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257</xdr:row>
          <xdr:rowOff>0</xdr:rowOff>
        </xdr:from>
        <xdr:to>
          <xdr:col>4</xdr:col>
          <xdr:colOff>1704975</xdr:colOff>
          <xdr:row>258</xdr:row>
          <xdr:rowOff>0</xdr:rowOff>
        </xdr:to>
        <xdr:sp macro="" textlink="">
          <xdr:nvSpPr>
            <xdr:cNvPr id="9662" name="Drop Down 446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9662"/>
                </a:ext>
                <a:ext uri="{FF2B5EF4-FFF2-40B4-BE49-F238E27FC236}">
                  <a16:creationId xmlns:a16="http://schemas.microsoft.com/office/drawing/2014/main" id="{00000000-0008-0000-0400-0000BE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257</xdr:row>
          <xdr:rowOff>0</xdr:rowOff>
        </xdr:from>
        <xdr:to>
          <xdr:col>4</xdr:col>
          <xdr:colOff>1704975</xdr:colOff>
          <xdr:row>258</xdr:row>
          <xdr:rowOff>0</xdr:rowOff>
        </xdr:to>
        <xdr:sp macro="" textlink="">
          <xdr:nvSpPr>
            <xdr:cNvPr id="9663" name="Drop Down 447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9663"/>
                </a:ext>
                <a:ext uri="{FF2B5EF4-FFF2-40B4-BE49-F238E27FC236}">
                  <a16:creationId xmlns:a16="http://schemas.microsoft.com/office/drawing/2014/main" id="{00000000-0008-0000-0400-0000BF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258</xdr:row>
          <xdr:rowOff>0</xdr:rowOff>
        </xdr:from>
        <xdr:to>
          <xdr:col>4</xdr:col>
          <xdr:colOff>1704975</xdr:colOff>
          <xdr:row>259</xdr:row>
          <xdr:rowOff>0</xdr:rowOff>
        </xdr:to>
        <xdr:sp macro="" textlink="">
          <xdr:nvSpPr>
            <xdr:cNvPr id="9664" name="Drop Down 448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9664"/>
                </a:ext>
                <a:ext uri="{FF2B5EF4-FFF2-40B4-BE49-F238E27FC236}">
                  <a16:creationId xmlns:a16="http://schemas.microsoft.com/office/drawing/2014/main" id="{00000000-0008-0000-0400-0000C0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258</xdr:row>
          <xdr:rowOff>0</xdr:rowOff>
        </xdr:from>
        <xdr:to>
          <xdr:col>4</xdr:col>
          <xdr:colOff>1704975</xdr:colOff>
          <xdr:row>259</xdr:row>
          <xdr:rowOff>0</xdr:rowOff>
        </xdr:to>
        <xdr:sp macro="" textlink="">
          <xdr:nvSpPr>
            <xdr:cNvPr id="9665" name="Drop Down 449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9665"/>
                </a:ext>
                <a:ext uri="{FF2B5EF4-FFF2-40B4-BE49-F238E27FC236}">
                  <a16:creationId xmlns:a16="http://schemas.microsoft.com/office/drawing/2014/main" id="{00000000-0008-0000-0400-0000C1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259</xdr:row>
          <xdr:rowOff>0</xdr:rowOff>
        </xdr:from>
        <xdr:to>
          <xdr:col>4</xdr:col>
          <xdr:colOff>1704975</xdr:colOff>
          <xdr:row>260</xdr:row>
          <xdr:rowOff>0</xdr:rowOff>
        </xdr:to>
        <xdr:sp macro="" textlink="">
          <xdr:nvSpPr>
            <xdr:cNvPr id="9666" name="Drop Down 450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9666"/>
                </a:ext>
                <a:ext uri="{FF2B5EF4-FFF2-40B4-BE49-F238E27FC236}">
                  <a16:creationId xmlns:a16="http://schemas.microsoft.com/office/drawing/2014/main" id="{00000000-0008-0000-0400-0000C2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259</xdr:row>
          <xdr:rowOff>0</xdr:rowOff>
        </xdr:from>
        <xdr:to>
          <xdr:col>4</xdr:col>
          <xdr:colOff>1704975</xdr:colOff>
          <xdr:row>260</xdr:row>
          <xdr:rowOff>0</xdr:rowOff>
        </xdr:to>
        <xdr:sp macro="" textlink="">
          <xdr:nvSpPr>
            <xdr:cNvPr id="9667" name="Drop Down 451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9667"/>
                </a:ext>
                <a:ext uri="{FF2B5EF4-FFF2-40B4-BE49-F238E27FC236}">
                  <a16:creationId xmlns:a16="http://schemas.microsoft.com/office/drawing/2014/main" id="{00000000-0008-0000-0400-0000C3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260</xdr:row>
          <xdr:rowOff>0</xdr:rowOff>
        </xdr:from>
        <xdr:to>
          <xdr:col>4</xdr:col>
          <xdr:colOff>1704975</xdr:colOff>
          <xdr:row>261</xdr:row>
          <xdr:rowOff>0</xdr:rowOff>
        </xdr:to>
        <xdr:sp macro="" textlink="">
          <xdr:nvSpPr>
            <xdr:cNvPr id="9668" name="Drop Down 452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9668"/>
                </a:ext>
                <a:ext uri="{FF2B5EF4-FFF2-40B4-BE49-F238E27FC236}">
                  <a16:creationId xmlns:a16="http://schemas.microsoft.com/office/drawing/2014/main" id="{00000000-0008-0000-0400-0000C4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260</xdr:row>
          <xdr:rowOff>0</xdr:rowOff>
        </xdr:from>
        <xdr:to>
          <xdr:col>4</xdr:col>
          <xdr:colOff>1704975</xdr:colOff>
          <xdr:row>261</xdr:row>
          <xdr:rowOff>0</xdr:rowOff>
        </xdr:to>
        <xdr:sp macro="" textlink="">
          <xdr:nvSpPr>
            <xdr:cNvPr id="9669" name="Drop Down 453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9669"/>
                </a:ext>
                <a:ext uri="{FF2B5EF4-FFF2-40B4-BE49-F238E27FC236}">
                  <a16:creationId xmlns:a16="http://schemas.microsoft.com/office/drawing/2014/main" id="{00000000-0008-0000-0400-0000C5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261</xdr:row>
          <xdr:rowOff>0</xdr:rowOff>
        </xdr:from>
        <xdr:to>
          <xdr:col>4</xdr:col>
          <xdr:colOff>1704975</xdr:colOff>
          <xdr:row>262</xdr:row>
          <xdr:rowOff>0</xdr:rowOff>
        </xdr:to>
        <xdr:sp macro="" textlink="">
          <xdr:nvSpPr>
            <xdr:cNvPr id="9670" name="Drop Down 454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9670"/>
                </a:ext>
                <a:ext uri="{FF2B5EF4-FFF2-40B4-BE49-F238E27FC236}">
                  <a16:creationId xmlns:a16="http://schemas.microsoft.com/office/drawing/2014/main" id="{00000000-0008-0000-0400-0000C6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261</xdr:row>
          <xdr:rowOff>0</xdr:rowOff>
        </xdr:from>
        <xdr:to>
          <xdr:col>4</xdr:col>
          <xdr:colOff>1704975</xdr:colOff>
          <xdr:row>262</xdr:row>
          <xdr:rowOff>0</xdr:rowOff>
        </xdr:to>
        <xdr:sp macro="" textlink="">
          <xdr:nvSpPr>
            <xdr:cNvPr id="9671" name="Drop Down 455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9671"/>
                </a:ext>
                <a:ext uri="{FF2B5EF4-FFF2-40B4-BE49-F238E27FC236}">
                  <a16:creationId xmlns:a16="http://schemas.microsoft.com/office/drawing/2014/main" id="{00000000-0008-0000-0400-0000C7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262</xdr:row>
          <xdr:rowOff>0</xdr:rowOff>
        </xdr:from>
        <xdr:to>
          <xdr:col>4</xdr:col>
          <xdr:colOff>1704975</xdr:colOff>
          <xdr:row>263</xdr:row>
          <xdr:rowOff>0</xdr:rowOff>
        </xdr:to>
        <xdr:sp macro="" textlink="">
          <xdr:nvSpPr>
            <xdr:cNvPr id="9672" name="Drop Down 456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9672"/>
                </a:ext>
                <a:ext uri="{FF2B5EF4-FFF2-40B4-BE49-F238E27FC236}">
                  <a16:creationId xmlns:a16="http://schemas.microsoft.com/office/drawing/2014/main" id="{00000000-0008-0000-0400-0000C8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262</xdr:row>
          <xdr:rowOff>0</xdr:rowOff>
        </xdr:from>
        <xdr:to>
          <xdr:col>4</xdr:col>
          <xdr:colOff>1704975</xdr:colOff>
          <xdr:row>263</xdr:row>
          <xdr:rowOff>0</xdr:rowOff>
        </xdr:to>
        <xdr:sp macro="" textlink="">
          <xdr:nvSpPr>
            <xdr:cNvPr id="9673" name="Drop Down 457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9673"/>
                </a:ext>
                <a:ext uri="{FF2B5EF4-FFF2-40B4-BE49-F238E27FC236}">
                  <a16:creationId xmlns:a16="http://schemas.microsoft.com/office/drawing/2014/main" id="{00000000-0008-0000-0400-0000C9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263</xdr:row>
          <xdr:rowOff>0</xdr:rowOff>
        </xdr:from>
        <xdr:to>
          <xdr:col>4</xdr:col>
          <xdr:colOff>1704975</xdr:colOff>
          <xdr:row>264</xdr:row>
          <xdr:rowOff>0</xdr:rowOff>
        </xdr:to>
        <xdr:sp macro="" textlink="">
          <xdr:nvSpPr>
            <xdr:cNvPr id="9674" name="Drop Down 458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9674"/>
                </a:ext>
                <a:ext uri="{FF2B5EF4-FFF2-40B4-BE49-F238E27FC236}">
                  <a16:creationId xmlns:a16="http://schemas.microsoft.com/office/drawing/2014/main" id="{00000000-0008-0000-0400-0000CA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263</xdr:row>
          <xdr:rowOff>0</xdr:rowOff>
        </xdr:from>
        <xdr:to>
          <xdr:col>4</xdr:col>
          <xdr:colOff>1704975</xdr:colOff>
          <xdr:row>264</xdr:row>
          <xdr:rowOff>0</xdr:rowOff>
        </xdr:to>
        <xdr:sp macro="" textlink="">
          <xdr:nvSpPr>
            <xdr:cNvPr id="9675" name="Drop Down 459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9675"/>
                </a:ext>
                <a:ext uri="{FF2B5EF4-FFF2-40B4-BE49-F238E27FC236}">
                  <a16:creationId xmlns:a16="http://schemas.microsoft.com/office/drawing/2014/main" id="{00000000-0008-0000-0400-0000CB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264</xdr:row>
          <xdr:rowOff>0</xdr:rowOff>
        </xdr:from>
        <xdr:to>
          <xdr:col>4</xdr:col>
          <xdr:colOff>1704975</xdr:colOff>
          <xdr:row>265</xdr:row>
          <xdr:rowOff>0</xdr:rowOff>
        </xdr:to>
        <xdr:sp macro="" textlink="">
          <xdr:nvSpPr>
            <xdr:cNvPr id="9676" name="Drop Down 460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9676"/>
                </a:ext>
                <a:ext uri="{FF2B5EF4-FFF2-40B4-BE49-F238E27FC236}">
                  <a16:creationId xmlns:a16="http://schemas.microsoft.com/office/drawing/2014/main" id="{00000000-0008-0000-0400-0000CC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264</xdr:row>
          <xdr:rowOff>0</xdr:rowOff>
        </xdr:from>
        <xdr:to>
          <xdr:col>4</xdr:col>
          <xdr:colOff>1704975</xdr:colOff>
          <xdr:row>265</xdr:row>
          <xdr:rowOff>0</xdr:rowOff>
        </xdr:to>
        <xdr:sp macro="" textlink="">
          <xdr:nvSpPr>
            <xdr:cNvPr id="9677" name="Drop Down 461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9677"/>
                </a:ext>
                <a:ext uri="{FF2B5EF4-FFF2-40B4-BE49-F238E27FC236}">
                  <a16:creationId xmlns:a16="http://schemas.microsoft.com/office/drawing/2014/main" id="{00000000-0008-0000-0400-0000CD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265</xdr:row>
          <xdr:rowOff>0</xdr:rowOff>
        </xdr:from>
        <xdr:to>
          <xdr:col>4</xdr:col>
          <xdr:colOff>1704975</xdr:colOff>
          <xdr:row>266</xdr:row>
          <xdr:rowOff>0</xdr:rowOff>
        </xdr:to>
        <xdr:sp macro="" textlink="">
          <xdr:nvSpPr>
            <xdr:cNvPr id="9678" name="Drop Down 462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9678"/>
                </a:ext>
                <a:ext uri="{FF2B5EF4-FFF2-40B4-BE49-F238E27FC236}">
                  <a16:creationId xmlns:a16="http://schemas.microsoft.com/office/drawing/2014/main" id="{00000000-0008-0000-0400-0000CE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265</xdr:row>
          <xdr:rowOff>0</xdr:rowOff>
        </xdr:from>
        <xdr:to>
          <xdr:col>4</xdr:col>
          <xdr:colOff>1704975</xdr:colOff>
          <xdr:row>266</xdr:row>
          <xdr:rowOff>0</xdr:rowOff>
        </xdr:to>
        <xdr:sp macro="" textlink="">
          <xdr:nvSpPr>
            <xdr:cNvPr id="9679" name="Drop Down 463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9679"/>
                </a:ext>
                <a:ext uri="{FF2B5EF4-FFF2-40B4-BE49-F238E27FC236}">
                  <a16:creationId xmlns:a16="http://schemas.microsoft.com/office/drawing/2014/main" id="{00000000-0008-0000-0400-0000CF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266</xdr:row>
          <xdr:rowOff>0</xdr:rowOff>
        </xdr:from>
        <xdr:to>
          <xdr:col>4</xdr:col>
          <xdr:colOff>1704975</xdr:colOff>
          <xdr:row>267</xdr:row>
          <xdr:rowOff>0</xdr:rowOff>
        </xdr:to>
        <xdr:sp macro="" textlink="">
          <xdr:nvSpPr>
            <xdr:cNvPr id="9680" name="Drop Down 464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9680"/>
                </a:ext>
                <a:ext uri="{FF2B5EF4-FFF2-40B4-BE49-F238E27FC236}">
                  <a16:creationId xmlns:a16="http://schemas.microsoft.com/office/drawing/2014/main" id="{00000000-0008-0000-0400-0000D0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266</xdr:row>
          <xdr:rowOff>0</xdr:rowOff>
        </xdr:from>
        <xdr:to>
          <xdr:col>4</xdr:col>
          <xdr:colOff>1704975</xdr:colOff>
          <xdr:row>267</xdr:row>
          <xdr:rowOff>0</xdr:rowOff>
        </xdr:to>
        <xdr:sp macro="" textlink="">
          <xdr:nvSpPr>
            <xdr:cNvPr id="9681" name="Drop Down 465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9681"/>
                </a:ext>
                <a:ext uri="{FF2B5EF4-FFF2-40B4-BE49-F238E27FC236}">
                  <a16:creationId xmlns:a16="http://schemas.microsoft.com/office/drawing/2014/main" id="{00000000-0008-0000-0400-0000D1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267</xdr:row>
          <xdr:rowOff>0</xdr:rowOff>
        </xdr:from>
        <xdr:to>
          <xdr:col>4</xdr:col>
          <xdr:colOff>1704975</xdr:colOff>
          <xdr:row>268</xdr:row>
          <xdr:rowOff>0</xdr:rowOff>
        </xdr:to>
        <xdr:sp macro="" textlink="">
          <xdr:nvSpPr>
            <xdr:cNvPr id="9682" name="Drop Down 466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9682"/>
                </a:ext>
                <a:ext uri="{FF2B5EF4-FFF2-40B4-BE49-F238E27FC236}">
                  <a16:creationId xmlns:a16="http://schemas.microsoft.com/office/drawing/2014/main" id="{00000000-0008-0000-0400-0000D2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267</xdr:row>
          <xdr:rowOff>0</xdr:rowOff>
        </xdr:from>
        <xdr:to>
          <xdr:col>4</xdr:col>
          <xdr:colOff>1704975</xdr:colOff>
          <xdr:row>268</xdr:row>
          <xdr:rowOff>0</xdr:rowOff>
        </xdr:to>
        <xdr:sp macro="" textlink="">
          <xdr:nvSpPr>
            <xdr:cNvPr id="9683" name="Drop Down 467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9683"/>
                </a:ext>
                <a:ext uri="{FF2B5EF4-FFF2-40B4-BE49-F238E27FC236}">
                  <a16:creationId xmlns:a16="http://schemas.microsoft.com/office/drawing/2014/main" id="{00000000-0008-0000-0400-0000D3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268</xdr:row>
          <xdr:rowOff>0</xdr:rowOff>
        </xdr:from>
        <xdr:to>
          <xdr:col>4</xdr:col>
          <xdr:colOff>1704975</xdr:colOff>
          <xdr:row>269</xdr:row>
          <xdr:rowOff>0</xdr:rowOff>
        </xdr:to>
        <xdr:sp macro="" textlink="">
          <xdr:nvSpPr>
            <xdr:cNvPr id="9684" name="Drop Down 468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9684"/>
                </a:ext>
                <a:ext uri="{FF2B5EF4-FFF2-40B4-BE49-F238E27FC236}">
                  <a16:creationId xmlns:a16="http://schemas.microsoft.com/office/drawing/2014/main" id="{00000000-0008-0000-0400-0000D4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268</xdr:row>
          <xdr:rowOff>0</xdr:rowOff>
        </xdr:from>
        <xdr:to>
          <xdr:col>4</xdr:col>
          <xdr:colOff>1704975</xdr:colOff>
          <xdr:row>269</xdr:row>
          <xdr:rowOff>0</xdr:rowOff>
        </xdr:to>
        <xdr:sp macro="" textlink="">
          <xdr:nvSpPr>
            <xdr:cNvPr id="9685" name="Drop Down 469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9685"/>
                </a:ext>
                <a:ext uri="{FF2B5EF4-FFF2-40B4-BE49-F238E27FC236}">
                  <a16:creationId xmlns:a16="http://schemas.microsoft.com/office/drawing/2014/main" id="{00000000-0008-0000-0400-0000D5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269</xdr:row>
          <xdr:rowOff>0</xdr:rowOff>
        </xdr:from>
        <xdr:to>
          <xdr:col>4</xdr:col>
          <xdr:colOff>1704975</xdr:colOff>
          <xdr:row>270</xdr:row>
          <xdr:rowOff>0</xdr:rowOff>
        </xdr:to>
        <xdr:sp macro="" textlink="">
          <xdr:nvSpPr>
            <xdr:cNvPr id="9686" name="Drop Down 470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9686"/>
                </a:ext>
                <a:ext uri="{FF2B5EF4-FFF2-40B4-BE49-F238E27FC236}">
                  <a16:creationId xmlns:a16="http://schemas.microsoft.com/office/drawing/2014/main" id="{00000000-0008-0000-0400-0000D6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269</xdr:row>
          <xdr:rowOff>0</xdr:rowOff>
        </xdr:from>
        <xdr:to>
          <xdr:col>4</xdr:col>
          <xdr:colOff>1704975</xdr:colOff>
          <xdr:row>270</xdr:row>
          <xdr:rowOff>0</xdr:rowOff>
        </xdr:to>
        <xdr:sp macro="" textlink="">
          <xdr:nvSpPr>
            <xdr:cNvPr id="9687" name="Drop Down 471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9687"/>
                </a:ext>
                <a:ext uri="{FF2B5EF4-FFF2-40B4-BE49-F238E27FC236}">
                  <a16:creationId xmlns:a16="http://schemas.microsoft.com/office/drawing/2014/main" id="{00000000-0008-0000-0400-0000D7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270</xdr:row>
          <xdr:rowOff>0</xdr:rowOff>
        </xdr:from>
        <xdr:to>
          <xdr:col>4</xdr:col>
          <xdr:colOff>1704975</xdr:colOff>
          <xdr:row>271</xdr:row>
          <xdr:rowOff>0</xdr:rowOff>
        </xdr:to>
        <xdr:sp macro="" textlink="">
          <xdr:nvSpPr>
            <xdr:cNvPr id="9688" name="Drop Down 472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9688"/>
                </a:ext>
                <a:ext uri="{FF2B5EF4-FFF2-40B4-BE49-F238E27FC236}">
                  <a16:creationId xmlns:a16="http://schemas.microsoft.com/office/drawing/2014/main" id="{00000000-0008-0000-0400-0000D8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270</xdr:row>
          <xdr:rowOff>0</xdr:rowOff>
        </xdr:from>
        <xdr:to>
          <xdr:col>4</xdr:col>
          <xdr:colOff>1704975</xdr:colOff>
          <xdr:row>271</xdr:row>
          <xdr:rowOff>0</xdr:rowOff>
        </xdr:to>
        <xdr:sp macro="" textlink="">
          <xdr:nvSpPr>
            <xdr:cNvPr id="9689" name="Drop Down 473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9689"/>
                </a:ext>
                <a:ext uri="{FF2B5EF4-FFF2-40B4-BE49-F238E27FC236}">
                  <a16:creationId xmlns:a16="http://schemas.microsoft.com/office/drawing/2014/main" id="{00000000-0008-0000-0400-0000D9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271</xdr:row>
          <xdr:rowOff>0</xdr:rowOff>
        </xdr:from>
        <xdr:to>
          <xdr:col>4</xdr:col>
          <xdr:colOff>1704975</xdr:colOff>
          <xdr:row>272</xdr:row>
          <xdr:rowOff>0</xdr:rowOff>
        </xdr:to>
        <xdr:sp macro="" textlink="">
          <xdr:nvSpPr>
            <xdr:cNvPr id="9690" name="Drop Down 474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9690"/>
                </a:ext>
                <a:ext uri="{FF2B5EF4-FFF2-40B4-BE49-F238E27FC236}">
                  <a16:creationId xmlns:a16="http://schemas.microsoft.com/office/drawing/2014/main" id="{00000000-0008-0000-0400-0000DA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271</xdr:row>
          <xdr:rowOff>0</xdr:rowOff>
        </xdr:from>
        <xdr:to>
          <xdr:col>4</xdr:col>
          <xdr:colOff>1704975</xdr:colOff>
          <xdr:row>272</xdr:row>
          <xdr:rowOff>0</xdr:rowOff>
        </xdr:to>
        <xdr:sp macro="" textlink="">
          <xdr:nvSpPr>
            <xdr:cNvPr id="9691" name="Drop Down 475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9691"/>
                </a:ext>
                <a:ext uri="{FF2B5EF4-FFF2-40B4-BE49-F238E27FC236}">
                  <a16:creationId xmlns:a16="http://schemas.microsoft.com/office/drawing/2014/main" id="{00000000-0008-0000-0400-0000DB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272</xdr:row>
          <xdr:rowOff>0</xdr:rowOff>
        </xdr:from>
        <xdr:to>
          <xdr:col>4</xdr:col>
          <xdr:colOff>1704975</xdr:colOff>
          <xdr:row>273</xdr:row>
          <xdr:rowOff>0</xdr:rowOff>
        </xdr:to>
        <xdr:sp macro="" textlink="">
          <xdr:nvSpPr>
            <xdr:cNvPr id="9692" name="Drop Down 476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9692"/>
                </a:ext>
                <a:ext uri="{FF2B5EF4-FFF2-40B4-BE49-F238E27FC236}">
                  <a16:creationId xmlns:a16="http://schemas.microsoft.com/office/drawing/2014/main" id="{00000000-0008-0000-0400-0000DC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272</xdr:row>
          <xdr:rowOff>0</xdr:rowOff>
        </xdr:from>
        <xdr:to>
          <xdr:col>4</xdr:col>
          <xdr:colOff>1704975</xdr:colOff>
          <xdr:row>273</xdr:row>
          <xdr:rowOff>0</xdr:rowOff>
        </xdr:to>
        <xdr:sp macro="" textlink="">
          <xdr:nvSpPr>
            <xdr:cNvPr id="9693" name="Drop Down 477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9693"/>
                </a:ext>
                <a:ext uri="{FF2B5EF4-FFF2-40B4-BE49-F238E27FC236}">
                  <a16:creationId xmlns:a16="http://schemas.microsoft.com/office/drawing/2014/main" id="{00000000-0008-0000-0400-0000DD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273</xdr:row>
          <xdr:rowOff>0</xdr:rowOff>
        </xdr:from>
        <xdr:to>
          <xdr:col>4</xdr:col>
          <xdr:colOff>1704975</xdr:colOff>
          <xdr:row>274</xdr:row>
          <xdr:rowOff>0</xdr:rowOff>
        </xdr:to>
        <xdr:sp macro="" textlink="">
          <xdr:nvSpPr>
            <xdr:cNvPr id="9694" name="Drop Down 478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9694"/>
                </a:ext>
                <a:ext uri="{FF2B5EF4-FFF2-40B4-BE49-F238E27FC236}">
                  <a16:creationId xmlns:a16="http://schemas.microsoft.com/office/drawing/2014/main" id="{00000000-0008-0000-0400-0000DE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273</xdr:row>
          <xdr:rowOff>0</xdr:rowOff>
        </xdr:from>
        <xdr:to>
          <xdr:col>4</xdr:col>
          <xdr:colOff>1704975</xdr:colOff>
          <xdr:row>274</xdr:row>
          <xdr:rowOff>0</xdr:rowOff>
        </xdr:to>
        <xdr:sp macro="" textlink="">
          <xdr:nvSpPr>
            <xdr:cNvPr id="9695" name="Drop Down 479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9695"/>
                </a:ext>
                <a:ext uri="{FF2B5EF4-FFF2-40B4-BE49-F238E27FC236}">
                  <a16:creationId xmlns:a16="http://schemas.microsoft.com/office/drawing/2014/main" id="{00000000-0008-0000-0400-0000DF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274</xdr:row>
          <xdr:rowOff>0</xdr:rowOff>
        </xdr:from>
        <xdr:to>
          <xdr:col>4</xdr:col>
          <xdr:colOff>1704975</xdr:colOff>
          <xdr:row>275</xdr:row>
          <xdr:rowOff>0</xdr:rowOff>
        </xdr:to>
        <xdr:sp macro="" textlink="">
          <xdr:nvSpPr>
            <xdr:cNvPr id="9696" name="Drop Down 480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9696"/>
                </a:ext>
                <a:ext uri="{FF2B5EF4-FFF2-40B4-BE49-F238E27FC236}">
                  <a16:creationId xmlns:a16="http://schemas.microsoft.com/office/drawing/2014/main" id="{00000000-0008-0000-0400-0000E0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274</xdr:row>
          <xdr:rowOff>0</xdr:rowOff>
        </xdr:from>
        <xdr:to>
          <xdr:col>4</xdr:col>
          <xdr:colOff>1704975</xdr:colOff>
          <xdr:row>275</xdr:row>
          <xdr:rowOff>0</xdr:rowOff>
        </xdr:to>
        <xdr:sp macro="" textlink="">
          <xdr:nvSpPr>
            <xdr:cNvPr id="9697" name="Drop Down 481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9697"/>
                </a:ext>
                <a:ext uri="{FF2B5EF4-FFF2-40B4-BE49-F238E27FC236}">
                  <a16:creationId xmlns:a16="http://schemas.microsoft.com/office/drawing/2014/main" id="{00000000-0008-0000-0400-0000E1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275</xdr:row>
          <xdr:rowOff>0</xdr:rowOff>
        </xdr:from>
        <xdr:to>
          <xdr:col>4</xdr:col>
          <xdr:colOff>1704975</xdr:colOff>
          <xdr:row>276</xdr:row>
          <xdr:rowOff>0</xdr:rowOff>
        </xdr:to>
        <xdr:sp macro="" textlink="">
          <xdr:nvSpPr>
            <xdr:cNvPr id="9698" name="Drop Down 482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9698"/>
                </a:ext>
                <a:ext uri="{FF2B5EF4-FFF2-40B4-BE49-F238E27FC236}">
                  <a16:creationId xmlns:a16="http://schemas.microsoft.com/office/drawing/2014/main" id="{00000000-0008-0000-0400-0000E2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275</xdr:row>
          <xdr:rowOff>0</xdr:rowOff>
        </xdr:from>
        <xdr:to>
          <xdr:col>4</xdr:col>
          <xdr:colOff>1704975</xdr:colOff>
          <xdr:row>276</xdr:row>
          <xdr:rowOff>0</xdr:rowOff>
        </xdr:to>
        <xdr:sp macro="" textlink="">
          <xdr:nvSpPr>
            <xdr:cNvPr id="9699" name="Drop Down 483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9699"/>
                </a:ext>
                <a:ext uri="{FF2B5EF4-FFF2-40B4-BE49-F238E27FC236}">
                  <a16:creationId xmlns:a16="http://schemas.microsoft.com/office/drawing/2014/main" id="{00000000-0008-0000-0400-0000E3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276</xdr:row>
          <xdr:rowOff>0</xdr:rowOff>
        </xdr:from>
        <xdr:to>
          <xdr:col>4</xdr:col>
          <xdr:colOff>1704975</xdr:colOff>
          <xdr:row>277</xdr:row>
          <xdr:rowOff>0</xdr:rowOff>
        </xdr:to>
        <xdr:sp macro="" textlink="">
          <xdr:nvSpPr>
            <xdr:cNvPr id="9700" name="Drop Down 484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9700"/>
                </a:ext>
                <a:ext uri="{FF2B5EF4-FFF2-40B4-BE49-F238E27FC236}">
                  <a16:creationId xmlns:a16="http://schemas.microsoft.com/office/drawing/2014/main" id="{00000000-0008-0000-0400-0000E4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276</xdr:row>
          <xdr:rowOff>0</xdr:rowOff>
        </xdr:from>
        <xdr:to>
          <xdr:col>4</xdr:col>
          <xdr:colOff>1704975</xdr:colOff>
          <xdr:row>277</xdr:row>
          <xdr:rowOff>0</xdr:rowOff>
        </xdr:to>
        <xdr:sp macro="" textlink="">
          <xdr:nvSpPr>
            <xdr:cNvPr id="9701" name="Drop Down 485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9701"/>
                </a:ext>
                <a:ext uri="{FF2B5EF4-FFF2-40B4-BE49-F238E27FC236}">
                  <a16:creationId xmlns:a16="http://schemas.microsoft.com/office/drawing/2014/main" id="{00000000-0008-0000-0400-0000E5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277</xdr:row>
          <xdr:rowOff>0</xdr:rowOff>
        </xdr:from>
        <xdr:to>
          <xdr:col>4</xdr:col>
          <xdr:colOff>1704975</xdr:colOff>
          <xdr:row>278</xdr:row>
          <xdr:rowOff>0</xdr:rowOff>
        </xdr:to>
        <xdr:sp macro="" textlink="">
          <xdr:nvSpPr>
            <xdr:cNvPr id="9702" name="Drop Down 486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9702"/>
                </a:ext>
                <a:ext uri="{FF2B5EF4-FFF2-40B4-BE49-F238E27FC236}">
                  <a16:creationId xmlns:a16="http://schemas.microsoft.com/office/drawing/2014/main" id="{00000000-0008-0000-0400-0000E6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277</xdr:row>
          <xdr:rowOff>0</xdr:rowOff>
        </xdr:from>
        <xdr:to>
          <xdr:col>4</xdr:col>
          <xdr:colOff>1704975</xdr:colOff>
          <xdr:row>278</xdr:row>
          <xdr:rowOff>0</xdr:rowOff>
        </xdr:to>
        <xdr:sp macro="" textlink="">
          <xdr:nvSpPr>
            <xdr:cNvPr id="9703" name="Drop Down 487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9703"/>
                </a:ext>
                <a:ext uri="{FF2B5EF4-FFF2-40B4-BE49-F238E27FC236}">
                  <a16:creationId xmlns:a16="http://schemas.microsoft.com/office/drawing/2014/main" id="{00000000-0008-0000-0400-0000E7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278</xdr:row>
          <xdr:rowOff>0</xdr:rowOff>
        </xdr:from>
        <xdr:to>
          <xdr:col>4</xdr:col>
          <xdr:colOff>1704975</xdr:colOff>
          <xdr:row>279</xdr:row>
          <xdr:rowOff>0</xdr:rowOff>
        </xdr:to>
        <xdr:sp macro="" textlink="">
          <xdr:nvSpPr>
            <xdr:cNvPr id="9704" name="Drop Down 488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9704"/>
                </a:ext>
                <a:ext uri="{FF2B5EF4-FFF2-40B4-BE49-F238E27FC236}">
                  <a16:creationId xmlns:a16="http://schemas.microsoft.com/office/drawing/2014/main" id="{00000000-0008-0000-0400-0000E8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278</xdr:row>
          <xdr:rowOff>0</xdr:rowOff>
        </xdr:from>
        <xdr:to>
          <xdr:col>4</xdr:col>
          <xdr:colOff>1704975</xdr:colOff>
          <xdr:row>279</xdr:row>
          <xdr:rowOff>0</xdr:rowOff>
        </xdr:to>
        <xdr:sp macro="" textlink="">
          <xdr:nvSpPr>
            <xdr:cNvPr id="9705" name="Drop Down 489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9705"/>
                </a:ext>
                <a:ext uri="{FF2B5EF4-FFF2-40B4-BE49-F238E27FC236}">
                  <a16:creationId xmlns:a16="http://schemas.microsoft.com/office/drawing/2014/main" id="{00000000-0008-0000-0400-0000E9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279</xdr:row>
          <xdr:rowOff>0</xdr:rowOff>
        </xdr:from>
        <xdr:to>
          <xdr:col>4</xdr:col>
          <xdr:colOff>1704975</xdr:colOff>
          <xdr:row>280</xdr:row>
          <xdr:rowOff>0</xdr:rowOff>
        </xdr:to>
        <xdr:sp macro="" textlink="">
          <xdr:nvSpPr>
            <xdr:cNvPr id="9706" name="Drop Down 490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9706"/>
                </a:ext>
                <a:ext uri="{FF2B5EF4-FFF2-40B4-BE49-F238E27FC236}">
                  <a16:creationId xmlns:a16="http://schemas.microsoft.com/office/drawing/2014/main" id="{00000000-0008-0000-0400-0000EA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279</xdr:row>
          <xdr:rowOff>0</xdr:rowOff>
        </xdr:from>
        <xdr:to>
          <xdr:col>4</xdr:col>
          <xdr:colOff>1704975</xdr:colOff>
          <xdr:row>280</xdr:row>
          <xdr:rowOff>0</xdr:rowOff>
        </xdr:to>
        <xdr:sp macro="" textlink="">
          <xdr:nvSpPr>
            <xdr:cNvPr id="9707" name="Drop Down 491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9707"/>
                </a:ext>
                <a:ext uri="{FF2B5EF4-FFF2-40B4-BE49-F238E27FC236}">
                  <a16:creationId xmlns:a16="http://schemas.microsoft.com/office/drawing/2014/main" id="{00000000-0008-0000-0400-0000EB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280</xdr:row>
          <xdr:rowOff>0</xdr:rowOff>
        </xdr:from>
        <xdr:to>
          <xdr:col>4</xdr:col>
          <xdr:colOff>1704975</xdr:colOff>
          <xdr:row>281</xdr:row>
          <xdr:rowOff>0</xdr:rowOff>
        </xdr:to>
        <xdr:sp macro="" textlink="">
          <xdr:nvSpPr>
            <xdr:cNvPr id="9708" name="Drop Down 492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9708"/>
                </a:ext>
                <a:ext uri="{FF2B5EF4-FFF2-40B4-BE49-F238E27FC236}">
                  <a16:creationId xmlns:a16="http://schemas.microsoft.com/office/drawing/2014/main" id="{00000000-0008-0000-0400-0000EC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280</xdr:row>
          <xdr:rowOff>0</xdr:rowOff>
        </xdr:from>
        <xdr:to>
          <xdr:col>4</xdr:col>
          <xdr:colOff>1704975</xdr:colOff>
          <xdr:row>281</xdr:row>
          <xdr:rowOff>0</xdr:rowOff>
        </xdr:to>
        <xdr:sp macro="" textlink="">
          <xdr:nvSpPr>
            <xdr:cNvPr id="9709" name="Drop Down 493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9709"/>
                </a:ext>
                <a:ext uri="{FF2B5EF4-FFF2-40B4-BE49-F238E27FC236}">
                  <a16:creationId xmlns:a16="http://schemas.microsoft.com/office/drawing/2014/main" id="{00000000-0008-0000-0400-0000ED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281</xdr:row>
          <xdr:rowOff>0</xdr:rowOff>
        </xdr:from>
        <xdr:to>
          <xdr:col>4</xdr:col>
          <xdr:colOff>1704975</xdr:colOff>
          <xdr:row>282</xdr:row>
          <xdr:rowOff>0</xdr:rowOff>
        </xdr:to>
        <xdr:sp macro="" textlink="">
          <xdr:nvSpPr>
            <xdr:cNvPr id="9710" name="Drop Down 494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9710"/>
                </a:ext>
                <a:ext uri="{FF2B5EF4-FFF2-40B4-BE49-F238E27FC236}">
                  <a16:creationId xmlns:a16="http://schemas.microsoft.com/office/drawing/2014/main" id="{00000000-0008-0000-0400-0000EE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281</xdr:row>
          <xdr:rowOff>0</xdr:rowOff>
        </xdr:from>
        <xdr:to>
          <xdr:col>4</xdr:col>
          <xdr:colOff>1704975</xdr:colOff>
          <xdr:row>282</xdr:row>
          <xdr:rowOff>0</xdr:rowOff>
        </xdr:to>
        <xdr:sp macro="" textlink="">
          <xdr:nvSpPr>
            <xdr:cNvPr id="9711" name="Drop Down 495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9711"/>
                </a:ext>
                <a:ext uri="{FF2B5EF4-FFF2-40B4-BE49-F238E27FC236}">
                  <a16:creationId xmlns:a16="http://schemas.microsoft.com/office/drawing/2014/main" id="{00000000-0008-0000-0400-0000EF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282</xdr:row>
          <xdr:rowOff>0</xdr:rowOff>
        </xdr:from>
        <xdr:to>
          <xdr:col>4</xdr:col>
          <xdr:colOff>1704975</xdr:colOff>
          <xdr:row>283</xdr:row>
          <xdr:rowOff>0</xdr:rowOff>
        </xdr:to>
        <xdr:sp macro="" textlink="">
          <xdr:nvSpPr>
            <xdr:cNvPr id="9712" name="Drop Down 496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9712"/>
                </a:ext>
                <a:ext uri="{FF2B5EF4-FFF2-40B4-BE49-F238E27FC236}">
                  <a16:creationId xmlns:a16="http://schemas.microsoft.com/office/drawing/2014/main" id="{00000000-0008-0000-0400-0000F0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282</xdr:row>
          <xdr:rowOff>0</xdr:rowOff>
        </xdr:from>
        <xdr:to>
          <xdr:col>4</xdr:col>
          <xdr:colOff>1704975</xdr:colOff>
          <xdr:row>283</xdr:row>
          <xdr:rowOff>0</xdr:rowOff>
        </xdr:to>
        <xdr:sp macro="" textlink="">
          <xdr:nvSpPr>
            <xdr:cNvPr id="9713" name="Drop Down 497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9713"/>
                </a:ext>
                <a:ext uri="{FF2B5EF4-FFF2-40B4-BE49-F238E27FC236}">
                  <a16:creationId xmlns:a16="http://schemas.microsoft.com/office/drawing/2014/main" id="{00000000-0008-0000-0400-0000F1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283</xdr:row>
          <xdr:rowOff>0</xdr:rowOff>
        </xdr:from>
        <xdr:to>
          <xdr:col>4</xdr:col>
          <xdr:colOff>1704975</xdr:colOff>
          <xdr:row>284</xdr:row>
          <xdr:rowOff>0</xdr:rowOff>
        </xdr:to>
        <xdr:sp macro="" textlink="">
          <xdr:nvSpPr>
            <xdr:cNvPr id="9714" name="Drop Down 498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9714"/>
                </a:ext>
                <a:ext uri="{FF2B5EF4-FFF2-40B4-BE49-F238E27FC236}">
                  <a16:creationId xmlns:a16="http://schemas.microsoft.com/office/drawing/2014/main" id="{00000000-0008-0000-0400-0000F2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283</xdr:row>
          <xdr:rowOff>0</xdr:rowOff>
        </xdr:from>
        <xdr:to>
          <xdr:col>4</xdr:col>
          <xdr:colOff>1704975</xdr:colOff>
          <xdr:row>284</xdr:row>
          <xdr:rowOff>0</xdr:rowOff>
        </xdr:to>
        <xdr:sp macro="" textlink="">
          <xdr:nvSpPr>
            <xdr:cNvPr id="9715" name="Drop Down 499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9715"/>
                </a:ext>
                <a:ext uri="{FF2B5EF4-FFF2-40B4-BE49-F238E27FC236}">
                  <a16:creationId xmlns:a16="http://schemas.microsoft.com/office/drawing/2014/main" id="{00000000-0008-0000-0400-0000F3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284</xdr:row>
          <xdr:rowOff>0</xdr:rowOff>
        </xdr:from>
        <xdr:to>
          <xdr:col>4</xdr:col>
          <xdr:colOff>1704975</xdr:colOff>
          <xdr:row>285</xdr:row>
          <xdr:rowOff>0</xdr:rowOff>
        </xdr:to>
        <xdr:sp macro="" textlink="">
          <xdr:nvSpPr>
            <xdr:cNvPr id="9716" name="Drop Down 500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9716"/>
                </a:ext>
                <a:ext uri="{FF2B5EF4-FFF2-40B4-BE49-F238E27FC236}">
                  <a16:creationId xmlns:a16="http://schemas.microsoft.com/office/drawing/2014/main" id="{00000000-0008-0000-0400-0000F4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284</xdr:row>
          <xdr:rowOff>0</xdr:rowOff>
        </xdr:from>
        <xdr:to>
          <xdr:col>4</xdr:col>
          <xdr:colOff>1704975</xdr:colOff>
          <xdr:row>285</xdr:row>
          <xdr:rowOff>0</xdr:rowOff>
        </xdr:to>
        <xdr:sp macro="" textlink="">
          <xdr:nvSpPr>
            <xdr:cNvPr id="9717" name="Drop Down 501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9717"/>
                </a:ext>
                <a:ext uri="{FF2B5EF4-FFF2-40B4-BE49-F238E27FC236}">
                  <a16:creationId xmlns:a16="http://schemas.microsoft.com/office/drawing/2014/main" id="{00000000-0008-0000-0400-0000F5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285</xdr:row>
          <xdr:rowOff>0</xdr:rowOff>
        </xdr:from>
        <xdr:to>
          <xdr:col>4</xdr:col>
          <xdr:colOff>1704975</xdr:colOff>
          <xdr:row>286</xdr:row>
          <xdr:rowOff>0</xdr:rowOff>
        </xdr:to>
        <xdr:sp macro="" textlink="">
          <xdr:nvSpPr>
            <xdr:cNvPr id="9718" name="Drop Down 502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9718"/>
                </a:ext>
                <a:ext uri="{FF2B5EF4-FFF2-40B4-BE49-F238E27FC236}">
                  <a16:creationId xmlns:a16="http://schemas.microsoft.com/office/drawing/2014/main" id="{00000000-0008-0000-0400-0000F6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285</xdr:row>
          <xdr:rowOff>0</xdr:rowOff>
        </xdr:from>
        <xdr:to>
          <xdr:col>4</xdr:col>
          <xdr:colOff>1704975</xdr:colOff>
          <xdr:row>286</xdr:row>
          <xdr:rowOff>0</xdr:rowOff>
        </xdr:to>
        <xdr:sp macro="" textlink="">
          <xdr:nvSpPr>
            <xdr:cNvPr id="9719" name="Drop Down 503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9719"/>
                </a:ext>
                <a:ext uri="{FF2B5EF4-FFF2-40B4-BE49-F238E27FC236}">
                  <a16:creationId xmlns:a16="http://schemas.microsoft.com/office/drawing/2014/main" id="{00000000-0008-0000-0400-0000F7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286</xdr:row>
          <xdr:rowOff>0</xdr:rowOff>
        </xdr:from>
        <xdr:to>
          <xdr:col>4</xdr:col>
          <xdr:colOff>1704975</xdr:colOff>
          <xdr:row>287</xdr:row>
          <xdr:rowOff>0</xdr:rowOff>
        </xdr:to>
        <xdr:sp macro="" textlink="">
          <xdr:nvSpPr>
            <xdr:cNvPr id="9720" name="Drop Down 504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9720"/>
                </a:ext>
                <a:ext uri="{FF2B5EF4-FFF2-40B4-BE49-F238E27FC236}">
                  <a16:creationId xmlns:a16="http://schemas.microsoft.com/office/drawing/2014/main" id="{00000000-0008-0000-0400-0000F8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286</xdr:row>
          <xdr:rowOff>0</xdr:rowOff>
        </xdr:from>
        <xdr:to>
          <xdr:col>4</xdr:col>
          <xdr:colOff>1704975</xdr:colOff>
          <xdr:row>287</xdr:row>
          <xdr:rowOff>0</xdr:rowOff>
        </xdr:to>
        <xdr:sp macro="" textlink="">
          <xdr:nvSpPr>
            <xdr:cNvPr id="9721" name="Drop Down 505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9721"/>
                </a:ext>
                <a:ext uri="{FF2B5EF4-FFF2-40B4-BE49-F238E27FC236}">
                  <a16:creationId xmlns:a16="http://schemas.microsoft.com/office/drawing/2014/main" id="{00000000-0008-0000-0400-0000F9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287</xdr:row>
          <xdr:rowOff>0</xdr:rowOff>
        </xdr:from>
        <xdr:to>
          <xdr:col>4</xdr:col>
          <xdr:colOff>1704975</xdr:colOff>
          <xdr:row>288</xdr:row>
          <xdr:rowOff>0</xdr:rowOff>
        </xdr:to>
        <xdr:sp macro="" textlink="">
          <xdr:nvSpPr>
            <xdr:cNvPr id="9722" name="Drop Down 506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9722"/>
                </a:ext>
                <a:ext uri="{FF2B5EF4-FFF2-40B4-BE49-F238E27FC236}">
                  <a16:creationId xmlns:a16="http://schemas.microsoft.com/office/drawing/2014/main" id="{00000000-0008-0000-0400-0000FA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287</xdr:row>
          <xdr:rowOff>0</xdr:rowOff>
        </xdr:from>
        <xdr:to>
          <xdr:col>4</xdr:col>
          <xdr:colOff>1704975</xdr:colOff>
          <xdr:row>288</xdr:row>
          <xdr:rowOff>0</xdr:rowOff>
        </xdr:to>
        <xdr:sp macro="" textlink="">
          <xdr:nvSpPr>
            <xdr:cNvPr id="9723" name="Drop Down 507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9723"/>
                </a:ext>
                <a:ext uri="{FF2B5EF4-FFF2-40B4-BE49-F238E27FC236}">
                  <a16:creationId xmlns:a16="http://schemas.microsoft.com/office/drawing/2014/main" id="{00000000-0008-0000-0400-0000FB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288</xdr:row>
          <xdr:rowOff>0</xdr:rowOff>
        </xdr:from>
        <xdr:to>
          <xdr:col>4</xdr:col>
          <xdr:colOff>1704975</xdr:colOff>
          <xdr:row>289</xdr:row>
          <xdr:rowOff>0</xdr:rowOff>
        </xdr:to>
        <xdr:sp macro="" textlink="">
          <xdr:nvSpPr>
            <xdr:cNvPr id="9724" name="Drop Down 508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9724"/>
                </a:ext>
                <a:ext uri="{FF2B5EF4-FFF2-40B4-BE49-F238E27FC236}">
                  <a16:creationId xmlns:a16="http://schemas.microsoft.com/office/drawing/2014/main" id="{00000000-0008-0000-0400-0000FC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288</xdr:row>
          <xdr:rowOff>0</xdr:rowOff>
        </xdr:from>
        <xdr:to>
          <xdr:col>4</xdr:col>
          <xdr:colOff>1704975</xdr:colOff>
          <xdr:row>289</xdr:row>
          <xdr:rowOff>0</xdr:rowOff>
        </xdr:to>
        <xdr:sp macro="" textlink="">
          <xdr:nvSpPr>
            <xdr:cNvPr id="9725" name="Drop Down 509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9725"/>
                </a:ext>
                <a:ext uri="{FF2B5EF4-FFF2-40B4-BE49-F238E27FC236}">
                  <a16:creationId xmlns:a16="http://schemas.microsoft.com/office/drawing/2014/main" id="{00000000-0008-0000-0400-0000FD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289</xdr:row>
          <xdr:rowOff>0</xdr:rowOff>
        </xdr:from>
        <xdr:to>
          <xdr:col>4</xdr:col>
          <xdr:colOff>1704975</xdr:colOff>
          <xdr:row>290</xdr:row>
          <xdr:rowOff>0</xdr:rowOff>
        </xdr:to>
        <xdr:sp macro="" textlink="">
          <xdr:nvSpPr>
            <xdr:cNvPr id="9726" name="Drop Down 510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9726"/>
                </a:ext>
                <a:ext uri="{FF2B5EF4-FFF2-40B4-BE49-F238E27FC236}">
                  <a16:creationId xmlns:a16="http://schemas.microsoft.com/office/drawing/2014/main" id="{00000000-0008-0000-0400-0000FE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289</xdr:row>
          <xdr:rowOff>0</xdr:rowOff>
        </xdr:from>
        <xdr:to>
          <xdr:col>4</xdr:col>
          <xdr:colOff>1704975</xdr:colOff>
          <xdr:row>290</xdr:row>
          <xdr:rowOff>0</xdr:rowOff>
        </xdr:to>
        <xdr:sp macro="" textlink="">
          <xdr:nvSpPr>
            <xdr:cNvPr id="9727" name="Drop Down 511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9727"/>
                </a:ext>
                <a:ext uri="{FF2B5EF4-FFF2-40B4-BE49-F238E27FC236}">
                  <a16:creationId xmlns:a16="http://schemas.microsoft.com/office/drawing/2014/main" id="{00000000-0008-0000-0400-0000FF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290</xdr:row>
          <xdr:rowOff>0</xdr:rowOff>
        </xdr:from>
        <xdr:to>
          <xdr:col>4</xdr:col>
          <xdr:colOff>1704975</xdr:colOff>
          <xdr:row>291</xdr:row>
          <xdr:rowOff>0</xdr:rowOff>
        </xdr:to>
        <xdr:sp macro="" textlink="">
          <xdr:nvSpPr>
            <xdr:cNvPr id="9728" name="Drop Down 512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9728"/>
                </a:ext>
                <a:ext uri="{FF2B5EF4-FFF2-40B4-BE49-F238E27FC236}">
                  <a16:creationId xmlns:a16="http://schemas.microsoft.com/office/drawing/2014/main" id="{00000000-0008-0000-0400-000000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290</xdr:row>
          <xdr:rowOff>0</xdr:rowOff>
        </xdr:from>
        <xdr:to>
          <xdr:col>4</xdr:col>
          <xdr:colOff>1704975</xdr:colOff>
          <xdr:row>291</xdr:row>
          <xdr:rowOff>0</xdr:rowOff>
        </xdr:to>
        <xdr:sp macro="" textlink="">
          <xdr:nvSpPr>
            <xdr:cNvPr id="9729" name="Drop Down 513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9729"/>
                </a:ext>
                <a:ext uri="{FF2B5EF4-FFF2-40B4-BE49-F238E27FC236}">
                  <a16:creationId xmlns:a16="http://schemas.microsoft.com/office/drawing/2014/main" id="{00000000-0008-0000-0400-000001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291</xdr:row>
          <xdr:rowOff>0</xdr:rowOff>
        </xdr:from>
        <xdr:to>
          <xdr:col>4</xdr:col>
          <xdr:colOff>1704975</xdr:colOff>
          <xdr:row>292</xdr:row>
          <xdr:rowOff>0</xdr:rowOff>
        </xdr:to>
        <xdr:sp macro="" textlink="">
          <xdr:nvSpPr>
            <xdr:cNvPr id="9730" name="Drop Down 514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9730"/>
                </a:ext>
                <a:ext uri="{FF2B5EF4-FFF2-40B4-BE49-F238E27FC236}">
                  <a16:creationId xmlns:a16="http://schemas.microsoft.com/office/drawing/2014/main" id="{00000000-0008-0000-0400-000002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291</xdr:row>
          <xdr:rowOff>0</xdr:rowOff>
        </xdr:from>
        <xdr:to>
          <xdr:col>4</xdr:col>
          <xdr:colOff>1704975</xdr:colOff>
          <xdr:row>292</xdr:row>
          <xdr:rowOff>0</xdr:rowOff>
        </xdr:to>
        <xdr:sp macro="" textlink="">
          <xdr:nvSpPr>
            <xdr:cNvPr id="9731" name="Drop Down 515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9731"/>
                </a:ext>
                <a:ext uri="{FF2B5EF4-FFF2-40B4-BE49-F238E27FC236}">
                  <a16:creationId xmlns:a16="http://schemas.microsoft.com/office/drawing/2014/main" id="{00000000-0008-0000-0400-000003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292</xdr:row>
          <xdr:rowOff>0</xdr:rowOff>
        </xdr:from>
        <xdr:to>
          <xdr:col>4</xdr:col>
          <xdr:colOff>1704975</xdr:colOff>
          <xdr:row>293</xdr:row>
          <xdr:rowOff>0</xdr:rowOff>
        </xdr:to>
        <xdr:sp macro="" textlink="">
          <xdr:nvSpPr>
            <xdr:cNvPr id="9732" name="Drop Down 516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9732"/>
                </a:ext>
                <a:ext uri="{FF2B5EF4-FFF2-40B4-BE49-F238E27FC236}">
                  <a16:creationId xmlns:a16="http://schemas.microsoft.com/office/drawing/2014/main" id="{00000000-0008-0000-0400-000004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292</xdr:row>
          <xdr:rowOff>0</xdr:rowOff>
        </xdr:from>
        <xdr:to>
          <xdr:col>4</xdr:col>
          <xdr:colOff>1704975</xdr:colOff>
          <xdr:row>293</xdr:row>
          <xdr:rowOff>0</xdr:rowOff>
        </xdr:to>
        <xdr:sp macro="" textlink="">
          <xdr:nvSpPr>
            <xdr:cNvPr id="9733" name="Drop Down 517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9733"/>
                </a:ext>
                <a:ext uri="{FF2B5EF4-FFF2-40B4-BE49-F238E27FC236}">
                  <a16:creationId xmlns:a16="http://schemas.microsoft.com/office/drawing/2014/main" id="{00000000-0008-0000-0400-000005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293</xdr:row>
          <xdr:rowOff>0</xdr:rowOff>
        </xdr:from>
        <xdr:to>
          <xdr:col>4</xdr:col>
          <xdr:colOff>1704975</xdr:colOff>
          <xdr:row>294</xdr:row>
          <xdr:rowOff>0</xdr:rowOff>
        </xdr:to>
        <xdr:sp macro="" textlink="">
          <xdr:nvSpPr>
            <xdr:cNvPr id="9734" name="Drop Down 518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9734"/>
                </a:ext>
                <a:ext uri="{FF2B5EF4-FFF2-40B4-BE49-F238E27FC236}">
                  <a16:creationId xmlns:a16="http://schemas.microsoft.com/office/drawing/2014/main" id="{00000000-0008-0000-0400-000006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293</xdr:row>
          <xdr:rowOff>0</xdr:rowOff>
        </xdr:from>
        <xdr:to>
          <xdr:col>4</xdr:col>
          <xdr:colOff>1704975</xdr:colOff>
          <xdr:row>294</xdr:row>
          <xdr:rowOff>0</xdr:rowOff>
        </xdr:to>
        <xdr:sp macro="" textlink="">
          <xdr:nvSpPr>
            <xdr:cNvPr id="9735" name="Drop Down 519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9735"/>
                </a:ext>
                <a:ext uri="{FF2B5EF4-FFF2-40B4-BE49-F238E27FC236}">
                  <a16:creationId xmlns:a16="http://schemas.microsoft.com/office/drawing/2014/main" id="{00000000-0008-0000-0400-000007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294</xdr:row>
          <xdr:rowOff>0</xdr:rowOff>
        </xdr:from>
        <xdr:to>
          <xdr:col>4</xdr:col>
          <xdr:colOff>1704975</xdr:colOff>
          <xdr:row>295</xdr:row>
          <xdr:rowOff>0</xdr:rowOff>
        </xdr:to>
        <xdr:sp macro="" textlink="">
          <xdr:nvSpPr>
            <xdr:cNvPr id="9736" name="Drop Down 520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9736"/>
                </a:ext>
                <a:ext uri="{FF2B5EF4-FFF2-40B4-BE49-F238E27FC236}">
                  <a16:creationId xmlns:a16="http://schemas.microsoft.com/office/drawing/2014/main" id="{00000000-0008-0000-0400-000008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294</xdr:row>
          <xdr:rowOff>0</xdr:rowOff>
        </xdr:from>
        <xdr:to>
          <xdr:col>4</xdr:col>
          <xdr:colOff>1704975</xdr:colOff>
          <xdr:row>295</xdr:row>
          <xdr:rowOff>0</xdr:rowOff>
        </xdr:to>
        <xdr:sp macro="" textlink="">
          <xdr:nvSpPr>
            <xdr:cNvPr id="9737" name="Drop Down 521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9737"/>
                </a:ext>
                <a:ext uri="{FF2B5EF4-FFF2-40B4-BE49-F238E27FC236}">
                  <a16:creationId xmlns:a16="http://schemas.microsoft.com/office/drawing/2014/main" id="{00000000-0008-0000-0400-000009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6</xdr:row>
          <xdr:rowOff>0</xdr:rowOff>
        </xdr:from>
        <xdr:to>
          <xdr:col>4</xdr:col>
          <xdr:colOff>1704975</xdr:colOff>
          <xdr:row>7</xdr:row>
          <xdr:rowOff>0</xdr:rowOff>
        </xdr:to>
        <xdr:sp macro="" textlink="">
          <xdr:nvSpPr>
            <xdr:cNvPr id="9738" name="Drop Down 522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9738"/>
                </a:ext>
                <a:ext uri="{FF2B5EF4-FFF2-40B4-BE49-F238E27FC236}">
                  <a16:creationId xmlns:a16="http://schemas.microsoft.com/office/drawing/2014/main" id="{00000000-0008-0000-0400-00000A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13</xdr:row>
          <xdr:rowOff>0</xdr:rowOff>
        </xdr:from>
        <xdr:to>
          <xdr:col>4</xdr:col>
          <xdr:colOff>1704975</xdr:colOff>
          <xdr:row>14</xdr:row>
          <xdr:rowOff>0</xdr:rowOff>
        </xdr:to>
        <xdr:sp macro="" textlink="">
          <xdr:nvSpPr>
            <xdr:cNvPr id="9739" name="Drop Down 523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9739"/>
                </a:ext>
                <a:ext uri="{FF2B5EF4-FFF2-40B4-BE49-F238E27FC236}">
                  <a16:creationId xmlns:a16="http://schemas.microsoft.com/office/drawing/2014/main" id="{00000000-0008-0000-0400-00000B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9</xdr:row>
          <xdr:rowOff>0</xdr:rowOff>
        </xdr:from>
        <xdr:to>
          <xdr:col>4</xdr:col>
          <xdr:colOff>1704975</xdr:colOff>
          <xdr:row>10</xdr:row>
          <xdr:rowOff>0</xdr:rowOff>
        </xdr:to>
        <xdr:sp macro="" textlink="">
          <xdr:nvSpPr>
            <xdr:cNvPr id="9740" name="Drop Down 524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9740"/>
                </a:ext>
                <a:ext uri="{FF2B5EF4-FFF2-40B4-BE49-F238E27FC236}">
                  <a16:creationId xmlns:a16="http://schemas.microsoft.com/office/drawing/2014/main" id="{00000000-0008-0000-0400-00000C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4</xdr:row>
          <xdr:rowOff>0</xdr:rowOff>
        </xdr:from>
        <xdr:to>
          <xdr:col>4</xdr:col>
          <xdr:colOff>1704975</xdr:colOff>
          <xdr:row>5</xdr:row>
          <xdr:rowOff>0</xdr:rowOff>
        </xdr:to>
        <xdr:sp macro="" textlink="">
          <xdr:nvSpPr>
            <xdr:cNvPr id="9741" name="Drop Down 525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9741"/>
                </a:ext>
                <a:ext uri="{FF2B5EF4-FFF2-40B4-BE49-F238E27FC236}">
                  <a16:creationId xmlns:a16="http://schemas.microsoft.com/office/drawing/2014/main" id="{00000000-0008-0000-0400-00000D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30</xdr:row>
          <xdr:rowOff>0</xdr:rowOff>
        </xdr:from>
        <xdr:to>
          <xdr:col>4</xdr:col>
          <xdr:colOff>1704975</xdr:colOff>
          <xdr:row>31</xdr:row>
          <xdr:rowOff>0</xdr:rowOff>
        </xdr:to>
        <xdr:sp macro="" textlink="">
          <xdr:nvSpPr>
            <xdr:cNvPr id="9742" name="Drop Down 526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9742"/>
                </a:ext>
                <a:ext uri="{FF2B5EF4-FFF2-40B4-BE49-F238E27FC236}">
                  <a16:creationId xmlns:a16="http://schemas.microsoft.com/office/drawing/2014/main" id="{00000000-0008-0000-0400-00000E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32</xdr:row>
          <xdr:rowOff>0</xdr:rowOff>
        </xdr:from>
        <xdr:to>
          <xdr:col>4</xdr:col>
          <xdr:colOff>1704975</xdr:colOff>
          <xdr:row>33</xdr:row>
          <xdr:rowOff>0</xdr:rowOff>
        </xdr:to>
        <xdr:sp macro="" textlink="">
          <xdr:nvSpPr>
            <xdr:cNvPr id="9745" name="Drop Down 529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9745"/>
                </a:ext>
                <a:ext uri="{FF2B5EF4-FFF2-40B4-BE49-F238E27FC236}">
                  <a16:creationId xmlns:a16="http://schemas.microsoft.com/office/drawing/2014/main" id="{00000000-0008-0000-0400-000011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29</xdr:row>
          <xdr:rowOff>0</xdr:rowOff>
        </xdr:from>
        <xdr:to>
          <xdr:col>4</xdr:col>
          <xdr:colOff>1704975</xdr:colOff>
          <xdr:row>30</xdr:row>
          <xdr:rowOff>0</xdr:rowOff>
        </xdr:to>
        <xdr:sp macro="" textlink="">
          <xdr:nvSpPr>
            <xdr:cNvPr id="9746" name="Drop Down 530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9746"/>
                </a:ext>
                <a:ext uri="{FF2B5EF4-FFF2-40B4-BE49-F238E27FC236}">
                  <a16:creationId xmlns:a16="http://schemas.microsoft.com/office/drawing/2014/main" id="{00000000-0008-0000-0400-000012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22</xdr:row>
          <xdr:rowOff>0</xdr:rowOff>
        </xdr:from>
        <xdr:to>
          <xdr:col>4</xdr:col>
          <xdr:colOff>1704975</xdr:colOff>
          <xdr:row>23</xdr:row>
          <xdr:rowOff>0</xdr:rowOff>
        </xdr:to>
        <xdr:sp macro="" textlink="">
          <xdr:nvSpPr>
            <xdr:cNvPr id="9747" name="Drop Down 531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9747"/>
                </a:ext>
                <a:ext uri="{FF2B5EF4-FFF2-40B4-BE49-F238E27FC236}">
                  <a16:creationId xmlns:a16="http://schemas.microsoft.com/office/drawing/2014/main" id="{00000000-0008-0000-0400-000013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27</xdr:row>
          <xdr:rowOff>0</xdr:rowOff>
        </xdr:from>
        <xdr:to>
          <xdr:col>4</xdr:col>
          <xdr:colOff>1704975</xdr:colOff>
          <xdr:row>28</xdr:row>
          <xdr:rowOff>0</xdr:rowOff>
        </xdr:to>
        <xdr:sp macro="" textlink="">
          <xdr:nvSpPr>
            <xdr:cNvPr id="9748" name="Drop Down 532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9748"/>
                </a:ext>
                <a:ext uri="{FF2B5EF4-FFF2-40B4-BE49-F238E27FC236}">
                  <a16:creationId xmlns:a16="http://schemas.microsoft.com/office/drawing/2014/main" id="{00000000-0008-0000-0400-000014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40</xdr:row>
          <xdr:rowOff>0</xdr:rowOff>
        </xdr:from>
        <xdr:to>
          <xdr:col>4</xdr:col>
          <xdr:colOff>1704975</xdr:colOff>
          <xdr:row>41</xdr:row>
          <xdr:rowOff>0</xdr:rowOff>
        </xdr:to>
        <xdr:sp macro="" textlink="">
          <xdr:nvSpPr>
            <xdr:cNvPr id="9749" name="Drop Down 533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9749"/>
                </a:ext>
                <a:ext uri="{FF2B5EF4-FFF2-40B4-BE49-F238E27FC236}">
                  <a16:creationId xmlns:a16="http://schemas.microsoft.com/office/drawing/2014/main" id="{00000000-0008-0000-0400-000015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34</xdr:row>
          <xdr:rowOff>0</xdr:rowOff>
        </xdr:from>
        <xdr:to>
          <xdr:col>4</xdr:col>
          <xdr:colOff>1704975</xdr:colOff>
          <xdr:row>35</xdr:row>
          <xdr:rowOff>0</xdr:rowOff>
        </xdr:to>
        <xdr:sp macro="" textlink="">
          <xdr:nvSpPr>
            <xdr:cNvPr id="9750" name="Drop Down 534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9750"/>
                </a:ext>
                <a:ext uri="{FF2B5EF4-FFF2-40B4-BE49-F238E27FC236}">
                  <a16:creationId xmlns:a16="http://schemas.microsoft.com/office/drawing/2014/main" id="{00000000-0008-0000-0400-000016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33</xdr:row>
          <xdr:rowOff>0</xdr:rowOff>
        </xdr:from>
        <xdr:to>
          <xdr:col>4</xdr:col>
          <xdr:colOff>1704975</xdr:colOff>
          <xdr:row>34</xdr:row>
          <xdr:rowOff>0</xdr:rowOff>
        </xdr:to>
        <xdr:sp macro="" textlink="">
          <xdr:nvSpPr>
            <xdr:cNvPr id="9751" name="Drop Down 535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9751"/>
                </a:ext>
                <a:ext uri="{FF2B5EF4-FFF2-40B4-BE49-F238E27FC236}">
                  <a16:creationId xmlns:a16="http://schemas.microsoft.com/office/drawing/2014/main" id="{00000000-0008-0000-0400-000017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16</xdr:row>
          <xdr:rowOff>0</xdr:rowOff>
        </xdr:from>
        <xdr:to>
          <xdr:col>4</xdr:col>
          <xdr:colOff>1704975</xdr:colOff>
          <xdr:row>17</xdr:row>
          <xdr:rowOff>0</xdr:rowOff>
        </xdr:to>
        <xdr:sp macro="" textlink="">
          <xdr:nvSpPr>
            <xdr:cNvPr id="9752" name="Drop Down 536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9752"/>
                </a:ext>
                <a:ext uri="{FF2B5EF4-FFF2-40B4-BE49-F238E27FC236}">
                  <a16:creationId xmlns:a16="http://schemas.microsoft.com/office/drawing/2014/main" id="{00000000-0008-0000-0400-000018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46</xdr:row>
          <xdr:rowOff>0</xdr:rowOff>
        </xdr:from>
        <xdr:to>
          <xdr:col>4</xdr:col>
          <xdr:colOff>1704975</xdr:colOff>
          <xdr:row>47</xdr:row>
          <xdr:rowOff>0</xdr:rowOff>
        </xdr:to>
        <xdr:sp macro="" textlink="">
          <xdr:nvSpPr>
            <xdr:cNvPr id="9754" name="Drop Down 538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9754"/>
                </a:ext>
                <a:ext uri="{FF2B5EF4-FFF2-40B4-BE49-F238E27FC236}">
                  <a16:creationId xmlns:a16="http://schemas.microsoft.com/office/drawing/2014/main" id="{00000000-0008-0000-0400-00001A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50</xdr:row>
          <xdr:rowOff>0</xdr:rowOff>
        </xdr:from>
        <xdr:to>
          <xdr:col>4</xdr:col>
          <xdr:colOff>1704975</xdr:colOff>
          <xdr:row>51</xdr:row>
          <xdr:rowOff>0</xdr:rowOff>
        </xdr:to>
        <xdr:sp macro="" textlink="">
          <xdr:nvSpPr>
            <xdr:cNvPr id="9756" name="Drop Down 540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9756"/>
                </a:ext>
                <a:ext uri="{FF2B5EF4-FFF2-40B4-BE49-F238E27FC236}">
                  <a16:creationId xmlns:a16="http://schemas.microsoft.com/office/drawing/2014/main" id="{00000000-0008-0000-0400-00001C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42</xdr:row>
          <xdr:rowOff>0</xdr:rowOff>
        </xdr:from>
        <xdr:to>
          <xdr:col>4</xdr:col>
          <xdr:colOff>1704975</xdr:colOff>
          <xdr:row>43</xdr:row>
          <xdr:rowOff>0</xdr:rowOff>
        </xdr:to>
        <xdr:sp macro="" textlink="">
          <xdr:nvSpPr>
            <xdr:cNvPr id="9758" name="Drop Down 542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9758"/>
                </a:ext>
                <a:ext uri="{FF2B5EF4-FFF2-40B4-BE49-F238E27FC236}">
                  <a16:creationId xmlns:a16="http://schemas.microsoft.com/office/drawing/2014/main" id="{00000000-0008-0000-0400-00001E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66</xdr:row>
          <xdr:rowOff>0</xdr:rowOff>
        </xdr:from>
        <xdr:to>
          <xdr:col>4</xdr:col>
          <xdr:colOff>1704975</xdr:colOff>
          <xdr:row>67</xdr:row>
          <xdr:rowOff>0</xdr:rowOff>
        </xdr:to>
        <xdr:sp macro="" textlink="">
          <xdr:nvSpPr>
            <xdr:cNvPr id="9759" name="Drop Down 543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9759"/>
                </a:ext>
                <a:ext uri="{FF2B5EF4-FFF2-40B4-BE49-F238E27FC236}">
                  <a16:creationId xmlns:a16="http://schemas.microsoft.com/office/drawing/2014/main" id="{00000000-0008-0000-0400-00001F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76</xdr:row>
          <xdr:rowOff>0</xdr:rowOff>
        </xdr:from>
        <xdr:to>
          <xdr:col>4</xdr:col>
          <xdr:colOff>1704975</xdr:colOff>
          <xdr:row>77</xdr:row>
          <xdr:rowOff>0</xdr:rowOff>
        </xdr:to>
        <xdr:sp macro="" textlink="">
          <xdr:nvSpPr>
            <xdr:cNvPr id="9760" name="Drop Down 544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9760"/>
                </a:ext>
                <a:ext uri="{FF2B5EF4-FFF2-40B4-BE49-F238E27FC236}">
                  <a16:creationId xmlns:a16="http://schemas.microsoft.com/office/drawing/2014/main" id="{00000000-0008-0000-0400-000020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52</xdr:row>
          <xdr:rowOff>0</xdr:rowOff>
        </xdr:from>
        <xdr:to>
          <xdr:col>4</xdr:col>
          <xdr:colOff>1704975</xdr:colOff>
          <xdr:row>53</xdr:row>
          <xdr:rowOff>0</xdr:rowOff>
        </xdr:to>
        <xdr:sp macro="" textlink="">
          <xdr:nvSpPr>
            <xdr:cNvPr id="9761" name="Drop Down 545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9761"/>
                </a:ext>
                <a:ext uri="{FF2B5EF4-FFF2-40B4-BE49-F238E27FC236}">
                  <a16:creationId xmlns:a16="http://schemas.microsoft.com/office/drawing/2014/main" id="{00000000-0008-0000-0400-000021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63</xdr:row>
          <xdr:rowOff>0</xdr:rowOff>
        </xdr:from>
        <xdr:to>
          <xdr:col>4</xdr:col>
          <xdr:colOff>1704975</xdr:colOff>
          <xdr:row>64</xdr:row>
          <xdr:rowOff>0</xdr:rowOff>
        </xdr:to>
        <xdr:sp macro="" textlink="">
          <xdr:nvSpPr>
            <xdr:cNvPr id="9763" name="Drop Down 547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9763"/>
                </a:ext>
                <a:ext uri="{FF2B5EF4-FFF2-40B4-BE49-F238E27FC236}">
                  <a16:creationId xmlns:a16="http://schemas.microsoft.com/office/drawing/2014/main" id="{00000000-0008-0000-0400-000023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83</xdr:row>
          <xdr:rowOff>0</xdr:rowOff>
        </xdr:from>
        <xdr:to>
          <xdr:col>4</xdr:col>
          <xdr:colOff>1704975</xdr:colOff>
          <xdr:row>84</xdr:row>
          <xdr:rowOff>0</xdr:rowOff>
        </xdr:to>
        <xdr:sp macro="" textlink="">
          <xdr:nvSpPr>
            <xdr:cNvPr id="9765" name="Drop Down 549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9765"/>
                </a:ext>
                <a:ext uri="{FF2B5EF4-FFF2-40B4-BE49-F238E27FC236}">
                  <a16:creationId xmlns:a16="http://schemas.microsoft.com/office/drawing/2014/main" id="{00000000-0008-0000-0400-000025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89</xdr:row>
          <xdr:rowOff>0</xdr:rowOff>
        </xdr:from>
        <xdr:to>
          <xdr:col>4</xdr:col>
          <xdr:colOff>1704975</xdr:colOff>
          <xdr:row>90</xdr:row>
          <xdr:rowOff>0</xdr:rowOff>
        </xdr:to>
        <xdr:sp macro="" textlink="">
          <xdr:nvSpPr>
            <xdr:cNvPr id="9766" name="Drop Down 550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9766"/>
                </a:ext>
                <a:ext uri="{FF2B5EF4-FFF2-40B4-BE49-F238E27FC236}">
                  <a16:creationId xmlns:a16="http://schemas.microsoft.com/office/drawing/2014/main" id="{00000000-0008-0000-0400-000026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90</xdr:row>
          <xdr:rowOff>0</xdr:rowOff>
        </xdr:from>
        <xdr:to>
          <xdr:col>4</xdr:col>
          <xdr:colOff>1704975</xdr:colOff>
          <xdr:row>91</xdr:row>
          <xdr:rowOff>0</xdr:rowOff>
        </xdr:to>
        <xdr:sp macro="" textlink="">
          <xdr:nvSpPr>
            <xdr:cNvPr id="9767" name="Drop Down 551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9767"/>
                </a:ext>
                <a:ext uri="{FF2B5EF4-FFF2-40B4-BE49-F238E27FC236}">
                  <a16:creationId xmlns:a16="http://schemas.microsoft.com/office/drawing/2014/main" id="{00000000-0008-0000-0400-000027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94</xdr:row>
          <xdr:rowOff>0</xdr:rowOff>
        </xdr:from>
        <xdr:to>
          <xdr:col>4</xdr:col>
          <xdr:colOff>1704975</xdr:colOff>
          <xdr:row>95</xdr:row>
          <xdr:rowOff>0</xdr:rowOff>
        </xdr:to>
        <xdr:sp macro="" textlink="">
          <xdr:nvSpPr>
            <xdr:cNvPr id="9768" name="Drop Down 552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9768"/>
                </a:ext>
                <a:ext uri="{FF2B5EF4-FFF2-40B4-BE49-F238E27FC236}">
                  <a16:creationId xmlns:a16="http://schemas.microsoft.com/office/drawing/2014/main" id="{00000000-0008-0000-0400-000028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74</xdr:row>
          <xdr:rowOff>0</xdr:rowOff>
        </xdr:from>
        <xdr:to>
          <xdr:col>4</xdr:col>
          <xdr:colOff>1704975</xdr:colOff>
          <xdr:row>75</xdr:row>
          <xdr:rowOff>0</xdr:rowOff>
        </xdr:to>
        <xdr:sp macro="" textlink="">
          <xdr:nvSpPr>
            <xdr:cNvPr id="9769" name="Drop Down 553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9769"/>
                </a:ext>
                <a:ext uri="{FF2B5EF4-FFF2-40B4-BE49-F238E27FC236}">
                  <a16:creationId xmlns:a16="http://schemas.microsoft.com/office/drawing/2014/main" id="{00000000-0008-0000-0400-000029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100</xdr:row>
          <xdr:rowOff>0</xdr:rowOff>
        </xdr:from>
        <xdr:to>
          <xdr:col>4</xdr:col>
          <xdr:colOff>1704975</xdr:colOff>
          <xdr:row>101</xdr:row>
          <xdr:rowOff>0</xdr:rowOff>
        </xdr:to>
        <xdr:sp macro="" textlink="">
          <xdr:nvSpPr>
            <xdr:cNvPr id="9770" name="Drop Down 554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9770"/>
                </a:ext>
                <a:ext uri="{FF2B5EF4-FFF2-40B4-BE49-F238E27FC236}">
                  <a16:creationId xmlns:a16="http://schemas.microsoft.com/office/drawing/2014/main" id="{00000000-0008-0000-0400-00002A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105</xdr:row>
          <xdr:rowOff>0</xdr:rowOff>
        </xdr:from>
        <xdr:to>
          <xdr:col>4</xdr:col>
          <xdr:colOff>1704975</xdr:colOff>
          <xdr:row>106</xdr:row>
          <xdr:rowOff>0</xdr:rowOff>
        </xdr:to>
        <xdr:sp macro="" textlink="">
          <xdr:nvSpPr>
            <xdr:cNvPr id="9771" name="Drop Down 555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9771"/>
                </a:ext>
                <a:ext uri="{FF2B5EF4-FFF2-40B4-BE49-F238E27FC236}">
                  <a16:creationId xmlns:a16="http://schemas.microsoft.com/office/drawing/2014/main" id="{00000000-0008-0000-0400-00002B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103</xdr:row>
          <xdr:rowOff>0</xdr:rowOff>
        </xdr:from>
        <xdr:to>
          <xdr:col>4</xdr:col>
          <xdr:colOff>1704975</xdr:colOff>
          <xdr:row>104</xdr:row>
          <xdr:rowOff>0</xdr:rowOff>
        </xdr:to>
        <xdr:sp macro="" textlink="">
          <xdr:nvSpPr>
            <xdr:cNvPr id="9772" name="Drop Down 556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9772"/>
                </a:ext>
                <a:ext uri="{FF2B5EF4-FFF2-40B4-BE49-F238E27FC236}">
                  <a16:creationId xmlns:a16="http://schemas.microsoft.com/office/drawing/2014/main" id="{00000000-0008-0000-0400-00002C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123</xdr:row>
          <xdr:rowOff>0</xdr:rowOff>
        </xdr:from>
        <xdr:to>
          <xdr:col>4</xdr:col>
          <xdr:colOff>1704975</xdr:colOff>
          <xdr:row>124</xdr:row>
          <xdr:rowOff>0</xdr:rowOff>
        </xdr:to>
        <xdr:sp macro="" textlink="">
          <xdr:nvSpPr>
            <xdr:cNvPr id="9773" name="Drop Down 557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9773"/>
                </a:ext>
                <a:ext uri="{FF2B5EF4-FFF2-40B4-BE49-F238E27FC236}">
                  <a16:creationId xmlns:a16="http://schemas.microsoft.com/office/drawing/2014/main" id="{00000000-0008-0000-0400-00002D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99</xdr:row>
          <xdr:rowOff>0</xdr:rowOff>
        </xdr:from>
        <xdr:to>
          <xdr:col>4</xdr:col>
          <xdr:colOff>1704975</xdr:colOff>
          <xdr:row>100</xdr:row>
          <xdr:rowOff>0</xdr:rowOff>
        </xdr:to>
        <xdr:sp macro="" textlink="">
          <xdr:nvSpPr>
            <xdr:cNvPr id="9774" name="Drop Down 558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9774"/>
                </a:ext>
                <a:ext uri="{FF2B5EF4-FFF2-40B4-BE49-F238E27FC236}">
                  <a16:creationId xmlns:a16="http://schemas.microsoft.com/office/drawing/2014/main" id="{00000000-0008-0000-0400-00002E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98</xdr:row>
          <xdr:rowOff>0</xdr:rowOff>
        </xdr:from>
        <xdr:to>
          <xdr:col>4</xdr:col>
          <xdr:colOff>1704975</xdr:colOff>
          <xdr:row>99</xdr:row>
          <xdr:rowOff>0</xdr:rowOff>
        </xdr:to>
        <xdr:sp macro="" textlink="">
          <xdr:nvSpPr>
            <xdr:cNvPr id="9775" name="Drop Down 559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9775"/>
                </a:ext>
                <a:ext uri="{FF2B5EF4-FFF2-40B4-BE49-F238E27FC236}">
                  <a16:creationId xmlns:a16="http://schemas.microsoft.com/office/drawing/2014/main" id="{00000000-0008-0000-0400-00002F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110</xdr:row>
          <xdr:rowOff>0</xdr:rowOff>
        </xdr:from>
        <xdr:to>
          <xdr:col>4</xdr:col>
          <xdr:colOff>1704975</xdr:colOff>
          <xdr:row>111</xdr:row>
          <xdr:rowOff>0</xdr:rowOff>
        </xdr:to>
        <xdr:sp macro="" textlink="">
          <xdr:nvSpPr>
            <xdr:cNvPr id="9776" name="Drop Down 560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9776"/>
                </a:ext>
                <a:ext uri="{FF2B5EF4-FFF2-40B4-BE49-F238E27FC236}">
                  <a16:creationId xmlns:a16="http://schemas.microsoft.com/office/drawing/2014/main" id="{00000000-0008-0000-0400-000030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106</xdr:row>
          <xdr:rowOff>0</xdr:rowOff>
        </xdr:from>
        <xdr:to>
          <xdr:col>4</xdr:col>
          <xdr:colOff>1704975</xdr:colOff>
          <xdr:row>107</xdr:row>
          <xdr:rowOff>0</xdr:rowOff>
        </xdr:to>
        <xdr:sp macro="" textlink="">
          <xdr:nvSpPr>
            <xdr:cNvPr id="9777" name="Drop Down 561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9777"/>
                </a:ext>
                <a:ext uri="{FF2B5EF4-FFF2-40B4-BE49-F238E27FC236}">
                  <a16:creationId xmlns:a16="http://schemas.microsoft.com/office/drawing/2014/main" id="{00000000-0008-0000-0400-000031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136</xdr:row>
          <xdr:rowOff>0</xdr:rowOff>
        </xdr:from>
        <xdr:to>
          <xdr:col>4</xdr:col>
          <xdr:colOff>1704975</xdr:colOff>
          <xdr:row>137</xdr:row>
          <xdr:rowOff>0</xdr:rowOff>
        </xdr:to>
        <xdr:sp macro="" textlink="">
          <xdr:nvSpPr>
            <xdr:cNvPr id="9778" name="Drop Down 562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9778"/>
                </a:ext>
                <a:ext uri="{FF2B5EF4-FFF2-40B4-BE49-F238E27FC236}">
                  <a16:creationId xmlns:a16="http://schemas.microsoft.com/office/drawing/2014/main" id="{00000000-0008-0000-0400-000032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143</xdr:row>
          <xdr:rowOff>0</xdr:rowOff>
        </xdr:from>
        <xdr:to>
          <xdr:col>4</xdr:col>
          <xdr:colOff>1704975</xdr:colOff>
          <xdr:row>144</xdr:row>
          <xdr:rowOff>0</xdr:rowOff>
        </xdr:to>
        <xdr:sp macro="" textlink="">
          <xdr:nvSpPr>
            <xdr:cNvPr id="9779" name="Drop Down 563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9779"/>
                </a:ext>
                <a:ext uri="{FF2B5EF4-FFF2-40B4-BE49-F238E27FC236}">
                  <a16:creationId xmlns:a16="http://schemas.microsoft.com/office/drawing/2014/main" id="{00000000-0008-0000-0400-000033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154</xdr:row>
          <xdr:rowOff>0</xdr:rowOff>
        </xdr:from>
        <xdr:to>
          <xdr:col>4</xdr:col>
          <xdr:colOff>1704975</xdr:colOff>
          <xdr:row>155</xdr:row>
          <xdr:rowOff>0</xdr:rowOff>
        </xdr:to>
        <xdr:sp macro="" textlink="">
          <xdr:nvSpPr>
            <xdr:cNvPr id="9781" name="Drop Down 565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9781"/>
                </a:ext>
                <a:ext uri="{FF2B5EF4-FFF2-40B4-BE49-F238E27FC236}">
                  <a16:creationId xmlns:a16="http://schemas.microsoft.com/office/drawing/2014/main" id="{00000000-0008-0000-0400-000035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146</xdr:row>
          <xdr:rowOff>0</xdr:rowOff>
        </xdr:from>
        <xdr:to>
          <xdr:col>4</xdr:col>
          <xdr:colOff>1704975</xdr:colOff>
          <xdr:row>147</xdr:row>
          <xdr:rowOff>0</xdr:rowOff>
        </xdr:to>
        <xdr:sp macro="" textlink="">
          <xdr:nvSpPr>
            <xdr:cNvPr id="9782" name="Drop Down 566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9782"/>
                </a:ext>
                <a:ext uri="{FF2B5EF4-FFF2-40B4-BE49-F238E27FC236}">
                  <a16:creationId xmlns:a16="http://schemas.microsoft.com/office/drawing/2014/main" id="{00000000-0008-0000-0400-000036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148</xdr:row>
          <xdr:rowOff>0</xdr:rowOff>
        </xdr:from>
        <xdr:to>
          <xdr:col>4</xdr:col>
          <xdr:colOff>1704975</xdr:colOff>
          <xdr:row>149</xdr:row>
          <xdr:rowOff>0</xdr:rowOff>
        </xdr:to>
        <xdr:sp macro="" textlink="">
          <xdr:nvSpPr>
            <xdr:cNvPr id="9783" name="Drop Down 567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9783"/>
                </a:ext>
                <a:ext uri="{FF2B5EF4-FFF2-40B4-BE49-F238E27FC236}">
                  <a16:creationId xmlns:a16="http://schemas.microsoft.com/office/drawing/2014/main" id="{00000000-0008-0000-0400-000037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144</xdr:row>
          <xdr:rowOff>0</xdr:rowOff>
        </xdr:from>
        <xdr:to>
          <xdr:col>4</xdr:col>
          <xdr:colOff>1704975</xdr:colOff>
          <xdr:row>145</xdr:row>
          <xdr:rowOff>0</xdr:rowOff>
        </xdr:to>
        <xdr:sp macro="" textlink="">
          <xdr:nvSpPr>
            <xdr:cNvPr id="9784" name="Drop Down 568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9784"/>
                </a:ext>
                <a:ext uri="{FF2B5EF4-FFF2-40B4-BE49-F238E27FC236}">
                  <a16:creationId xmlns:a16="http://schemas.microsoft.com/office/drawing/2014/main" id="{00000000-0008-0000-0400-000038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167</xdr:row>
          <xdr:rowOff>0</xdr:rowOff>
        </xdr:from>
        <xdr:to>
          <xdr:col>4</xdr:col>
          <xdr:colOff>1704975</xdr:colOff>
          <xdr:row>168</xdr:row>
          <xdr:rowOff>0</xdr:rowOff>
        </xdr:to>
        <xdr:sp macro="" textlink="">
          <xdr:nvSpPr>
            <xdr:cNvPr id="9785" name="Drop Down 569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9785"/>
                </a:ext>
                <a:ext uri="{FF2B5EF4-FFF2-40B4-BE49-F238E27FC236}">
                  <a16:creationId xmlns:a16="http://schemas.microsoft.com/office/drawing/2014/main" id="{00000000-0008-0000-0400-000039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163</xdr:row>
          <xdr:rowOff>0</xdr:rowOff>
        </xdr:from>
        <xdr:to>
          <xdr:col>4</xdr:col>
          <xdr:colOff>1704975</xdr:colOff>
          <xdr:row>164</xdr:row>
          <xdr:rowOff>0</xdr:rowOff>
        </xdr:to>
        <xdr:sp macro="" textlink="">
          <xdr:nvSpPr>
            <xdr:cNvPr id="9786" name="Drop Down 570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9786"/>
                </a:ext>
                <a:ext uri="{FF2B5EF4-FFF2-40B4-BE49-F238E27FC236}">
                  <a16:creationId xmlns:a16="http://schemas.microsoft.com/office/drawing/2014/main" id="{00000000-0008-0000-0400-00003A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160</xdr:row>
          <xdr:rowOff>0</xdr:rowOff>
        </xdr:from>
        <xdr:to>
          <xdr:col>4</xdr:col>
          <xdr:colOff>1704975</xdr:colOff>
          <xdr:row>161</xdr:row>
          <xdr:rowOff>0</xdr:rowOff>
        </xdr:to>
        <xdr:sp macro="" textlink="">
          <xdr:nvSpPr>
            <xdr:cNvPr id="9787" name="Drop Down 571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9787"/>
                </a:ext>
                <a:ext uri="{FF2B5EF4-FFF2-40B4-BE49-F238E27FC236}">
                  <a16:creationId xmlns:a16="http://schemas.microsoft.com/office/drawing/2014/main" id="{00000000-0008-0000-0400-00003B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135</xdr:row>
          <xdr:rowOff>0</xdr:rowOff>
        </xdr:from>
        <xdr:to>
          <xdr:col>4</xdr:col>
          <xdr:colOff>1704975</xdr:colOff>
          <xdr:row>136</xdr:row>
          <xdr:rowOff>0</xdr:rowOff>
        </xdr:to>
        <xdr:sp macro="" textlink="">
          <xdr:nvSpPr>
            <xdr:cNvPr id="9788" name="Drop Down 572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9788"/>
                </a:ext>
                <a:ext uri="{FF2B5EF4-FFF2-40B4-BE49-F238E27FC236}">
                  <a16:creationId xmlns:a16="http://schemas.microsoft.com/office/drawing/2014/main" id="{00000000-0008-0000-0400-00003C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166</xdr:row>
          <xdr:rowOff>0</xdr:rowOff>
        </xdr:from>
        <xdr:to>
          <xdr:col>4</xdr:col>
          <xdr:colOff>1704975</xdr:colOff>
          <xdr:row>167</xdr:row>
          <xdr:rowOff>0</xdr:rowOff>
        </xdr:to>
        <xdr:sp macro="" textlink="">
          <xdr:nvSpPr>
            <xdr:cNvPr id="9789" name="Drop Down 573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9789"/>
                </a:ext>
                <a:ext uri="{FF2B5EF4-FFF2-40B4-BE49-F238E27FC236}">
                  <a16:creationId xmlns:a16="http://schemas.microsoft.com/office/drawing/2014/main" id="{00000000-0008-0000-0400-00003D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157</xdr:row>
          <xdr:rowOff>0</xdr:rowOff>
        </xdr:from>
        <xdr:to>
          <xdr:col>4</xdr:col>
          <xdr:colOff>1704975</xdr:colOff>
          <xdr:row>158</xdr:row>
          <xdr:rowOff>0</xdr:rowOff>
        </xdr:to>
        <xdr:sp macro="" textlink="">
          <xdr:nvSpPr>
            <xdr:cNvPr id="9790" name="Drop Down 574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9790"/>
                </a:ext>
                <a:ext uri="{FF2B5EF4-FFF2-40B4-BE49-F238E27FC236}">
                  <a16:creationId xmlns:a16="http://schemas.microsoft.com/office/drawing/2014/main" id="{00000000-0008-0000-0400-00003E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169</xdr:row>
          <xdr:rowOff>0</xdr:rowOff>
        </xdr:from>
        <xdr:to>
          <xdr:col>4</xdr:col>
          <xdr:colOff>1704975</xdr:colOff>
          <xdr:row>170</xdr:row>
          <xdr:rowOff>0</xdr:rowOff>
        </xdr:to>
        <xdr:sp macro="" textlink="">
          <xdr:nvSpPr>
            <xdr:cNvPr id="9791" name="Drop Down 575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9791"/>
                </a:ext>
                <a:ext uri="{FF2B5EF4-FFF2-40B4-BE49-F238E27FC236}">
                  <a16:creationId xmlns:a16="http://schemas.microsoft.com/office/drawing/2014/main" id="{00000000-0008-0000-0400-00003F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183</xdr:row>
          <xdr:rowOff>0</xdr:rowOff>
        </xdr:from>
        <xdr:to>
          <xdr:col>4</xdr:col>
          <xdr:colOff>1704975</xdr:colOff>
          <xdr:row>184</xdr:row>
          <xdr:rowOff>0</xdr:rowOff>
        </xdr:to>
        <xdr:sp macro="" textlink="">
          <xdr:nvSpPr>
            <xdr:cNvPr id="9792" name="Drop Down 576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9792"/>
                </a:ext>
                <a:ext uri="{FF2B5EF4-FFF2-40B4-BE49-F238E27FC236}">
                  <a16:creationId xmlns:a16="http://schemas.microsoft.com/office/drawing/2014/main" id="{00000000-0008-0000-0400-000040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200</xdr:row>
          <xdr:rowOff>0</xdr:rowOff>
        </xdr:from>
        <xdr:to>
          <xdr:col>4</xdr:col>
          <xdr:colOff>1704975</xdr:colOff>
          <xdr:row>201</xdr:row>
          <xdr:rowOff>0</xdr:rowOff>
        </xdr:to>
        <xdr:sp macro="" textlink="">
          <xdr:nvSpPr>
            <xdr:cNvPr id="9793" name="Drop Down 577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9793"/>
                </a:ext>
                <a:ext uri="{FF2B5EF4-FFF2-40B4-BE49-F238E27FC236}">
                  <a16:creationId xmlns:a16="http://schemas.microsoft.com/office/drawing/2014/main" id="{00000000-0008-0000-0400-000041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192</xdr:row>
          <xdr:rowOff>0</xdr:rowOff>
        </xdr:from>
        <xdr:to>
          <xdr:col>4</xdr:col>
          <xdr:colOff>1704975</xdr:colOff>
          <xdr:row>193</xdr:row>
          <xdr:rowOff>0</xdr:rowOff>
        </xdr:to>
        <xdr:sp macro="" textlink="">
          <xdr:nvSpPr>
            <xdr:cNvPr id="9794" name="Drop Down 578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9794"/>
                </a:ext>
                <a:ext uri="{FF2B5EF4-FFF2-40B4-BE49-F238E27FC236}">
                  <a16:creationId xmlns:a16="http://schemas.microsoft.com/office/drawing/2014/main" id="{00000000-0008-0000-0400-000042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207</xdr:row>
          <xdr:rowOff>0</xdr:rowOff>
        </xdr:from>
        <xdr:to>
          <xdr:col>4</xdr:col>
          <xdr:colOff>1704975</xdr:colOff>
          <xdr:row>208</xdr:row>
          <xdr:rowOff>0</xdr:rowOff>
        </xdr:to>
        <xdr:sp macro="" textlink="">
          <xdr:nvSpPr>
            <xdr:cNvPr id="9795" name="Drop Down 579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9795"/>
                </a:ext>
                <a:ext uri="{FF2B5EF4-FFF2-40B4-BE49-F238E27FC236}">
                  <a16:creationId xmlns:a16="http://schemas.microsoft.com/office/drawing/2014/main" id="{00000000-0008-0000-0400-000043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216</xdr:row>
          <xdr:rowOff>0</xdr:rowOff>
        </xdr:from>
        <xdr:to>
          <xdr:col>4</xdr:col>
          <xdr:colOff>1704975</xdr:colOff>
          <xdr:row>217</xdr:row>
          <xdr:rowOff>0</xdr:rowOff>
        </xdr:to>
        <xdr:sp macro="" textlink="">
          <xdr:nvSpPr>
            <xdr:cNvPr id="9796" name="Drop Down 580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9796"/>
                </a:ext>
                <a:ext uri="{FF2B5EF4-FFF2-40B4-BE49-F238E27FC236}">
                  <a16:creationId xmlns:a16="http://schemas.microsoft.com/office/drawing/2014/main" id="{00000000-0008-0000-0400-000044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217</xdr:row>
          <xdr:rowOff>0</xdr:rowOff>
        </xdr:from>
        <xdr:to>
          <xdr:col>4</xdr:col>
          <xdr:colOff>1704975</xdr:colOff>
          <xdr:row>218</xdr:row>
          <xdr:rowOff>0</xdr:rowOff>
        </xdr:to>
        <xdr:sp macro="" textlink="">
          <xdr:nvSpPr>
            <xdr:cNvPr id="9797" name="Drop Down 581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9797"/>
                </a:ext>
                <a:ext uri="{FF2B5EF4-FFF2-40B4-BE49-F238E27FC236}">
                  <a16:creationId xmlns:a16="http://schemas.microsoft.com/office/drawing/2014/main" id="{00000000-0008-0000-0400-000045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191</xdr:row>
          <xdr:rowOff>0</xdr:rowOff>
        </xdr:from>
        <xdr:to>
          <xdr:col>4</xdr:col>
          <xdr:colOff>1704975</xdr:colOff>
          <xdr:row>192</xdr:row>
          <xdr:rowOff>0</xdr:rowOff>
        </xdr:to>
        <xdr:sp macro="" textlink="">
          <xdr:nvSpPr>
            <xdr:cNvPr id="9798" name="Drop Down 582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9798"/>
                </a:ext>
                <a:ext uri="{FF2B5EF4-FFF2-40B4-BE49-F238E27FC236}">
                  <a16:creationId xmlns:a16="http://schemas.microsoft.com/office/drawing/2014/main" id="{00000000-0008-0000-0400-000046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205</xdr:row>
          <xdr:rowOff>0</xdr:rowOff>
        </xdr:from>
        <xdr:to>
          <xdr:col>4</xdr:col>
          <xdr:colOff>1704975</xdr:colOff>
          <xdr:row>206</xdr:row>
          <xdr:rowOff>0</xdr:rowOff>
        </xdr:to>
        <xdr:sp macro="" textlink="">
          <xdr:nvSpPr>
            <xdr:cNvPr id="9799" name="Drop Down 583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9799"/>
                </a:ext>
                <a:ext uri="{FF2B5EF4-FFF2-40B4-BE49-F238E27FC236}">
                  <a16:creationId xmlns:a16="http://schemas.microsoft.com/office/drawing/2014/main" id="{00000000-0008-0000-0400-000047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194</xdr:row>
          <xdr:rowOff>0</xdr:rowOff>
        </xdr:from>
        <xdr:to>
          <xdr:col>4</xdr:col>
          <xdr:colOff>1704975</xdr:colOff>
          <xdr:row>195</xdr:row>
          <xdr:rowOff>0</xdr:rowOff>
        </xdr:to>
        <xdr:sp macro="" textlink="">
          <xdr:nvSpPr>
            <xdr:cNvPr id="9800" name="Drop Down 584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9800"/>
                </a:ext>
                <a:ext uri="{FF2B5EF4-FFF2-40B4-BE49-F238E27FC236}">
                  <a16:creationId xmlns:a16="http://schemas.microsoft.com/office/drawing/2014/main" id="{00000000-0008-0000-0400-000048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215</xdr:row>
          <xdr:rowOff>0</xdr:rowOff>
        </xdr:from>
        <xdr:to>
          <xdr:col>4</xdr:col>
          <xdr:colOff>1704975</xdr:colOff>
          <xdr:row>216</xdr:row>
          <xdr:rowOff>0</xdr:rowOff>
        </xdr:to>
        <xdr:sp macro="" textlink="">
          <xdr:nvSpPr>
            <xdr:cNvPr id="9801" name="Drop Down 585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9801"/>
                </a:ext>
                <a:ext uri="{FF2B5EF4-FFF2-40B4-BE49-F238E27FC236}">
                  <a16:creationId xmlns:a16="http://schemas.microsoft.com/office/drawing/2014/main" id="{00000000-0008-0000-0400-000049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231</xdr:row>
          <xdr:rowOff>0</xdr:rowOff>
        </xdr:from>
        <xdr:to>
          <xdr:col>4</xdr:col>
          <xdr:colOff>1704975</xdr:colOff>
          <xdr:row>232</xdr:row>
          <xdr:rowOff>0</xdr:rowOff>
        </xdr:to>
        <xdr:sp macro="" textlink="">
          <xdr:nvSpPr>
            <xdr:cNvPr id="9802" name="Drop Down 586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9802"/>
                </a:ext>
                <a:ext uri="{FF2B5EF4-FFF2-40B4-BE49-F238E27FC236}">
                  <a16:creationId xmlns:a16="http://schemas.microsoft.com/office/drawing/2014/main" id="{00000000-0008-0000-0400-00004A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235</xdr:row>
          <xdr:rowOff>0</xdr:rowOff>
        </xdr:from>
        <xdr:to>
          <xdr:col>4</xdr:col>
          <xdr:colOff>1704975</xdr:colOff>
          <xdr:row>236</xdr:row>
          <xdr:rowOff>0</xdr:rowOff>
        </xdr:to>
        <xdr:sp macro="" textlink="">
          <xdr:nvSpPr>
            <xdr:cNvPr id="9803" name="Drop Down 587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9803"/>
                </a:ext>
                <a:ext uri="{FF2B5EF4-FFF2-40B4-BE49-F238E27FC236}">
                  <a16:creationId xmlns:a16="http://schemas.microsoft.com/office/drawing/2014/main" id="{00000000-0008-0000-0400-00004B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235</xdr:row>
          <xdr:rowOff>0</xdr:rowOff>
        </xdr:from>
        <xdr:to>
          <xdr:col>4</xdr:col>
          <xdr:colOff>1704975</xdr:colOff>
          <xdr:row>236</xdr:row>
          <xdr:rowOff>0</xdr:rowOff>
        </xdr:to>
        <xdr:sp macro="" textlink="">
          <xdr:nvSpPr>
            <xdr:cNvPr id="9804" name="Drop Down 588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9804"/>
                </a:ext>
                <a:ext uri="{FF2B5EF4-FFF2-40B4-BE49-F238E27FC236}">
                  <a16:creationId xmlns:a16="http://schemas.microsoft.com/office/drawing/2014/main" id="{00000000-0008-0000-0400-00004C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236</xdr:row>
          <xdr:rowOff>0</xdr:rowOff>
        </xdr:from>
        <xdr:to>
          <xdr:col>4</xdr:col>
          <xdr:colOff>1704975</xdr:colOff>
          <xdr:row>237</xdr:row>
          <xdr:rowOff>0</xdr:rowOff>
        </xdr:to>
        <xdr:sp macro="" textlink="">
          <xdr:nvSpPr>
            <xdr:cNvPr id="9805" name="Drop Down 589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9805"/>
                </a:ext>
                <a:ext uri="{FF2B5EF4-FFF2-40B4-BE49-F238E27FC236}">
                  <a16:creationId xmlns:a16="http://schemas.microsoft.com/office/drawing/2014/main" id="{00000000-0008-0000-0400-00004D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236</xdr:row>
          <xdr:rowOff>0</xdr:rowOff>
        </xdr:from>
        <xdr:to>
          <xdr:col>4</xdr:col>
          <xdr:colOff>1704975</xdr:colOff>
          <xdr:row>237</xdr:row>
          <xdr:rowOff>0</xdr:rowOff>
        </xdr:to>
        <xdr:sp macro="" textlink="">
          <xdr:nvSpPr>
            <xdr:cNvPr id="9806" name="Drop Down 590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9806"/>
                </a:ext>
                <a:ext uri="{FF2B5EF4-FFF2-40B4-BE49-F238E27FC236}">
                  <a16:creationId xmlns:a16="http://schemas.microsoft.com/office/drawing/2014/main" id="{00000000-0008-0000-0400-00004E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251</xdr:row>
          <xdr:rowOff>0</xdr:rowOff>
        </xdr:from>
        <xdr:to>
          <xdr:col>4</xdr:col>
          <xdr:colOff>1704975</xdr:colOff>
          <xdr:row>252</xdr:row>
          <xdr:rowOff>0</xdr:rowOff>
        </xdr:to>
        <xdr:sp macro="" textlink="">
          <xdr:nvSpPr>
            <xdr:cNvPr id="9807" name="Drop Down 591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9807"/>
                </a:ext>
                <a:ext uri="{FF2B5EF4-FFF2-40B4-BE49-F238E27FC236}">
                  <a16:creationId xmlns:a16="http://schemas.microsoft.com/office/drawing/2014/main" id="{00000000-0008-0000-0400-00004F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244</xdr:row>
          <xdr:rowOff>0</xdr:rowOff>
        </xdr:from>
        <xdr:to>
          <xdr:col>4</xdr:col>
          <xdr:colOff>1704975</xdr:colOff>
          <xdr:row>245</xdr:row>
          <xdr:rowOff>0</xdr:rowOff>
        </xdr:to>
        <xdr:sp macro="" textlink="">
          <xdr:nvSpPr>
            <xdr:cNvPr id="9808" name="Drop Down 592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9808"/>
                </a:ext>
                <a:ext uri="{FF2B5EF4-FFF2-40B4-BE49-F238E27FC236}">
                  <a16:creationId xmlns:a16="http://schemas.microsoft.com/office/drawing/2014/main" id="{00000000-0008-0000-0400-000050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5</xdr:row>
          <xdr:rowOff>0</xdr:rowOff>
        </xdr:from>
        <xdr:to>
          <xdr:col>4</xdr:col>
          <xdr:colOff>1704975</xdr:colOff>
          <xdr:row>6</xdr:row>
          <xdr:rowOff>0</xdr:rowOff>
        </xdr:to>
        <xdr:sp macro="" textlink="">
          <xdr:nvSpPr>
            <xdr:cNvPr id="7171" name="Drop Down 3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7171"/>
                </a:ext>
                <a:ext uri="{FF2B5EF4-FFF2-40B4-BE49-F238E27FC236}">
                  <a16:creationId xmlns:a16="http://schemas.microsoft.com/office/drawing/2014/main" id="{00000000-0008-0000-0500-000003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5</xdr:row>
          <xdr:rowOff>0</xdr:rowOff>
        </xdr:from>
        <xdr:to>
          <xdr:col>4</xdr:col>
          <xdr:colOff>1704975</xdr:colOff>
          <xdr:row>6</xdr:row>
          <xdr:rowOff>0</xdr:rowOff>
        </xdr:to>
        <xdr:sp macro="" textlink="">
          <xdr:nvSpPr>
            <xdr:cNvPr id="7172" name="Drop Down 4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7172"/>
                </a:ext>
                <a:ext uri="{FF2B5EF4-FFF2-40B4-BE49-F238E27FC236}">
                  <a16:creationId xmlns:a16="http://schemas.microsoft.com/office/drawing/2014/main" id="{00000000-0008-0000-0500-000004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7</xdr:row>
          <xdr:rowOff>0</xdr:rowOff>
        </xdr:from>
        <xdr:to>
          <xdr:col>4</xdr:col>
          <xdr:colOff>1704975</xdr:colOff>
          <xdr:row>8</xdr:row>
          <xdr:rowOff>0</xdr:rowOff>
        </xdr:to>
        <xdr:sp macro="" textlink="">
          <xdr:nvSpPr>
            <xdr:cNvPr id="7173" name="Drop Down 5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7173"/>
                </a:ext>
                <a:ext uri="{FF2B5EF4-FFF2-40B4-BE49-F238E27FC236}">
                  <a16:creationId xmlns:a16="http://schemas.microsoft.com/office/drawing/2014/main" id="{00000000-0008-0000-0500-000005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7</xdr:row>
          <xdr:rowOff>0</xdr:rowOff>
        </xdr:from>
        <xdr:to>
          <xdr:col>4</xdr:col>
          <xdr:colOff>1704975</xdr:colOff>
          <xdr:row>8</xdr:row>
          <xdr:rowOff>0</xdr:rowOff>
        </xdr:to>
        <xdr:sp macro="" textlink="">
          <xdr:nvSpPr>
            <xdr:cNvPr id="7174" name="Drop Down 6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7174"/>
                </a:ext>
                <a:ext uri="{FF2B5EF4-FFF2-40B4-BE49-F238E27FC236}">
                  <a16:creationId xmlns:a16="http://schemas.microsoft.com/office/drawing/2014/main" id="{00000000-0008-0000-0500-000006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8</xdr:row>
          <xdr:rowOff>0</xdr:rowOff>
        </xdr:from>
        <xdr:to>
          <xdr:col>4</xdr:col>
          <xdr:colOff>1704975</xdr:colOff>
          <xdr:row>9</xdr:row>
          <xdr:rowOff>0</xdr:rowOff>
        </xdr:to>
        <xdr:sp macro="" textlink="">
          <xdr:nvSpPr>
            <xdr:cNvPr id="7175" name="Drop Down 7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7175"/>
                </a:ext>
                <a:ext uri="{FF2B5EF4-FFF2-40B4-BE49-F238E27FC236}">
                  <a16:creationId xmlns:a16="http://schemas.microsoft.com/office/drawing/2014/main" id="{00000000-0008-0000-0500-000007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8</xdr:row>
          <xdr:rowOff>0</xdr:rowOff>
        </xdr:from>
        <xdr:to>
          <xdr:col>4</xdr:col>
          <xdr:colOff>1704975</xdr:colOff>
          <xdr:row>9</xdr:row>
          <xdr:rowOff>0</xdr:rowOff>
        </xdr:to>
        <xdr:sp macro="" textlink="">
          <xdr:nvSpPr>
            <xdr:cNvPr id="7176" name="Drop Down 8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7176"/>
                </a:ext>
                <a:ext uri="{FF2B5EF4-FFF2-40B4-BE49-F238E27FC236}">
                  <a16:creationId xmlns:a16="http://schemas.microsoft.com/office/drawing/2014/main" id="{00000000-0008-0000-0500-000008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9</xdr:row>
          <xdr:rowOff>0</xdr:rowOff>
        </xdr:from>
        <xdr:to>
          <xdr:col>4</xdr:col>
          <xdr:colOff>1704975</xdr:colOff>
          <xdr:row>10</xdr:row>
          <xdr:rowOff>0</xdr:rowOff>
        </xdr:to>
        <xdr:sp macro="" textlink="">
          <xdr:nvSpPr>
            <xdr:cNvPr id="7177" name="Drop Down 9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7177"/>
                </a:ext>
                <a:ext uri="{FF2B5EF4-FFF2-40B4-BE49-F238E27FC236}">
                  <a16:creationId xmlns:a16="http://schemas.microsoft.com/office/drawing/2014/main" id="{00000000-0008-0000-0500-000009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9</xdr:row>
          <xdr:rowOff>0</xdr:rowOff>
        </xdr:from>
        <xdr:to>
          <xdr:col>4</xdr:col>
          <xdr:colOff>1704975</xdr:colOff>
          <xdr:row>10</xdr:row>
          <xdr:rowOff>0</xdr:rowOff>
        </xdr:to>
        <xdr:sp macro="" textlink="">
          <xdr:nvSpPr>
            <xdr:cNvPr id="7178" name="Drop Down 10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7178"/>
                </a:ext>
                <a:ext uri="{FF2B5EF4-FFF2-40B4-BE49-F238E27FC236}">
                  <a16:creationId xmlns:a16="http://schemas.microsoft.com/office/drawing/2014/main" id="{00000000-0008-0000-0500-00000A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16</xdr:row>
          <xdr:rowOff>0</xdr:rowOff>
        </xdr:from>
        <xdr:to>
          <xdr:col>4</xdr:col>
          <xdr:colOff>1704975</xdr:colOff>
          <xdr:row>17</xdr:row>
          <xdr:rowOff>0</xdr:rowOff>
        </xdr:to>
        <xdr:sp macro="" textlink="">
          <xdr:nvSpPr>
            <xdr:cNvPr id="7183" name="Drop Down 15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7183"/>
                </a:ext>
                <a:ext uri="{FF2B5EF4-FFF2-40B4-BE49-F238E27FC236}">
                  <a16:creationId xmlns:a16="http://schemas.microsoft.com/office/drawing/2014/main" id="{00000000-0008-0000-0500-00000F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16</xdr:row>
          <xdr:rowOff>0</xdr:rowOff>
        </xdr:from>
        <xdr:to>
          <xdr:col>4</xdr:col>
          <xdr:colOff>1704975</xdr:colOff>
          <xdr:row>17</xdr:row>
          <xdr:rowOff>0</xdr:rowOff>
        </xdr:to>
        <xdr:sp macro="" textlink="">
          <xdr:nvSpPr>
            <xdr:cNvPr id="7184" name="Drop Down 16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7184"/>
                </a:ext>
                <a:ext uri="{FF2B5EF4-FFF2-40B4-BE49-F238E27FC236}">
                  <a16:creationId xmlns:a16="http://schemas.microsoft.com/office/drawing/2014/main" id="{00000000-0008-0000-0500-000010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20</xdr:row>
          <xdr:rowOff>0</xdr:rowOff>
        </xdr:from>
        <xdr:to>
          <xdr:col>4</xdr:col>
          <xdr:colOff>1704975</xdr:colOff>
          <xdr:row>21</xdr:row>
          <xdr:rowOff>0</xdr:rowOff>
        </xdr:to>
        <xdr:sp macro="" textlink="">
          <xdr:nvSpPr>
            <xdr:cNvPr id="7185" name="Drop Down 17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7185"/>
                </a:ext>
                <a:ext uri="{FF2B5EF4-FFF2-40B4-BE49-F238E27FC236}">
                  <a16:creationId xmlns:a16="http://schemas.microsoft.com/office/drawing/2014/main" id="{00000000-0008-0000-0500-000011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20</xdr:row>
          <xdr:rowOff>0</xdr:rowOff>
        </xdr:from>
        <xdr:to>
          <xdr:col>4</xdr:col>
          <xdr:colOff>1704975</xdr:colOff>
          <xdr:row>21</xdr:row>
          <xdr:rowOff>0</xdr:rowOff>
        </xdr:to>
        <xdr:sp macro="" textlink="">
          <xdr:nvSpPr>
            <xdr:cNvPr id="7186" name="Drop Down 18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7186"/>
                </a:ext>
                <a:ext uri="{FF2B5EF4-FFF2-40B4-BE49-F238E27FC236}">
                  <a16:creationId xmlns:a16="http://schemas.microsoft.com/office/drawing/2014/main" id="{00000000-0008-0000-0500-000012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21</xdr:row>
          <xdr:rowOff>0</xdr:rowOff>
        </xdr:from>
        <xdr:to>
          <xdr:col>4</xdr:col>
          <xdr:colOff>1704975</xdr:colOff>
          <xdr:row>22</xdr:row>
          <xdr:rowOff>0</xdr:rowOff>
        </xdr:to>
        <xdr:sp macro="" textlink="">
          <xdr:nvSpPr>
            <xdr:cNvPr id="7187" name="Drop Down 19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7187"/>
                </a:ext>
                <a:ext uri="{FF2B5EF4-FFF2-40B4-BE49-F238E27FC236}">
                  <a16:creationId xmlns:a16="http://schemas.microsoft.com/office/drawing/2014/main" id="{00000000-0008-0000-0500-000013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21</xdr:row>
          <xdr:rowOff>0</xdr:rowOff>
        </xdr:from>
        <xdr:to>
          <xdr:col>4</xdr:col>
          <xdr:colOff>1704975</xdr:colOff>
          <xdr:row>22</xdr:row>
          <xdr:rowOff>0</xdr:rowOff>
        </xdr:to>
        <xdr:sp macro="" textlink="">
          <xdr:nvSpPr>
            <xdr:cNvPr id="7188" name="Drop Down 20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7188"/>
                </a:ext>
                <a:ext uri="{FF2B5EF4-FFF2-40B4-BE49-F238E27FC236}">
                  <a16:creationId xmlns:a16="http://schemas.microsoft.com/office/drawing/2014/main" id="{00000000-0008-0000-0500-000014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22</xdr:row>
          <xdr:rowOff>0</xdr:rowOff>
        </xdr:from>
        <xdr:to>
          <xdr:col>4</xdr:col>
          <xdr:colOff>1704975</xdr:colOff>
          <xdr:row>23</xdr:row>
          <xdr:rowOff>0</xdr:rowOff>
        </xdr:to>
        <xdr:sp macro="" textlink="">
          <xdr:nvSpPr>
            <xdr:cNvPr id="7189" name="Drop Down 21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7189"/>
                </a:ext>
                <a:ext uri="{FF2B5EF4-FFF2-40B4-BE49-F238E27FC236}">
                  <a16:creationId xmlns:a16="http://schemas.microsoft.com/office/drawing/2014/main" id="{00000000-0008-0000-0500-000015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22</xdr:row>
          <xdr:rowOff>0</xdr:rowOff>
        </xdr:from>
        <xdr:to>
          <xdr:col>4</xdr:col>
          <xdr:colOff>1704975</xdr:colOff>
          <xdr:row>23</xdr:row>
          <xdr:rowOff>0</xdr:rowOff>
        </xdr:to>
        <xdr:sp macro="" textlink="">
          <xdr:nvSpPr>
            <xdr:cNvPr id="7190" name="Drop Down 22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7190"/>
                </a:ext>
                <a:ext uri="{FF2B5EF4-FFF2-40B4-BE49-F238E27FC236}">
                  <a16:creationId xmlns:a16="http://schemas.microsoft.com/office/drawing/2014/main" id="{00000000-0008-0000-0500-000016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23</xdr:row>
          <xdr:rowOff>0</xdr:rowOff>
        </xdr:from>
        <xdr:to>
          <xdr:col>4</xdr:col>
          <xdr:colOff>1704975</xdr:colOff>
          <xdr:row>24</xdr:row>
          <xdr:rowOff>0</xdr:rowOff>
        </xdr:to>
        <xdr:sp macro="" textlink="">
          <xdr:nvSpPr>
            <xdr:cNvPr id="7191" name="Drop Down 23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7191"/>
                </a:ext>
                <a:ext uri="{FF2B5EF4-FFF2-40B4-BE49-F238E27FC236}">
                  <a16:creationId xmlns:a16="http://schemas.microsoft.com/office/drawing/2014/main" id="{00000000-0008-0000-0500-000017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23</xdr:row>
          <xdr:rowOff>0</xdr:rowOff>
        </xdr:from>
        <xdr:to>
          <xdr:col>4</xdr:col>
          <xdr:colOff>1704975</xdr:colOff>
          <xdr:row>24</xdr:row>
          <xdr:rowOff>0</xdr:rowOff>
        </xdr:to>
        <xdr:sp macro="" textlink="">
          <xdr:nvSpPr>
            <xdr:cNvPr id="7192" name="Drop Down 24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7192"/>
                </a:ext>
                <a:ext uri="{FF2B5EF4-FFF2-40B4-BE49-F238E27FC236}">
                  <a16:creationId xmlns:a16="http://schemas.microsoft.com/office/drawing/2014/main" id="{00000000-0008-0000-0500-000018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24</xdr:row>
          <xdr:rowOff>0</xdr:rowOff>
        </xdr:from>
        <xdr:to>
          <xdr:col>4</xdr:col>
          <xdr:colOff>1704975</xdr:colOff>
          <xdr:row>25</xdr:row>
          <xdr:rowOff>0</xdr:rowOff>
        </xdr:to>
        <xdr:sp macro="" textlink="">
          <xdr:nvSpPr>
            <xdr:cNvPr id="7193" name="Drop Down 25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7193"/>
                </a:ext>
                <a:ext uri="{FF2B5EF4-FFF2-40B4-BE49-F238E27FC236}">
                  <a16:creationId xmlns:a16="http://schemas.microsoft.com/office/drawing/2014/main" id="{00000000-0008-0000-0500-000019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24</xdr:row>
          <xdr:rowOff>0</xdr:rowOff>
        </xdr:from>
        <xdr:to>
          <xdr:col>4</xdr:col>
          <xdr:colOff>1704975</xdr:colOff>
          <xdr:row>25</xdr:row>
          <xdr:rowOff>0</xdr:rowOff>
        </xdr:to>
        <xdr:sp macro="" textlink="">
          <xdr:nvSpPr>
            <xdr:cNvPr id="7194" name="Drop Down 26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7194"/>
                </a:ext>
                <a:ext uri="{FF2B5EF4-FFF2-40B4-BE49-F238E27FC236}">
                  <a16:creationId xmlns:a16="http://schemas.microsoft.com/office/drawing/2014/main" id="{00000000-0008-0000-0500-00001A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25</xdr:row>
          <xdr:rowOff>0</xdr:rowOff>
        </xdr:from>
        <xdr:to>
          <xdr:col>4</xdr:col>
          <xdr:colOff>1704975</xdr:colOff>
          <xdr:row>26</xdr:row>
          <xdr:rowOff>0</xdr:rowOff>
        </xdr:to>
        <xdr:sp macro="" textlink="">
          <xdr:nvSpPr>
            <xdr:cNvPr id="7195" name="Drop Down 27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7195"/>
                </a:ext>
                <a:ext uri="{FF2B5EF4-FFF2-40B4-BE49-F238E27FC236}">
                  <a16:creationId xmlns:a16="http://schemas.microsoft.com/office/drawing/2014/main" id="{00000000-0008-0000-0500-00001B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25</xdr:row>
          <xdr:rowOff>0</xdr:rowOff>
        </xdr:from>
        <xdr:to>
          <xdr:col>4</xdr:col>
          <xdr:colOff>1704975</xdr:colOff>
          <xdr:row>26</xdr:row>
          <xdr:rowOff>0</xdr:rowOff>
        </xdr:to>
        <xdr:sp macro="" textlink="">
          <xdr:nvSpPr>
            <xdr:cNvPr id="7196" name="Drop Down 28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7196"/>
                </a:ext>
                <a:ext uri="{FF2B5EF4-FFF2-40B4-BE49-F238E27FC236}">
                  <a16:creationId xmlns:a16="http://schemas.microsoft.com/office/drawing/2014/main" id="{00000000-0008-0000-0500-00001C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28</xdr:row>
          <xdr:rowOff>0</xdr:rowOff>
        </xdr:from>
        <xdr:to>
          <xdr:col>4</xdr:col>
          <xdr:colOff>1704975</xdr:colOff>
          <xdr:row>29</xdr:row>
          <xdr:rowOff>0</xdr:rowOff>
        </xdr:to>
        <xdr:sp macro="" textlink="">
          <xdr:nvSpPr>
            <xdr:cNvPr id="7201" name="Drop Down 33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7201"/>
                </a:ext>
                <a:ext uri="{FF2B5EF4-FFF2-40B4-BE49-F238E27FC236}">
                  <a16:creationId xmlns:a16="http://schemas.microsoft.com/office/drawing/2014/main" id="{00000000-0008-0000-0500-000021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28</xdr:row>
          <xdr:rowOff>0</xdr:rowOff>
        </xdr:from>
        <xdr:to>
          <xdr:col>4</xdr:col>
          <xdr:colOff>1704975</xdr:colOff>
          <xdr:row>29</xdr:row>
          <xdr:rowOff>0</xdr:rowOff>
        </xdr:to>
        <xdr:sp macro="" textlink="">
          <xdr:nvSpPr>
            <xdr:cNvPr id="7202" name="Drop Down 34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7202"/>
                </a:ext>
                <a:ext uri="{FF2B5EF4-FFF2-40B4-BE49-F238E27FC236}">
                  <a16:creationId xmlns:a16="http://schemas.microsoft.com/office/drawing/2014/main" id="{00000000-0008-0000-0500-000022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29</xdr:row>
          <xdr:rowOff>0</xdr:rowOff>
        </xdr:from>
        <xdr:to>
          <xdr:col>4</xdr:col>
          <xdr:colOff>1704975</xdr:colOff>
          <xdr:row>30</xdr:row>
          <xdr:rowOff>0</xdr:rowOff>
        </xdr:to>
        <xdr:sp macro="" textlink="">
          <xdr:nvSpPr>
            <xdr:cNvPr id="7203" name="Drop Down 35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7203"/>
                </a:ext>
                <a:ext uri="{FF2B5EF4-FFF2-40B4-BE49-F238E27FC236}">
                  <a16:creationId xmlns:a16="http://schemas.microsoft.com/office/drawing/2014/main" id="{00000000-0008-0000-0500-000023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29</xdr:row>
          <xdr:rowOff>0</xdr:rowOff>
        </xdr:from>
        <xdr:to>
          <xdr:col>4</xdr:col>
          <xdr:colOff>1704975</xdr:colOff>
          <xdr:row>30</xdr:row>
          <xdr:rowOff>0</xdr:rowOff>
        </xdr:to>
        <xdr:sp macro="" textlink="">
          <xdr:nvSpPr>
            <xdr:cNvPr id="7204" name="Drop Down 36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7204"/>
                </a:ext>
                <a:ext uri="{FF2B5EF4-FFF2-40B4-BE49-F238E27FC236}">
                  <a16:creationId xmlns:a16="http://schemas.microsoft.com/office/drawing/2014/main" id="{00000000-0008-0000-0500-000024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30</xdr:row>
          <xdr:rowOff>0</xdr:rowOff>
        </xdr:from>
        <xdr:to>
          <xdr:col>4</xdr:col>
          <xdr:colOff>1704975</xdr:colOff>
          <xdr:row>31</xdr:row>
          <xdr:rowOff>0</xdr:rowOff>
        </xdr:to>
        <xdr:sp macro="" textlink="">
          <xdr:nvSpPr>
            <xdr:cNvPr id="7205" name="Drop Down 37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7205"/>
                </a:ext>
                <a:ext uri="{FF2B5EF4-FFF2-40B4-BE49-F238E27FC236}">
                  <a16:creationId xmlns:a16="http://schemas.microsoft.com/office/drawing/2014/main" id="{00000000-0008-0000-0500-000025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30</xdr:row>
          <xdr:rowOff>0</xdr:rowOff>
        </xdr:from>
        <xdr:to>
          <xdr:col>4</xdr:col>
          <xdr:colOff>1704975</xdr:colOff>
          <xdr:row>31</xdr:row>
          <xdr:rowOff>0</xdr:rowOff>
        </xdr:to>
        <xdr:sp macro="" textlink="">
          <xdr:nvSpPr>
            <xdr:cNvPr id="7206" name="Drop Down 38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7206"/>
                </a:ext>
                <a:ext uri="{FF2B5EF4-FFF2-40B4-BE49-F238E27FC236}">
                  <a16:creationId xmlns:a16="http://schemas.microsoft.com/office/drawing/2014/main" id="{00000000-0008-0000-0500-000026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34</xdr:row>
          <xdr:rowOff>0</xdr:rowOff>
        </xdr:from>
        <xdr:to>
          <xdr:col>4</xdr:col>
          <xdr:colOff>1704975</xdr:colOff>
          <xdr:row>35</xdr:row>
          <xdr:rowOff>0</xdr:rowOff>
        </xdr:to>
        <xdr:sp macro="" textlink="">
          <xdr:nvSpPr>
            <xdr:cNvPr id="7207" name="Drop Down 39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7207"/>
                </a:ext>
                <a:ext uri="{FF2B5EF4-FFF2-40B4-BE49-F238E27FC236}">
                  <a16:creationId xmlns:a16="http://schemas.microsoft.com/office/drawing/2014/main" id="{00000000-0008-0000-0500-000027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34</xdr:row>
          <xdr:rowOff>0</xdr:rowOff>
        </xdr:from>
        <xdr:to>
          <xdr:col>4</xdr:col>
          <xdr:colOff>1704975</xdr:colOff>
          <xdr:row>35</xdr:row>
          <xdr:rowOff>0</xdr:rowOff>
        </xdr:to>
        <xdr:sp macro="" textlink="">
          <xdr:nvSpPr>
            <xdr:cNvPr id="7208" name="Drop Down 40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7208"/>
                </a:ext>
                <a:ext uri="{FF2B5EF4-FFF2-40B4-BE49-F238E27FC236}">
                  <a16:creationId xmlns:a16="http://schemas.microsoft.com/office/drawing/2014/main" id="{00000000-0008-0000-0500-000028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35</xdr:row>
          <xdr:rowOff>0</xdr:rowOff>
        </xdr:from>
        <xdr:to>
          <xdr:col>4</xdr:col>
          <xdr:colOff>1704975</xdr:colOff>
          <xdr:row>36</xdr:row>
          <xdr:rowOff>0</xdr:rowOff>
        </xdr:to>
        <xdr:sp macro="" textlink="">
          <xdr:nvSpPr>
            <xdr:cNvPr id="7209" name="Drop Down 41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7209"/>
                </a:ext>
                <a:ext uri="{FF2B5EF4-FFF2-40B4-BE49-F238E27FC236}">
                  <a16:creationId xmlns:a16="http://schemas.microsoft.com/office/drawing/2014/main" id="{00000000-0008-0000-0500-000029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35</xdr:row>
          <xdr:rowOff>0</xdr:rowOff>
        </xdr:from>
        <xdr:to>
          <xdr:col>4</xdr:col>
          <xdr:colOff>1704975</xdr:colOff>
          <xdr:row>36</xdr:row>
          <xdr:rowOff>0</xdr:rowOff>
        </xdr:to>
        <xdr:sp macro="" textlink="">
          <xdr:nvSpPr>
            <xdr:cNvPr id="7210" name="Drop Down 42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7210"/>
                </a:ext>
                <a:ext uri="{FF2B5EF4-FFF2-40B4-BE49-F238E27FC236}">
                  <a16:creationId xmlns:a16="http://schemas.microsoft.com/office/drawing/2014/main" id="{00000000-0008-0000-0500-00002A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36</xdr:row>
          <xdr:rowOff>0</xdr:rowOff>
        </xdr:from>
        <xdr:to>
          <xdr:col>4</xdr:col>
          <xdr:colOff>1704975</xdr:colOff>
          <xdr:row>37</xdr:row>
          <xdr:rowOff>0</xdr:rowOff>
        </xdr:to>
        <xdr:sp macro="" textlink="">
          <xdr:nvSpPr>
            <xdr:cNvPr id="7211" name="Drop Down 43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7211"/>
                </a:ext>
                <a:ext uri="{FF2B5EF4-FFF2-40B4-BE49-F238E27FC236}">
                  <a16:creationId xmlns:a16="http://schemas.microsoft.com/office/drawing/2014/main" id="{00000000-0008-0000-0500-00002B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36</xdr:row>
          <xdr:rowOff>0</xdr:rowOff>
        </xdr:from>
        <xdr:to>
          <xdr:col>4</xdr:col>
          <xdr:colOff>1704975</xdr:colOff>
          <xdr:row>37</xdr:row>
          <xdr:rowOff>0</xdr:rowOff>
        </xdr:to>
        <xdr:sp macro="" textlink="">
          <xdr:nvSpPr>
            <xdr:cNvPr id="7212" name="Drop Down 44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7212"/>
                </a:ext>
                <a:ext uri="{FF2B5EF4-FFF2-40B4-BE49-F238E27FC236}">
                  <a16:creationId xmlns:a16="http://schemas.microsoft.com/office/drawing/2014/main" id="{00000000-0008-0000-0500-00002C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37</xdr:row>
          <xdr:rowOff>0</xdr:rowOff>
        </xdr:from>
        <xdr:to>
          <xdr:col>4</xdr:col>
          <xdr:colOff>1704975</xdr:colOff>
          <xdr:row>38</xdr:row>
          <xdr:rowOff>0</xdr:rowOff>
        </xdr:to>
        <xdr:sp macro="" textlink="">
          <xdr:nvSpPr>
            <xdr:cNvPr id="7213" name="Drop Down 45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7213"/>
                </a:ext>
                <a:ext uri="{FF2B5EF4-FFF2-40B4-BE49-F238E27FC236}">
                  <a16:creationId xmlns:a16="http://schemas.microsoft.com/office/drawing/2014/main" id="{00000000-0008-0000-0500-00002D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37</xdr:row>
          <xdr:rowOff>0</xdr:rowOff>
        </xdr:from>
        <xdr:to>
          <xdr:col>4</xdr:col>
          <xdr:colOff>1704975</xdr:colOff>
          <xdr:row>38</xdr:row>
          <xdr:rowOff>0</xdr:rowOff>
        </xdr:to>
        <xdr:sp macro="" textlink="">
          <xdr:nvSpPr>
            <xdr:cNvPr id="7214" name="Drop Down 46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7214"/>
                </a:ext>
                <a:ext uri="{FF2B5EF4-FFF2-40B4-BE49-F238E27FC236}">
                  <a16:creationId xmlns:a16="http://schemas.microsoft.com/office/drawing/2014/main" id="{00000000-0008-0000-0500-00002E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38</xdr:row>
          <xdr:rowOff>0</xdr:rowOff>
        </xdr:from>
        <xdr:to>
          <xdr:col>4</xdr:col>
          <xdr:colOff>1704975</xdr:colOff>
          <xdr:row>39</xdr:row>
          <xdr:rowOff>0</xdr:rowOff>
        </xdr:to>
        <xdr:sp macro="" textlink="">
          <xdr:nvSpPr>
            <xdr:cNvPr id="7215" name="Drop Down 47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7215"/>
                </a:ext>
                <a:ext uri="{FF2B5EF4-FFF2-40B4-BE49-F238E27FC236}">
                  <a16:creationId xmlns:a16="http://schemas.microsoft.com/office/drawing/2014/main" id="{00000000-0008-0000-0500-00002F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38</xdr:row>
          <xdr:rowOff>0</xdr:rowOff>
        </xdr:from>
        <xdr:to>
          <xdr:col>4</xdr:col>
          <xdr:colOff>1704975</xdr:colOff>
          <xdr:row>39</xdr:row>
          <xdr:rowOff>0</xdr:rowOff>
        </xdr:to>
        <xdr:sp macro="" textlink="">
          <xdr:nvSpPr>
            <xdr:cNvPr id="7216" name="Drop Down 48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7216"/>
                </a:ext>
                <a:ext uri="{FF2B5EF4-FFF2-40B4-BE49-F238E27FC236}">
                  <a16:creationId xmlns:a16="http://schemas.microsoft.com/office/drawing/2014/main" id="{00000000-0008-0000-0500-000030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38</xdr:row>
          <xdr:rowOff>0</xdr:rowOff>
        </xdr:from>
        <xdr:to>
          <xdr:col>4</xdr:col>
          <xdr:colOff>1704975</xdr:colOff>
          <xdr:row>39</xdr:row>
          <xdr:rowOff>0</xdr:rowOff>
        </xdr:to>
        <xdr:sp macro="" textlink="">
          <xdr:nvSpPr>
            <xdr:cNvPr id="7217" name="Drop Down 49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7217"/>
                </a:ext>
                <a:ext uri="{FF2B5EF4-FFF2-40B4-BE49-F238E27FC236}">
                  <a16:creationId xmlns:a16="http://schemas.microsoft.com/office/drawing/2014/main" id="{00000000-0008-0000-0500-000031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38</xdr:row>
          <xdr:rowOff>0</xdr:rowOff>
        </xdr:from>
        <xdr:to>
          <xdr:col>4</xdr:col>
          <xdr:colOff>1704975</xdr:colOff>
          <xdr:row>39</xdr:row>
          <xdr:rowOff>0</xdr:rowOff>
        </xdr:to>
        <xdr:sp macro="" textlink="">
          <xdr:nvSpPr>
            <xdr:cNvPr id="7218" name="Drop Down 50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7218"/>
                </a:ext>
                <a:ext uri="{FF2B5EF4-FFF2-40B4-BE49-F238E27FC236}">
                  <a16:creationId xmlns:a16="http://schemas.microsoft.com/office/drawing/2014/main" id="{00000000-0008-0000-0500-000032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42</xdr:row>
          <xdr:rowOff>0</xdr:rowOff>
        </xdr:from>
        <xdr:to>
          <xdr:col>4</xdr:col>
          <xdr:colOff>1704975</xdr:colOff>
          <xdr:row>43</xdr:row>
          <xdr:rowOff>0</xdr:rowOff>
        </xdr:to>
        <xdr:sp macro="" textlink="">
          <xdr:nvSpPr>
            <xdr:cNvPr id="7223" name="Drop Down 55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7223"/>
                </a:ext>
                <a:ext uri="{FF2B5EF4-FFF2-40B4-BE49-F238E27FC236}">
                  <a16:creationId xmlns:a16="http://schemas.microsoft.com/office/drawing/2014/main" id="{00000000-0008-0000-0500-000037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42</xdr:row>
          <xdr:rowOff>0</xdr:rowOff>
        </xdr:from>
        <xdr:to>
          <xdr:col>4</xdr:col>
          <xdr:colOff>1704975</xdr:colOff>
          <xdr:row>43</xdr:row>
          <xdr:rowOff>0</xdr:rowOff>
        </xdr:to>
        <xdr:sp macro="" textlink="">
          <xdr:nvSpPr>
            <xdr:cNvPr id="7224" name="Drop Down 56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7224"/>
                </a:ext>
                <a:ext uri="{FF2B5EF4-FFF2-40B4-BE49-F238E27FC236}">
                  <a16:creationId xmlns:a16="http://schemas.microsoft.com/office/drawing/2014/main" id="{00000000-0008-0000-0500-000038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42</xdr:row>
          <xdr:rowOff>0</xdr:rowOff>
        </xdr:from>
        <xdr:to>
          <xdr:col>4</xdr:col>
          <xdr:colOff>1704975</xdr:colOff>
          <xdr:row>43</xdr:row>
          <xdr:rowOff>0</xdr:rowOff>
        </xdr:to>
        <xdr:sp macro="" textlink="">
          <xdr:nvSpPr>
            <xdr:cNvPr id="7225" name="Drop Down 57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7225"/>
                </a:ext>
                <a:ext uri="{FF2B5EF4-FFF2-40B4-BE49-F238E27FC236}">
                  <a16:creationId xmlns:a16="http://schemas.microsoft.com/office/drawing/2014/main" id="{00000000-0008-0000-0500-000039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42</xdr:row>
          <xdr:rowOff>0</xdr:rowOff>
        </xdr:from>
        <xdr:to>
          <xdr:col>4</xdr:col>
          <xdr:colOff>1704975</xdr:colOff>
          <xdr:row>43</xdr:row>
          <xdr:rowOff>0</xdr:rowOff>
        </xdr:to>
        <xdr:sp macro="" textlink="">
          <xdr:nvSpPr>
            <xdr:cNvPr id="7226" name="Drop Down 58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7226"/>
                </a:ext>
                <a:ext uri="{FF2B5EF4-FFF2-40B4-BE49-F238E27FC236}">
                  <a16:creationId xmlns:a16="http://schemas.microsoft.com/office/drawing/2014/main" id="{00000000-0008-0000-0500-00003A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43</xdr:row>
          <xdr:rowOff>0</xdr:rowOff>
        </xdr:from>
        <xdr:to>
          <xdr:col>4</xdr:col>
          <xdr:colOff>1704975</xdr:colOff>
          <xdr:row>44</xdr:row>
          <xdr:rowOff>0</xdr:rowOff>
        </xdr:to>
        <xdr:sp macro="" textlink="">
          <xdr:nvSpPr>
            <xdr:cNvPr id="7227" name="Drop Down 59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7227"/>
                </a:ext>
                <a:ext uri="{FF2B5EF4-FFF2-40B4-BE49-F238E27FC236}">
                  <a16:creationId xmlns:a16="http://schemas.microsoft.com/office/drawing/2014/main" id="{00000000-0008-0000-0500-00003B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43</xdr:row>
          <xdr:rowOff>0</xdr:rowOff>
        </xdr:from>
        <xdr:to>
          <xdr:col>4</xdr:col>
          <xdr:colOff>1704975</xdr:colOff>
          <xdr:row>44</xdr:row>
          <xdr:rowOff>0</xdr:rowOff>
        </xdr:to>
        <xdr:sp macro="" textlink="">
          <xdr:nvSpPr>
            <xdr:cNvPr id="7228" name="Drop Down 60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7228"/>
                </a:ext>
                <a:ext uri="{FF2B5EF4-FFF2-40B4-BE49-F238E27FC236}">
                  <a16:creationId xmlns:a16="http://schemas.microsoft.com/office/drawing/2014/main" id="{00000000-0008-0000-0500-00003C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43</xdr:row>
          <xdr:rowOff>0</xdr:rowOff>
        </xdr:from>
        <xdr:to>
          <xdr:col>4</xdr:col>
          <xdr:colOff>1704975</xdr:colOff>
          <xdr:row>44</xdr:row>
          <xdr:rowOff>0</xdr:rowOff>
        </xdr:to>
        <xdr:sp macro="" textlink="">
          <xdr:nvSpPr>
            <xdr:cNvPr id="7229" name="Drop Down 61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7229"/>
                </a:ext>
                <a:ext uri="{FF2B5EF4-FFF2-40B4-BE49-F238E27FC236}">
                  <a16:creationId xmlns:a16="http://schemas.microsoft.com/office/drawing/2014/main" id="{00000000-0008-0000-0500-00003D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43</xdr:row>
          <xdr:rowOff>0</xdr:rowOff>
        </xdr:from>
        <xdr:to>
          <xdr:col>4</xdr:col>
          <xdr:colOff>1704975</xdr:colOff>
          <xdr:row>44</xdr:row>
          <xdr:rowOff>0</xdr:rowOff>
        </xdr:to>
        <xdr:sp macro="" textlink="">
          <xdr:nvSpPr>
            <xdr:cNvPr id="7230" name="Drop Down 62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7230"/>
                </a:ext>
                <a:ext uri="{FF2B5EF4-FFF2-40B4-BE49-F238E27FC236}">
                  <a16:creationId xmlns:a16="http://schemas.microsoft.com/office/drawing/2014/main" id="{00000000-0008-0000-0500-00003E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46</xdr:row>
          <xdr:rowOff>0</xdr:rowOff>
        </xdr:from>
        <xdr:to>
          <xdr:col>4</xdr:col>
          <xdr:colOff>1704975</xdr:colOff>
          <xdr:row>47</xdr:row>
          <xdr:rowOff>0</xdr:rowOff>
        </xdr:to>
        <xdr:sp macro="" textlink="">
          <xdr:nvSpPr>
            <xdr:cNvPr id="7231" name="Drop Down 63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7231"/>
                </a:ext>
                <a:ext uri="{FF2B5EF4-FFF2-40B4-BE49-F238E27FC236}">
                  <a16:creationId xmlns:a16="http://schemas.microsoft.com/office/drawing/2014/main" id="{00000000-0008-0000-0500-00003F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46</xdr:row>
          <xdr:rowOff>0</xdr:rowOff>
        </xdr:from>
        <xdr:to>
          <xdr:col>4</xdr:col>
          <xdr:colOff>1704975</xdr:colOff>
          <xdr:row>47</xdr:row>
          <xdr:rowOff>0</xdr:rowOff>
        </xdr:to>
        <xdr:sp macro="" textlink="">
          <xdr:nvSpPr>
            <xdr:cNvPr id="7232" name="Drop Down 64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7232"/>
                </a:ext>
                <a:ext uri="{FF2B5EF4-FFF2-40B4-BE49-F238E27FC236}">
                  <a16:creationId xmlns:a16="http://schemas.microsoft.com/office/drawing/2014/main" id="{00000000-0008-0000-0500-000040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47</xdr:row>
          <xdr:rowOff>0</xdr:rowOff>
        </xdr:from>
        <xdr:to>
          <xdr:col>4</xdr:col>
          <xdr:colOff>1704975</xdr:colOff>
          <xdr:row>48</xdr:row>
          <xdr:rowOff>0</xdr:rowOff>
        </xdr:to>
        <xdr:sp macro="" textlink="">
          <xdr:nvSpPr>
            <xdr:cNvPr id="7233" name="Drop Down 65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7233"/>
                </a:ext>
                <a:ext uri="{FF2B5EF4-FFF2-40B4-BE49-F238E27FC236}">
                  <a16:creationId xmlns:a16="http://schemas.microsoft.com/office/drawing/2014/main" id="{00000000-0008-0000-0500-000041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47</xdr:row>
          <xdr:rowOff>0</xdr:rowOff>
        </xdr:from>
        <xdr:to>
          <xdr:col>4</xdr:col>
          <xdr:colOff>1704975</xdr:colOff>
          <xdr:row>48</xdr:row>
          <xdr:rowOff>0</xdr:rowOff>
        </xdr:to>
        <xdr:sp macro="" textlink="">
          <xdr:nvSpPr>
            <xdr:cNvPr id="7234" name="Drop Down 66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7234"/>
                </a:ext>
                <a:ext uri="{FF2B5EF4-FFF2-40B4-BE49-F238E27FC236}">
                  <a16:creationId xmlns:a16="http://schemas.microsoft.com/office/drawing/2014/main" id="{00000000-0008-0000-0500-000042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47</xdr:row>
          <xdr:rowOff>0</xdr:rowOff>
        </xdr:from>
        <xdr:to>
          <xdr:col>4</xdr:col>
          <xdr:colOff>1704975</xdr:colOff>
          <xdr:row>48</xdr:row>
          <xdr:rowOff>0</xdr:rowOff>
        </xdr:to>
        <xdr:sp macro="" textlink="">
          <xdr:nvSpPr>
            <xdr:cNvPr id="7235" name="Drop Down 67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7235"/>
                </a:ext>
                <a:ext uri="{FF2B5EF4-FFF2-40B4-BE49-F238E27FC236}">
                  <a16:creationId xmlns:a16="http://schemas.microsoft.com/office/drawing/2014/main" id="{00000000-0008-0000-0500-000043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47</xdr:row>
          <xdr:rowOff>0</xdr:rowOff>
        </xdr:from>
        <xdr:to>
          <xdr:col>4</xdr:col>
          <xdr:colOff>1704975</xdr:colOff>
          <xdr:row>48</xdr:row>
          <xdr:rowOff>0</xdr:rowOff>
        </xdr:to>
        <xdr:sp macro="" textlink="">
          <xdr:nvSpPr>
            <xdr:cNvPr id="7236" name="Drop Down 68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7236"/>
                </a:ext>
                <a:ext uri="{FF2B5EF4-FFF2-40B4-BE49-F238E27FC236}">
                  <a16:creationId xmlns:a16="http://schemas.microsoft.com/office/drawing/2014/main" id="{00000000-0008-0000-0500-000044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48</xdr:row>
          <xdr:rowOff>0</xdr:rowOff>
        </xdr:from>
        <xdr:to>
          <xdr:col>4</xdr:col>
          <xdr:colOff>1704975</xdr:colOff>
          <xdr:row>49</xdr:row>
          <xdr:rowOff>0</xdr:rowOff>
        </xdr:to>
        <xdr:sp macro="" textlink="">
          <xdr:nvSpPr>
            <xdr:cNvPr id="7237" name="Drop Down 69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7237"/>
                </a:ext>
                <a:ext uri="{FF2B5EF4-FFF2-40B4-BE49-F238E27FC236}">
                  <a16:creationId xmlns:a16="http://schemas.microsoft.com/office/drawing/2014/main" id="{00000000-0008-0000-0500-000045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48</xdr:row>
          <xdr:rowOff>0</xdr:rowOff>
        </xdr:from>
        <xdr:to>
          <xdr:col>4</xdr:col>
          <xdr:colOff>1704975</xdr:colOff>
          <xdr:row>49</xdr:row>
          <xdr:rowOff>0</xdr:rowOff>
        </xdr:to>
        <xdr:sp macro="" textlink="">
          <xdr:nvSpPr>
            <xdr:cNvPr id="7238" name="Drop Down 70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7238"/>
                </a:ext>
                <a:ext uri="{FF2B5EF4-FFF2-40B4-BE49-F238E27FC236}">
                  <a16:creationId xmlns:a16="http://schemas.microsoft.com/office/drawing/2014/main" id="{00000000-0008-0000-0500-000046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49</xdr:row>
          <xdr:rowOff>0</xdr:rowOff>
        </xdr:from>
        <xdr:to>
          <xdr:col>4</xdr:col>
          <xdr:colOff>1704975</xdr:colOff>
          <xdr:row>50</xdr:row>
          <xdr:rowOff>0</xdr:rowOff>
        </xdr:to>
        <xdr:sp macro="" textlink="">
          <xdr:nvSpPr>
            <xdr:cNvPr id="7239" name="Drop Down 71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7239"/>
                </a:ext>
                <a:ext uri="{FF2B5EF4-FFF2-40B4-BE49-F238E27FC236}">
                  <a16:creationId xmlns:a16="http://schemas.microsoft.com/office/drawing/2014/main" id="{00000000-0008-0000-0500-000047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49</xdr:row>
          <xdr:rowOff>0</xdr:rowOff>
        </xdr:from>
        <xdr:to>
          <xdr:col>4</xdr:col>
          <xdr:colOff>1704975</xdr:colOff>
          <xdr:row>50</xdr:row>
          <xdr:rowOff>0</xdr:rowOff>
        </xdr:to>
        <xdr:sp macro="" textlink="">
          <xdr:nvSpPr>
            <xdr:cNvPr id="7240" name="Drop Down 72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7240"/>
                </a:ext>
                <a:ext uri="{FF2B5EF4-FFF2-40B4-BE49-F238E27FC236}">
                  <a16:creationId xmlns:a16="http://schemas.microsoft.com/office/drawing/2014/main" id="{00000000-0008-0000-0500-000048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49</xdr:row>
          <xdr:rowOff>0</xdr:rowOff>
        </xdr:from>
        <xdr:to>
          <xdr:col>4</xdr:col>
          <xdr:colOff>1704975</xdr:colOff>
          <xdr:row>50</xdr:row>
          <xdr:rowOff>0</xdr:rowOff>
        </xdr:to>
        <xdr:sp macro="" textlink="">
          <xdr:nvSpPr>
            <xdr:cNvPr id="7241" name="Drop Down 73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7241"/>
                </a:ext>
                <a:ext uri="{FF2B5EF4-FFF2-40B4-BE49-F238E27FC236}">
                  <a16:creationId xmlns:a16="http://schemas.microsoft.com/office/drawing/2014/main" id="{00000000-0008-0000-0500-000049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49</xdr:row>
          <xdr:rowOff>0</xdr:rowOff>
        </xdr:from>
        <xdr:to>
          <xdr:col>4</xdr:col>
          <xdr:colOff>1704975</xdr:colOff>
          <xdr:row>50</xdr:row>
          <xdr:rowOff>0</xdr:rowOff>
        </xdr:to>
        <xdr:sp macro="" textlink="">
          <xdr:nvSpPr>
            <xdr:cNvPr id="7242" name="Drop Down 74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7242"/>
                </a:ext>
                <a:ext uri="{FF2B5EF4-FFF2-40B4-BE49-F238E27FC236}">
                  <a16:creationId xmlns:a16="http://schemas.microsoft.com/office/drawing/2014/main" id="{00000000-0008-0000-0500-00004A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52</xdr:row>
          <xdr:rowOff>0</xdr:rowOff>
        </xdr:from>
        <xdr:to>
          <xdr:col>4</xdr:col>
          <xdr:colOff>1704975</xdr:colOff>
          <xdr:row>53</xdr:row>
          <xdr:rowOff>0</xdr:rowOff>
        </xdr:to>
        <xdr:sp macro="" textlink="">
          <xdr:nvSpPr>
            <xdr:cNvPr id="7247" name="Drop Down 79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7247"/>
                </a:ext>
                <a:ext uri="{FF2B5EF4-FFF2-40B4-BE49-F238E27FC236}">
                  <a16:creationId xmlns:a16="http://schemas.microsoft.com/office/drawing/2014/main" id="{00000000-0008-0000-0500-00004F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52</xdr:row>
          <xdr:rowOff>0</xdr:rowOff>
        </xdr:from>
        <xdr:to>
          <xdr:col>4</xdr:col>
          <xdr:colOff>1704975</xdr:colOff>
          <xdr:row>53</xdr:row>
          <xdr:rowOff>0</xdr:rowOff>
        </xdr:to>
        <xdr:sp macro="" textlink="">
          <xdr:nvSpPr>
            <xdr:cNvPr id="7248" name="Drop Down 80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7248"/>
                </a:ext>
                <a:ext uri="{FF2B5EF4-FFF2-40B4-BE49-F238E27FC236}">
                  <a16:creationId xmlns:a16="http://schemas.microsoft.com/office/drawing/2014/main" id="{00000000-0008-0000-0500-000050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53</xdr:row>
          <xdr:rowOff>0</xdr:rowOff>
        </xdr:from>
        <xdr:to>
          <xdr:col>4</xdr:col>
          <xdr:colOff>1704975</xdr:colOff>
          <xdr:row>54</xdr:row>
          <xdr:rowOff>0</xdr:rowOff>
        </xdr:to>
        <xdr:sp macro="" textlink="">
          <xdr:nvSpPr>
            <xdr:cNvPr id="7249" name="Drop Down 81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7249"/>
                </a:ext>
                <a:ext uri="{FF2B5EF4-FFF2-40B4-BE49-F238E27FC236}">
                  <a16:creationId xmlns:a16="http://schemas.microsoft.com/office/drawing/2014/main" id="{00000000-0008-0000-0500-000051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53</xdr:row>
          <xdr:rowOff>0</xdr:rowOff>
        </xdr:from>
        <xdr:to>
          <xdr:col>4</xdr:col>
          <xdr:colOff>1704975</xdr:colOff>
          <xdr:row>54</xdr:row>
          <xdr:rowOff>0</xdr:rowOff>
        </xdr:to>
        <xdr:sp macro="" textlink="">
          <xdr:nvSpPr>
            <xdr:cNvPr id="7250" name="Drop Down 82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7250"/>
                </a:ext>
                <a:ext uri="{FF2B5EF4-FFF2-40B4-BE49-F238E27FC236}">
                  <a16:creationId xmlns:a16="http://schemas.microsoft.com/office/drawing/2014/main" id="{00000000-0008-0000-0500-000052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54</xdr:row>
          <xdr:rowOff>0</xdr:rowOff>
        </xdr:from>
        <xdr:to>
          <xdr:col>4</xdr:col>
          <xdr:colOff>1704975</xdr:colOff>
          <xdr:row>55</xdr:row>
          <xdr:rowOff>0</xdr:rowOff>
        </xdr:to>
        <xdr:sp macro="" textlink="">
          <xdr:nvSpPr>
            <xdr:cNvPr id="7251" name="Drop Down 83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7251"/>
                </a:ext>
                <a:ext uri="{FF2B5EF4-FFF2-40B4-BE49-F238E27FC236}">
                  <a16:creationId xmlns:a16="http://schemas.microsoft.com/office/drawing/2014/main" id="{00000000-0008-0000-0500-000053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54</xdr:row>
          <xdr:rowOff>0</xdr:rowOff>
        </xdr:from>
        <xdr:to>
          <xdr:col>4</xdr:col>
          <xdr:colOff>1704975</xdr:colOff>
          <xdr:row>55</xdr:row>
          <xdr:rowOff>0</xdr:rowOff>
        </xdr:to>
        <xdr:sp macro="" textlink="">
          <xdr:nvSpPr>
            <xdr:cNvPr id="7252" name="Drop Down 84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7252"/>
                </a:ext>
                <a:ext uri="{FF2B5EF4-FFF2-40B4-BE49-F238E27FC236}">
                  <a16:creationId xmlns:a16="http://schemas.microsoft.com/office/drawing/2014/main" id="{00000000-0008-0000-0500-000054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55</xdr:row>
          <xdr:rowOff>0</xdr:rowOff>
        </xdr:from>
        <xdr:to>
          <xdr:col>4</xdr:col>
          <xdr:colOff>1704975</xdr:colOff>
          <xdr:row>56</xdr:row>
          <xdr:rowOff>0</xdr:rowOff>
        </xdr:to>
        <xdr:sp macro="" textlink="">
          <xdr:nvSpPr>
            <xdr:cNvPr id="7253" name="Drop Down 85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7253"/>
                </a:ext>
                <a:ext uri="{FF2B5EF4-FFF2-40B4-BE49-F238E27FC236}">
                  <a16:creationId xmlns:a16="http://schemas.microsoft.com/office/drawing/2014/main" id="{00000000-0008-0000-0500-000055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55</xdr:row>
          <xdr:rowOff>0</xdr:rowOff>
        </xdr:from>
        <xdr:to>
          <xdr:col>4</xdr:col>
          <xdr:colOff>1704975</xdr:colOff>
          <xdr:row>56</xdr:row>
          <xdr:rowOff>0</xdr:rowOff>
        </xdr:to>
        <xdr:sp macro="" textlink="">
          <xdr:nvSpPr>
            <xdr:cNvPr id="7254" name="Drop Down 86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7254"/>
                </a:ext>
                <a:ext uri="{FF2B5EF4-FFF2-40B4-BE49-F238E27FC236}">
                  <a16:creationId xmlns:a16="http://schemas.microsoft.com/office/drawing/2014/main" id="{00000000-0008-0000-0500-000056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56</xdr:row>
          <xdr:rowOff>0</xdr:rowOff>
        </xdr:from>
        <xdr:to>
          <xdr:col>4</xdr:col>
          <xdr:colOff>1704975</xdr:colOff>
          <xdr:row>57</xdr:row>
          <xdr:rowOff>0</xdr:rowOff>
        </xdr:to>
        <xdr:sp macro="" textlink="">
          <xdr:nvSpPr>
            <xdr:cNvPr id="7255" name="Drop Down 87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7255"/>
                </a:ext>
                <a:ext uri="{FF2B5EF4-FFF2-40B4-BE49-F238E27FC236}">
                  <a16:creationId xmlns:a16="http://schemas.microsoft.com/office/drawing/2014/main" id="{00000000-0008-0000-0500-000057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56</xdr:row>
          <xdr:rowOff>0</xdr:rowOff>
        </xdr:from>
        <xdr:to>
          <xdr:col>4</xdr:col>
          <xdr:colOff>1704975</xdr:colOff>
          <xdr:row>57</xdr:row>
          <xdr:rowOff>0</xdr:rowOff>
        </xdr:to>
        <xdr:sp macro="" textlink="">
          <xdr:nvSpPr>
            <xdr:cNvPr id="7256" name="Drop Down 88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7256"/>
                </a:ext>
                <a:ext uri="{FF2B5EF4-FFF2-40B4-BE49-F238E27FC236}">
                  <a16:creationId xmlns:a16="http://schemas.microsoft.com/office/drawing/2014/main" id="{00000000-0008-0000-0500-000058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57</xdr:row>
          <xdr:rowOff>0</xdr:rowOff>
        </xdr:from>
        <xdr:to>
          <xdr:col>4</xdr:col>
          <xdr:colOff>1704975</xdr:colOff>
          <xdr:row>58</xdr:row>
          <xdr:rowOff>0</xdr:rowOff>
        </xdr:to>
        <xdr:sp macro="" textlink="">
          <xdr:nvSpPr>
            <xdr:cNvPr id="7257" name="Drop Down 89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7257"/>
                </a:ext>
                <a:ext uri="{FF2B5EF4-FFF2-40B4-BE49-F238E27FC236}">
                  <a16:creationId xmlns:a16="http://schemas.microsoft.com/office/drawing/2014/main" id="{00000000-0008-0000-0500-000059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57</xdr:row>
          <xdr:rowOff>0</xdr:rowOff>
        </xdr:from>
        <xdr:to>
          <xdr:col>4</xdr:col>
          <xdr:colOff>1704975</xdr:colOff>
          <xdr:row>58</xdr:row>
          <xdr:rowOff>0</xdr:rowOff>
        </xdr:to>
        <xdr:sp macro="" textlink="">
          <xdr:nvSpPr>
            <xdr:cNvPr id="7258" name="Drop Down 90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7258"/>
                </a:ext>
                <a:ext uri="{FF2B5EF4-FFF2-40B4-BE49-F238E27FC236}">
                  <a16:creationId xmlns:a16="http://schemas.microsoft.com/office/drawing/2014/main" id="{00000000-0008-0000-0500-00005A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57</xdr:row>
          <xdr:rowOff>0</xdr:rowOff>
        </xdr:from>
        <xdr:to>
          <xdr:col>4</xdr:col>
          <xdr:colOff>1704975</xdr:colOff>
          <xdr:row>58</xdr:row>
          <xdr:rowOff>0</xdr:rowOff>
        </xdr:to>
        <xdr:sp macro="" textlink="">
          <xdr:nvSpPr>
            <xdr:cNvPr id="7259" name="Drop Down 91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7259"/>
                </a:ext>
                <a:ext uri="{FF2B5EF4-FFF2-40B4-BE49-F238E27FC236}">
                  <a16:creationId xmlns:a16="http://schemas.microsoft.com/office/drawing/2014/main" id="{00000000-0008-0000-0500-00005B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57</xdr:row>
          <xdr:rowOff>0</xdr:rowOff>
        </xdr:from>
        <xdr:to>
          <xdr:col>4</xdr:col>
          <xdr:colOff>1704975</xdr:colOff>
          <xdr:row>58</xdr:row>
          <xdr:rowOff>0</xdr:rowOff>
        </xdr:to>
        <xdr:sp macro="" textlink="">
          <xdr:nvSpPr>
            <xdr:cNvPr id="7260" name="Drop Down 92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7260"/>
                </a:ext>
                <a:ext uri="{FF2B5EF4-FFF2-40B4-BE49-F238E27FC236}">
                  <a16:creationId xmlns:a16="http://schemas.microsoft.com/office/drawing/2014/main" id="{00000000-0008-0000-0500-00005C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59</xdr:row>
          <xdr:rowOff>0</xdr:rowOff>
        </xdr:from>
        <xdr:to>
          <xdr:col>4</xdr:col>
          <xdr:colOff>1704975</xdr:colOff>
          <xdr:row>60</xdr:row>
          <xdr:rowOff>0</xdr:rowOff>
        </xdr:to>
        <xdr:sp macro="" textlink="">
          <xdr:nvSpPr>
            <xdr:cNvPr id="7261" name="Drop Down 93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7261"/>
                </a:ext>
                <a:ext uri="{FF2B5EF4-FFF2-40B4-BE49-F238E27FC236}">
                  <a16:creationId xmlns:a16="http://schemas.microsoft.com/office/drawing/2014/main" id="{00000000-0008-0000-0500-00005D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59</xdr:row>
          <xdr:rowOff>0</xdr:rowOff>
        </xdr:from>
        <xdr:to>
          <xdr:col>4</xdr:col>
          <xdr:colOff>1704975</xdr:colOff>
          <xdr:row>60</xdr:row>
          <xdr:rowOff>0</xdr:rowOff>
        </xdr:to>
        <xdr:sp macro="" textlink="">
          <xdr:nvSpPr>
            <xdr:cNvPr id="7262" name="Drop Down 94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7262"/>
                </a:ext>
                <a:ext uri="{FF2B5EF4-FFF2-40B4-BE49-F238E27FC236}">
                  <a16:creationId xmlns:a16="http://schemas.microsoft.com/office/drawing/2014/main" id="{00000000-0008-0000-0500-00005E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62</xdr:row>
          <xdr:rowOff>0</xdr:rowOff>
        </xdr:from>
        <xdr:to>
          <xdr:col>4</xdr:col>
          <xdr:colOff>1704975</xdr:colOff>
          <xdr:row>63</xdr:row>
          <xdr:rowOff>0</xdr:rowOff>
        </xdr:to>
        <xdr:sp macro="" textlink="">
          <xdr:nvSpPr>
            <xdr:cNvPr id="7267" name="Drop Down 99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7267"/>
                </a:ext>
                <a:ext uri="{FF2B5EF4-FFF2-40B4-BE49-F238E27FC236}">
                  <a16:creationId xmlns:a16="http://schemas.microsoft.com/office/drawing/2014/main" id="{00000000-0008-0000-0500-000063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62</xdr:row>
          <xdr:rowOff>0</xdr:rowOff>
        </xdr:from>
        <xdr:to>
          <xdr:col>4</xdr:col>
          <xdr:colOff>1704975</xdr:colOff>
          <xdr:row>63</xdr:row>
          <xdr:rowOff>0</xdr:rowOff>
        </xdr:to>
        <xdr:sp macro="" textlink="">
          <xdr:nvSpPr>
            <xdr:cNvPr id="7268" name="Drop Down 100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7268"/>
                </a:ext>
                <a:ext uri="{FF2B5EF4-FFF2-40B4-BE49-F238E27FC236}">
                  <a16:creationId xmlns:a16="http://schemas.microsoft.com/office/drawing/2014/main" id="{00000000-0008-0000-0500-000064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63</xdr:row>
          <xdr:rowOff>0</xdr:rowOff>
        </xdr:from>
        <xdr:to>
          <xdr:col>4</xdr:col>
          <xdr:colOff>1704975</xdr:colOff>
          <xdr:row>64</xdr:row>
          <xdr:rowOff>0</xdr:rowOff>
        </xdr:to>
        <xdr:sp macro="" textlink="">
          <xdr:nvSpPr>
            <xdr:cNvPr id="7269" name="Drop Down 101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7269"/>
                </a:ext>
                <a:ext uri="{FF2B5EF4-FFF2-40B4-BE49-F238E27FC236}">
                  <a16:creationId xmlns:a16="http://schemas.microsoft.com/office/drawing/2014/main" id="{00000000-0008-0000-0500-000065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63</xdr:row>
          <xdr:rowOff>0</xdr:rowOff>
        </xdr:from>
        <xdr:to>
          <xdr:col>4</xdr:col>
          <xdr:colOff>1704975</xdr:colOff>
          <xdr:row>64</xdr:row>
          <xdr:rowOff>0</xdr:rowOff>
        </xdr:to>
        <xdr:sp macro="" textlink="">
          <xdr:nvSpPr>
            <xdr:cNvPr id="7270" name="Drop Down 102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7270"/>
                </a:ext>
                <a:ext uri="{FF2B5EF4-FFF2-40B4-BE49-F238E27FC236}">
                  <a16:creationId xmlns:a16="http://schemas.microsoft.com/office/drawing/2014/main" id="{00000000-0008-0000-0500-000066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64</xdr:row>
          <xdr:rowOff>0</xdr:rowOff>
        </xdr:from>
        <xdr:to>
          <xdr:col>4</xdr:col>
          <xdr:colOff>1704975</xdr:colOff>
          <xdr:row>65</xdr:row>
          <xdr:rowOff>0</xdr:rowOff>
        </xdr:to>
        <xdr:sp macro="" textlink="">
          <xdr:nvSpPr>
            <xdr:cNvPr id="7271" name="Drop Down 103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7271"/>
                </a:ext>
                <a:ext uri="{FF2B5EF4-FFF2-40B4-BE49-F238E27FC236}">
                  <a16:creationId xmlns:a16="http://schemas.microsoft.com/office/drawing/2014/main" id="{00000000-0008-0000-0500-000067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64</xdr:row>
          <xdr:rowOff>0</xdr:rowOff>
        </xdr:from>
        <xdr:to>
          <xdr:col>4</xdr:col>
          <xdr:colOff>1704975</xdr:colOff>
          <xdr:row>65</xdr:row>
          <xdr:rowOff>0</xdr:rowOff>
        </xdr:to>
        <xdr:sp macro="" textlink="">
          <xdr:nvSpPr>
            <xdr:cNvPr id="7272" name="Drop Down 104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7272"/>
                </a:ext>
                <a:ext uri="{FF2B5EF4-FFF2-40B4-BE49-F238E27FC236}">
                  <a16:creationId xmlns:a16="http://schemas.microsoft.com/office/drawing/2014/main" id="{00000000-0008-0000-0500-000068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65</xdr:row>
          <xdr:rowOff>0</xdr:rowOff>
        </xdr:from>
        <xdr:to>
          <xdr:col>4</xdr:col>
          <xdr:colOff>1704975</xdr:colOff>
          <xdr:row>66</xdr:row>
          <xdr:rowOff>0</xdr:rowOff>
        </xdr:to>
        <xdr:sp macro="" textlink="">
          <xdr:nvSpPr>
            <xdr:cNvPr id="7273" name="Drop Down 105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7273"/>
                </a:ext>
                <a:ext uri="{FF2B5EF4-FFF2-40B4-BE49-F238E27FC236}">
                  <a16:creationId xmlns:a16="http://schemas.microsoft.com/office/drawing/2014/main" id="{00000000-0008-0000-0500-000069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65</xdr:row>
          <xdr:rowOff>0</xdr:rowOff>
        </xdr:from>
        <xdr:to>
          <xdr:col>4</xdr:col>
          <xdr:colOff>1704975</xdr:colOff>
          <xdr:row>66</xdr:row>
          <xdr:rowOff>0</xdr:rowOff>
        </xdr:to>
        <xdr:sp macro="" textlink="">
          <xdr:nvSpPr>
            <xdr:cNvPr id="7274" name="Drop Down 106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7274"/>
                </a:ext>
                <a:ext uri="{FF2B5EF4-FFF2-40B4-BE49-F238E27FC236}">
                  <a16:creationId xmlns:a16="http://schemas.microsoft.com/office/drawing/2014/main" id="{00000000-0008-0000-0500-00006A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66</xdr:row>
          <xdr:rowOff>0</xdr:rowOff>
        </xdr:from>
        <xdr:to>
          <xdr:col>4</xdr:col>
          <xdr:colOff>1704975</xdr:colOff>
          <xdr:row>67</xdr:row>
          <xdr:rowOff>0</xdr:rowOff>
        </xdr:to>
        <xdr:sp macro="" textlink="">
          <xdr:nvSpPr>
            <xdr:cNvPr id="7275" name="Drop Down 107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7275"/>
                </a:ext>
                <a:ext uri="{FF2B5EF4-FFF2-40B4-BE49-F238E27FC236}">
                  <a16:creationId xmlns:a16="http://schemas.microsoft.com/office/drawing/2014/main" id="{00000000-0008-0000-0500-00006B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66</xdr:row>
          <xdr:rowOff>0</xdr:rowOff>
        </xdr:from>
        <xdr:to>
          <xdr:col>4</xdr:col>
          <xdr:colOff>1704975</xdr:colOff>
          <xdr:row>67</xdr:row>
          <xdr:rowOff>0</xdr:rowOff>
        </xdr:to>
        <xdr:sp macro="" textlink="">
          <xdr:nvSpPr>
            <xdr:cNvPr id="7276" name="Drop Down 108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7276"/>
                </a:ext>
                <a:ext uri="{FF2B5EF4-FFF2-40B4-BE49-F238E27FC236}">
                  <a16:creationId xmlns:a16="http://schemas.microsoft.com/office/drawing/2014/main" id="{00000000-0008-0000-0500-00006C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69</xdr:row>
          <xdr:rowOff>0</xdr:rowOff>
        </xdr:from>
        <xdr:to>
          <xdr:col>4</xdr:col>
          <xdr:colOff>1704975</xdr:colOff>
          <xdr:row>70</xdr:row>
          <xdr:rowOff>0</xdr:rowOff>
        </xdr:to>
        <xdr:sp macro="" textlink="">
          <xdr:nvSpPr>
            <xdr:cNvPr id="7281" name="Drop Down 113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7281"/>
                </a:ext>
                <a:ext uri="{FF2B5EF4-FFF2-40B4-BE49-F238E27FC236}">
                  <a16:creationId xmlns:a16="http://schemas.microsoft.com/office/drawing/2014/main" id="{00000000-0008-0000-0500-000071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69</xdr:row>
          <xdr:rowOff>0</xdr:rowOff>
        </xdr:from>
        <xdr:to>
          <xdr:col>4</xdr:col>
          <xdr:colOff>1704975</xdr:colOff>
          <xdr:row>70</xdr:row>
          <xdr:rowOff>0</xdr:rowOff>
        </xdr:to>
        <xdr:sp macro="" textlink="">
          <xdr:nvSpPr>
            <xdr:cNvPr id="7282" name="Drop Down 114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7282"/>
                </a:ext>
                <a:ext uri="{FF2B5EF4-FFF2-40B4-BE49-F238E27FC236}">
                  <a16:creationId xmlns:a16="http://schemas.microsoft.com/office/drawing/2014/main" id="{00000000-0008-0000-0500-000072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69</xdr:row>
          <xdr:rowOff>0</xdr:rowOff>
        </xdr:from>
        <xdr:to>
          <xdr:col>4</xdr:col>
          <xdr:colOff>1704975</xdr:colOff>
          <xdr:row>70</xdr:row>
          <xdr:rowOff>0</xdr:rowOff>
        </xdr:to>
        <xdr:sp macro="" textlink="">
          <xdr:nvSpPr>
            <xdr:cNvPr id="7283" name="Drop Down 115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7283"/>
                </a:ext>
                <a:ext uri="{FF2B5EF4-FFF2-40B4-BE49-F238E27FC236}">
                  <a16:creationId xmlns:a16="http://schemas.microsoft.com/office/drawing/2014/main" id="{00000000-0008-0000-0500-000073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69</xdr:row>
          <xdr:rowOff>0</xdr:rowOff>
        </xdr:from>
        <xdr:to>
          <xdr:col>4</xdr:col>
          <xdr:colOff>1704975</xdr:colOff>
          <xdr:row>70</xdr:row>
          <xdr:rowOff>0</xdr:rowOff>
        </xdr:to>
        <xdr:sp macro="" textlink="">
          <xdr:nvSpPr>
            <xdr:cNvPr id="7284" name="Drop Down 116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7284"/>
                </a:ext>
                <a:ext uri="{FF2B5EF4-FFF2-40B4-BE49-F238E27FC236}">
                  <a16:creationId xmlns:a16="http://schemas.microsoft.com/office/drawing/2014/main" id="{00000000-0008-0000-0500-000074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70</xdr:row>
          <xdr:rowOff>0</xdr:rowOff>
        </xdr:from>
        <xdr:to>
          <xdr:col>4</xdr:col>
          <xdr:colOff>1704975</xdr:colOff>
          <xdr:row>71</xdr:row>
          <xdr:rowOff>0</xdr:rowOff>
        </xdr:to>
        <xdr:sp macro="" textlink="">
          <xdr:nvSpPr>
            <xdr:cNvPr id="7285" name="Drop Down 117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7285"/>
                </a:ext>
                <a:ext uri="{FF2B5EF4-FFF2-40B4-BE49-F238E27FC236}">
                  <a16:creationId xmlns:a16="http://schemas.microsoft.com/office/drawing/2014/main" id="{00000000-0008-0000-0500-000075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70</xdr:row>
          <xdr:rowOff>0</xdr:rowOff>
        </xdr:from>
        <xdr:to>
          <xdr:col>4</xdr:col>
          <xdr:colOff>1704975</xdr:colOff>
          <xdr:row>71</xdr:row>
          <xdr:rowOff>0</xdr:rowOff>
        </xdr:to>
        <xdr:sp macro="" textlink="">
          <xdr:nvSpPr>
            <xdr:cNvPr id="7286" name="Drop Down 118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7286"/>
                </a:ext>
                <a:ext uri="{FF2B5EF4-FFF2-40B4-BE49-F238E27FC236}">
                  <a16:creationId xmlns:a16="http://schemas.microsoft.com/office/drawing/2014/main" id="{00000000-0008-0000-0500-000076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71</xdr:row>
          <xdr:rowOff>0</xdr:rowOff>
        </xdr:from>
        <xdr:to>
          <xdr:col>4</xdr:col>
          <xdr:colOff>1704975</xdr:colOff>
          <xdr:row>72</xdr:row>
          <xdr:rowOff>0</xdr:rowOff>
        </xdr:to>
        <xdr:sp macro="" textlink="">
          <xdr:nvSpPr>
            <xdr:cNvPr id="7287" name="Drop Down 119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7287"/>
                </a:ext>
                <a:ext uri="{FF2B5EF4-FFF2-40B4-BE49-F238E27FC236}">
                  <a16:creationId xmlns:a16="http://schemas.microsoft.com/office/drawing/2014/main" id="{00000000-0008-0000-0500-000077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71</xdr:row>
          <xdr:rowOff>0</xdr:rowOff>
        </xdr:from>
        <xdr:to>
          <xdr:col>4</xdr:col>
          <xdr:colOff>1704975</xdr:colOff>
          <xdr:row>72</xdr:row>
          <xdr:rowOff>0</xdr:rowOff>
        </xdr:to>
        <xdr:sp macro="" textlink="">
          <xdr:nvSpPr>
            <xdr:cNvPr id="7288" name="Drop Down 120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7288"/>
                </a:ext>
                <a:ext uri="{FF2B5EF4-FFF2-40B4-BE49-F238E27FC236}">
                  <a16:creationId xmlns:a16="http://schemas.microsoft.com/office/drawing/2014/main" id="{00000000-0008-0000-0500-000078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75</xdr:row>
          <xdr:rowOff>0</xdr:rowOff>
        </xdr:from>
        <xdr:to>
          <xdr:col>4</xdr:col>
          <xdr:colOff>1704975</xdr:colOff>
          <xdr:row>76</xdr:row>
          <xdr:rowOff>0</xdr:rowOff>
        </xdr:to>
        <xdr:sp macro="" textlink="">
          <xdr:nvSpPr>
            <xdr:cNvPr id="7293" name="Drop Down 125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7293"/>
                </a:ext>
                <a:ext uri="{FF2B5EF4-FFF2-40B4-BE49-F238E27FC236}">
                  <a16:creationId xmlns:a16="http://schemas.microsoft.com/office/drawing/2014/main" id="{00000000-0008-0000-0500-00007D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75</xdr:row>
          <xdr:rowOff>0</xdr:rowOff>
        </xdr:from>
        <xdr:to>
          <xdr:col>4</xdr:col>
          <xdr:colOff>1704975</xdr:colOff>
          <xdr:row>76</xdr:row>
          <xdr:rowOff>0</xdr:rowOff>
        </xdr:to>
        <xdr:sp macro="" textlink="">
          <xdr:nvSpPr>
            <xdr:cNvPr id="7294" name="Drop Down 126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7294"/>
                </a:ext>
                <a:ext uri="{FF2B5EF4-FFF2-40B4-BE49-F238E27FC236}">
                  <a16:creationId xmlns:a16="http://schemas.microsoft.com/office/drawing/2014/main" id="{00000000-0008-0000-0500-00007E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76</xdr:row>
          <xdr:rowOff>0</xdr:rowOff>
        </xdr:from>
        <xdr:to>
          <xdr:col>4</xdr:col>
          <xdr:colOff>1704975</xdr:colOff>
          <xdr:row>77</xdr:row>
          <xdr:rowOff>0</xdr:rowOff>
        </xdr:to>
        <xdr:sp macro="" textlink="">
          <xdr:nvSpPr>
            <xdr:cNvPr id="7295" name="Drop Down 127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7295"/>
                </a:ext>
                <a:ext uri="{FF2B5EF4-FFF2-40B4-BE49-F238E27FC236}">
                  <a16:creationId xmlns:a16="http://schemas.microsoft.com/office/drawing/2014/main" id="{00000000-0008-0000-0500-00007F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76</xdr:row>
          <xdr:rowOff>0</xdr:rowOff>
        </xdr:from>
        <xdr:to>
          <xdr:col>4</xdr:col>
          <xdr:colOff>1704975</xdr:colOff>
          <xdr:row>77</xdr:row>
          <xdr:rowOff>0</xdr:rowOff>
        </xdr:to>
        <xdr:sp macro="" textlink="">
          <xdr:nvSpPr>
            <xdr:cNvPr id="7296" name="Drop Down 128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7296"/>
                </a:ext>
                <a:ext uri="{FF2B5EF4-FFF2-40B4-BE49-F238E27FC236}">
                  <a16:creationId xmlns:a16="http://schemas.microsoft.com/office/drawing/2014/main" id="{00000000-0008-0000-0500-000080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79</xdr:row>
          <xdr:rowOff>0</xdr:rowOff>
        </xdr:from>
        <xdr:to>
          <xdr:col>4</xdr:col>
          <xdr:colOff>1704975</xdr:colOff>
          <xdr:row>80</xdr:row>
          <xdr:rowOff>0</xdr:rowOff>
        </xdr:to>
        <xdr:sp macro="" textlink="">
          <xdr:nvSpPr>
            <xdr:cNvPr id="7301" name="Drop Down 133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7301"/>
                </a:ext>
                <a:ext uri="{FF2B5EF4-FFF2-40B4-BE49-F238E27FC236}">
                  <a16:creationId xmlns:a16="http://schemas.microsoft.com/office/drawing/2014/main" id="{00000000-0008-0000-0500-000085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79</xdr:row>
          <xdr:rowOff>0</xdr:rowOff>
        </xdr:from>
        <xdr:to>
          <xdr:col>4</xdr:col>
          <xdr:colOff>1704975</xdr:colOff>
          <xdr:row>80</xdr:row>
          <xdr:rowOff>0</xdr:rowOff>
        </xdr:to>
        <xdr:sp macro="" textlink="">
          <xdr:nvSpPr>
            <xdr:cNvPr id="7302" name="Drop Down 134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7302"/>
                </a:ext>
                <a:ext uri="{FF2B5EF4-FFF2-40B4-BE49-F238E27FC236}">
                  <a16:creationId xmlns:a16="http://schemas.microsoft.com/office/drawing/2014/main" id="{00000000-0008-0000-0500-000086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80</xdr:row>
          <xdr:rowOff>0</xdr:rowOff>
        </xdr:from>
        <xdr:to>
          <xdr:col>4</xdr:col>
          <xdr:colOff>1704975</xdr:colOff>
          <xdr:row>81</xdr:row>
          <xdr:rowOff>0</xdr:rowOff>
        </xdr:to>
        <xdr:sp macro="" textlink="">
          <xdr:nvSpPr>
            <xdr:cNvPr id="7303" name="Drop Down 135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7303"/>
                </a:ext>
                <a:ext uri="{FF2B5EF4-FFF2-40B4-BE49-F238E27FC236}">
                  <a16:creationId xmlns:a16="http://schemas.microsoft.com/office/drawing/2014/main" id="{00000000-0008-0000-0500-000087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80</xdr:row>
          <xdr:rowOff>0</xdr:rowOff>
        </xdr:from>
        <xdr:to>
          <xdr:col>4</xdr:col>
          <xdr:colOff>1704975</xdr:colOff>
          <xdr:row>81</xdr:row>
          <xdr:rowOff>0</xdr:rowOff>
        </xdr:to>
        <xdr:sp macro="" textlink="">
          <xdr:nvSpPr>
            <xdr:cNvPr id="7304" name="Drop Down 136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7304"/>
                </a:ext>
                <a:ext uri="{FF2B5EF4-FFF2-40B4-BE49-F238E27FC236}">
                  <a16:creationId xmlns:a16="http://schemas.microsoft.com/office/drawing/2014/main" id="{00000000-0008-0000-0500-000088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81</xdr:row>
          <xdr:rowOff>0</xdr:rowOff>
        </xdr:from>
        <xdr:to>
          <xdr:col>4</xdr:col>
          <xdr:colOff>1704975</xdr:colOff>
          <xdr:row>82</xdr:row>
          <xdr:rowOff>0</xdr:rowOff>
        </xdr:to>
        <xdr:sp macro="" textlink="">
          <xdr:nvSpPr>
            <xdr:cNvPr id="7305" name="Drop Down 137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7305"/>
                </a:ext>
                <a:ext uri="{FF2B5EF4-FFF2-40B4-BE49-F238E27FC236}">
                  <a16:creationId xmlns:a16="http://schemas.microsoft.com/office/drawing/2014/main" id="{00000000-0008-0000-0500-000089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81</xdr:row>
          <xdr:rowOff>0</xdr:rowOff>
        </xdr:from>
        <xdr:to>
          <xdr:col>4</xdr:col>
          <xdr:colOff>1704975</xdr:colOff>
          <xdr:row>82</xdr:row>
          <xdr:rowOff>0</xdr:rowOff>
        </xdr:to>
        <xdr:sp macro="" textlink="">
          <xdr:nvSpPr>
            <xdr:cNvPr id="7306" name="Drop Down 138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7306"/>
                </a:ext>
                <a:ext uri="{FF2B5EF4-FFF2-40B4-BE49-F238E27FC236}">
                  <a16:creationId xmlns:a16="http://schemas.microsoft.com/office/drawing/2014/main" id="{00000000-0008-0000-0500-00008A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82</xdr:row>
          <xdr:rowOff>0</xdr:rowOff>
        </xdr:from>
        <xdr:to>
          <xdr:col>4</xdr:col>
          <xdr:colOff>1704975</xdr:colOff>
          <xdr:row>83</xdr:row>
          <xdr:rowOff>0</xdr:rowOff>
        </xdr:to>
        <xdr:sp macro="" textlink="">
          <xdr:nvSpPr>
            <xdr:cNvPr id="7307" name="Drop Down 139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7307"/>
                </a:ext>
                <a:ext uri="{FF2B5EF4-FFF2-40B4-BE49-F238E27FC236}">
                  <a16:creationId xmlns:a16="http://schemas.microsoft.com/office/drawing/2014/main" id="{00000000-0008-0000-0500-00008B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82</xdr:row>
          <xdr:rowOff>0</xdr:rowOff>
        </xdr:from>
        <xdr:to>
          <xdr:col>4</xdr:col>
          <xdr:colOff>1704975</xdr:colOff>
          <xdr:row>83</xdr:row>
          <xdr:rowOff>0</xdr:rowOff>
        </xdr:to>
        <xdr:sp macro="" textlink="">
          <xdr:nvSpPr>
            <xdr:cNvPr id="7308" name="Drop Down 140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7308"/>
                </a:ext>
                <a:ext uri="{FF2B5EF4-FFF2-40B4-BE49-F238E27FC236}">
                  <a16:creationId xmlns:a16="http://schemas.microsoft.com/office/drawing/2014/main" id="{00000000-0008-0000-0500-00008C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82</xdr:row>
          <xdr:rowOff>0</xdr:rowOff>
        </xdr:from>
        <xdr:to>
          <xdr:col>4</xdr:col>
          <xdr:colOff>1704975</xdr:colOff>
          <xdr:row>83</xdr:row>
          <xdr:rowOff>0</xdr:rowOff>
        </xdr:to>
        <xdr:sp macro="" textlink="">
          <xdr:nvSpPr>
            <xdr:cNvPr id="7309" name="Drop Down 141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7309"/>
                </a:ext>
                <a:ext uri="{FF2B5EF4-FFF2-40B4-BE49-F238E27FC236}">
                  <a16:creationId xmlns:a16="http://schemas.microsoft.com/office/drawing/2014/main" id="{00000000-0008-0000-0500-00008D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82</xdr:row>
          <xdr:rowOff>0</xdr:rowOff>
        </xdr:from>
        <xdr:to>
          <xdr:col>4</xdr:col>
          <xdr:colOff>1704975</xdr:colOff>
          <xdr:row>83</xdr:row>
          <xdr:rowOff>0</xdr:rowOff>
        </xdr:to>
        <xdr:sp macro="" textlink="">
          <xdr:nvSpPr>
            <xdr:cNvPr id="7310" name="Drop Down 142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7310"/>
                </a:ext>
                <a:ext uri="{FF2B5EF4-FFF2-40B4-BE49-F238E27FC236}">
                  <a16:creationId xmlns:a16="http://schemas.microsoft.com/office/drawing/2014/main" id="{00000000-0008-0000-0500-00008E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86</xdr:row>
          <xdr:rowOff>0</xdr:rowOff>
        </xdr:from>
        <xdr:to>
          <xdr:col>4</xdr:col>
          <xdr:colOff>1704975</xdr:colOff>
          <xdr:row>87</xdr:row>
          <xdr:rowOff>0</xdr:rowOff>
        </xdr:to>
        <xdr:sp macro="" textlink="">
          <xdr:nvSpPr>
            <xdr:cNvPr id="7315" name="Drop Down 147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7315"/>
                </a:ext>
                <a:ext uri="{FF2B5EF4-FFF2-40B4-BE49-F238E27FC236}">
                  <a16:creationId xmlns:a16="http://schemas.microsoft.com/office/drawing/2014/main" id="{00000000-0008-0000-0500-000093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86</xdr:row>
          <xdr:rowOff>0</xdr:rowOff>
        </xdr:from>
        <xdr:to>
          <xdr:col>4</xdr:col>
          <xdr:colOff>1704975</xdr:colOff>
          <xdr:row>87</xdr:row>
          <xdr:rowOff>0</xdr:rowOff>
        </xdr:to>
        <xdr:sp macro="" textlink="">
          <xdr:nvSpPr>
            <xdr:cNvPr id="7316" name="Drop Down 148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7316"/>
                </a:ext>
                <a:ext uri="{FF2B5EF4-FFF2-40B4-BE49-F238E27FC236}">
                  <a16:creationId xmlns:a16="http://schemas.microsoft.com/office/drawing/2014/main" id="{00000000-0008-0000-0500-000094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87</xdr:row>
          <xdr:rowOff>0</xdr:rowOff>
        </xdr:from>
        <xdr:to>
          <xdr:col>4</xdr:col>
          <xdr:colOff>1704975</xdr:colOff>
          <xdr:row>88</xdr:row>
          <xdr:rowOff>0</xdr:rowOff>
        </xdr:to>
        <xdr:sp macro="" textlink="">
          <xdr:nvSpPr>
            <xdr:cNvPr id="7317" name="Drop Down 149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7317"/>
                </a:ext>
                <a:ext uri="{FF2B5EF4-FFF2-40B4-BE49-F238E27FC236}">
                  <a16:creationId xmlns:a16="http://schemas.microsoft.com/office/drawing/2014/main" id="{00000000-0008-0000-0500-000095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87</xdr:row>
          <xdr:rowOff>0</xdr:rowOff>
        </xdr:from>
        <xdr:to>
          <xdr:col>4</xdr:col>
          <xdr:colOff>1704975</xdr:colOff>
          <xdr:row>88</xdr:row>
          <xdr:rowOff>0</xdr:rowOff>
        </xdr:to>
        <xdr:sp macro="" textlink="">
          <xdr:nvSpPr>
            <xdr:cNvPr id="7318" name="Drop Down 150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7318"/>
                </a:ext>
                <a:ext uri="{FF2B5EF4-FFF2-40B4-BE49-F238E27FC236}">
                  <a16:creationId xmlns:a16="http://schemas.microsoft.com/office/drawing/2014/main" id="{00000000-0008-0000-0500-000096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88</xdr:row>
          <xdr:rowOff>0</xdr:rowOff>
        </xdr:from>
        <xdr:to>
          <xdr:col>4</xdr:col>
          <xdr:colOff>1704975</xdr:colOff>
          <xdr:row>89</xdr:row>
          <xdr:rowOff>0</xdr:rowOff>
        </xdr:to>
        <xdr:sp macro="" textlink="">
          <xdr:nvSpPr>
            <xdr:cNvPr id="7319" name="Drop Down 151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7319"/>
                </a:ext>
                <a:ext uri="{FF2B5EF4-FFF2-40B4-BE49-F238E27FC236}">
                  <a16:creationId xmlns:a16="http://schemas.microsoft.com/office/drawing/2014/main" id="{00000000-0008-0000-0500-000097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88</xdr:row>
          <xdr:rowOff>0</xdr:rowOff>
        </xdr:from>
        <xdr:to>
          <xdr:col>4</xdr:col>
          <xdr:colOff>1704975</xdr:colOff>
          <xdr:row>89</xdr:row>
          <xdr:rowOff>0</xdr:rowOff>
        </xdr:to>
        <xdr:sp macro="" textlink="">
          <xdr:nvSpPr>
            <xdr:cNvPr id="7320" name="Drop Down 152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7320"/>
                </a:ext>
                <a:ext uri="{FF2B5EF4-FFF2-40B4-BE49-F238E27FC236}">
                  <a16:creationId xmlns:a16="http://schemas.microsoft.com/office/drawing/2014/main" id="{00000000-0008-0000-0500-000098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89</xdr:row>
          <xdr:rowOff>0</xdr:rowOff>
        </xdr:from>
        <xdr:to>
          <xdr:col>4</xdr:col>
          <xdr:colOff>1704975</xdr:colOff>
          <xdr:row>90</xdr:row>
          <xdr:rowOff>0</xdr:rowOff>
        </xdr:to>
        <xdr:sp macro="" textlink="">
          <xdr:nvSpPr>
            <xdr:cNvPr id="7321" name="Drop Down 153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7321"/>
                </a:ext>
                <a:ext uri="{FF2B5EF4-FFF2-40B4-BE49-F238E27FC236}">
                  <a16:creationId xmlns:a16="http://schemas.microsoft.com/office/drawing/2014/main" id="{00000000-0008-0000-0500-000099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89</xdr:row>
          <xdr:rowOff>0</xdr:rowOff>
        </xdr:from>
        <xdr:to>
          <xdr:col>4</xdr:col>
          <xdr:colOff>1704975</xdr:colOff>
          <xdr:row>90</xdr:row>
          <xdr:rowOff>0</xdr:rowOff>
        </xdr:to>
        <xdr:sp macro="" textlink="">
          <xdr:nvSpPr>
            <xdr:cNvPr id="7322" name="Drop Down 154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7322"/>
                </a:ext>
                <a:ext uri="{FF2B5EF4-FFF2-40B4-BE49-F238E27FC236}">
                  <a16:creationId xmlns:a16="http://schemas.microsoft.com/office/drawing/2014/main" id="{00000000-0008-0000-0500-00009A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90</xdr:row>
          <xdr:rowOff>0</xdr:rowOff>
        </xdr:from>
        <xdr:to>
          <xdr:col>4</xdr:col>
          <xdr:colOff>1704975</xdr:colOff>
          <xdr:row>91</xdr:row>
          <xdr:rowOff>0</xdr:rowOff>
        </xdr:to>
        <xdr:sp macro="" textlink="">
          <xdr:nvSpPr>
            <xdr:cNvPr id="7323" name="Drop Down 155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7323"/>
                </a:ext>
                <a:ext uri="{FF2B5EF4-FFF2-40B4-BE49-F238E27FC236}">
                  <a16:creationId xmlns:a16="http://schemas.microsoft.com/office/drawing/2014/main" id="{00000000-0008-0000-0500-00009B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90</xdr:row>
          <xdr:rowOff>0</xdr:rowOff>
        </xdr:from>
        <xdr:to>
          <xdr:col>4</xdr:col>
          <xdr:colOff>1704975</xdr:colOff>
          <xdr:row>91</xdr:row>
          <xdr:rowOff>0</xdr:rowOff>
        </xdr:to>
        <xdr:sp macro="" textlink="">
          <xdr:nvSpPr>
            <xdr:cNvPr id="7324" name="Drop Down 156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7324"/>
                </a:ext>
                <a:ext uri="{FF2B5EF4-FFF2-40B4-BE49-F238E27FC236}">
                  <a16:creationId xmlns:a16="http://schemas.microsoft.com/office/drawing/2014/main" id="{00000000-0008-0000-0500-00009C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91</xdr:row>
          <xdr:rowOff>0</xdr:rowOff>
        </xdr:from>
        <xdr:to>
          <xdr:col>4</xdr:col>
          <xdr:colOff>1704975</xdr:colOff>
          <xdr:row>92</xdr:row>
          <xdr:rowOff>0</xdr:rowOff>
        </xdr:to>
        <xdr:sp macro="" textlink="">
          <xdr:nvSpPr>
            <xdr:cNvPr id="7325" name="Drop Down 157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7325"/>
                </a:ext>
                <a:ext uri="{FF2B5EF4-FFF2-40B4-BE49-F238E27FC236}">
                  <a16:creationId xmlns:a16="http://schemas.microsoft.com/office/drawing/2014/main" id="{00000000-0008-0000-0500-00009D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91</xdr:row>
          <xdr:rowOff>0</xdr:rowOff>
        </xdr:from>
        <xdr:to>
          <xdr:col>4</xdr:col>
          <xdr:colOff>1704975</xdr:colOff>
          <xdr:row>92</xdr:row>
          <xdr:rowOff>0</xdr:rowOff>
        </xdr:to>
        <xdr:sp macro="" textlink="">
          <xdr:nvSpPr>
            <xdr:cNvPr id="7326" name="Drop Down 158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7326"/>
                </a:ext>
                <a:ext uri="{FF2B5EF4-FFF2-40B4-BE49-F238E27FC236}">
                  <a16:creationId xmlns:a16="http://schemas.microsoft.com/office/drawing/2014/main" id="{00000000-0008-0000-0500-00009E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95</xdr:row>
          <xdr:rowOff>0</xdr:rowOff>
        </xdr:from>
        <xdr:to>
          <xdr:col>4</xdr:col>
          <xdr:colOff>1704975</xdr:colOff>
          <xdr:row>96</xdr:row>
          <xdr:rowOff>0</xdr:rowOff>
        </xdr:to>
        <xdr:sp macro="" textlink="">
          <xdr:nvSpPr>
            <xdr:cNvPr id="7333" name="Drop Down 165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7333"/>
                </a:ext>
                <a:ext uri="{FF2B5EF4-FFF2-40B4-BE49-F238E27FC236}">
                  <a16:creationId xmlns:a16="http://schemas.microsoft.com/office/drawing/2014/main" id="{00000000-0008-0000-0500-0000A5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95</xdr:row>
          <xdr:rowOff>0</xdr:rowOff>
        </xdr:from>
        <xdr:to>
          <xdr:col>4</xdr:col>
          <xdr:colOff>1704975</xdr:colOff>
          <xdr:row>96</xdr:row>
          <xdr:rowOff>0</xdr:rowOff>
        </xdr:to>
        <xdr:sp macro="" textlink="">
          <xdr:nvSpPr>
            <xdr:cNvPr id="7334" name="Drop Down 166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7334"/>
                </a:ext>
                <a:ext uri="{FF2B5EF4-FFF2-40B4-BE49-F238E27FC236}">
                  <a16:creationId xmlns:a16="http://schemas.microsoft.com/office/drawing/2014/main" id="{00000000-0008-0000-0500-0000A6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96</xdr:row>
          <xdr:rowOff>0</xdr:rowOff>
        </xdr:from>
        <xdr:to>
          <xdr:col>4</xdr:col>
          <xdr:colOff>1704975</xdr:colOff>
          <xdr:row>97</xdr:row>
          <xdr:rowOff>0</xdr:rowOff>
        </xdr:to>
        <xdr:sp macro="" textlink="">
          <xdr:nvSpPr>
            <xdr:cNvPr id="7335" name="Drop Down 167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7335"/>
                </a:ext>
                <a:ext uri="{FF2B5EF4-FFF2-40B4-BE49-F238E27FC236}">
                  <a16:creationId xmlns:a16="http://schemas.microsoft.com/office/drawing/2014/main" id="{00000000-0008-0000-0500-0000A7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96</xdr:row>
          <xdr:rowOff>0</xdr:rowOff>
        </xdr:from>
        <xdr:to>
          <xdr:col>4</xdr:col>
          <xdr:colOff>1704975</xdr:colOff>
          <xdr:row>97</xdr:row>
          <xdr:rowOff>0</xdr:rowOff>
        </xdr:to>
        <xdr:sp macro="" textlink="">
          <xdr:nvSpPr>
            <xdr:cNvPr id="7336" name="Drop Down 168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7336"/>
                </a:ext>
                <a:ext uri="{FF2B5EF4-FFF2-40B4-BE49-F238E27FC236}">
                  <a16:creationId xmlns:a16="http://schemas.microsoft.com/office/drawing/2014/main" id="{00000000-0008-0000-0500-0000A8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99</xdr:row>
          <xdr:rowOff>0</xdr:rowOff>
        </xdr:from>
        <xdr:to>
          <xdr:col>4</xdr:col>
          <xdr:colOff>1704975</xdr:colOff>
          <xdr:row>100</xdr:row>
          <xdr:rowOff>0</xdr:rowOff>
        </xdr:to>
        <xdr:sp macro="" textlink="">
          <xdr:nvSpPr>
            <xdr:cNvPr id="7341" name="Drop Down 173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7341"/>
                </a:ext>
                <a:ext uri="{FF2B5EF4-FFF2-40B4-BE49-F238E27FC236}">
                  <a16:creationId xmlns:a16="http://schemas.microsoft.com/office/drawing/2014/main" id="{00000000-0008-0000-0500-0000AD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99</xdr:row>
          <xdr:rowOff>0</xdr:rowOff>
        </xdr:from>
        <xdr:to>
          <xdr:col>4</xdr:col>
          <xdr:colOff>1704975</xdr:colOff>
          <xdr:row>100</xdr:row>
          <xdr:rowOff>0</xdr:rowOff>
        </xdr:to>
        <xdr:sp macro="" textlink="">
          <xdr:nvSpPr>
            <xdr:cNvPr id="7342" name="Drop Down 174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7342"/>
                </a:ext>
                <a:ext uri="{FF2B5EF4-FFF2-40B4-BE49-F238E27FC236}">
                  <a16:creationId xmlns:a16="http://schemas.microsoft.com/office/drawing/2014/main" id="{00000000-0008-0000-0500-0000AE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100</xdr:row>
          <xdr:rowOff>0</xdr:rowOff>
        </xdr:from>
        <xdr:to>
          <xdr:col>4</xdr:col>
          <xdr:colOff>1704975</xdr:colOff>
          <xdr:row>101</xdr:row>
          <xdr:rowOff>0</xdr:rowOff>
        </xdr:to>
        <xdr:sp macro="" textlink="">
          <xdr:nvSpPr>
            <xdr:cNvPr id="7343" name="Drop Down 175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7343"/>
                </a:ext>
                <a:ext uri="{FF2B5EF4-FFF2-40B4-BE49-F238E27FC236}">
                  <a16:creationId xmlns:a16="http://schemas.microsoft.com/office/drawing/2014/main" id="{00000000-0008-0000-0500-0000AF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100</xdr:row>
          <xdr:rowOff>0</xdr:rowOff>
        </xdr:from>
        <xdr:to>
          <xdr:col>4</xdr:col>
          <xdr:colOff>1704975</xdr:colOff>
          <xdr:row>101</xdr:row>
          <xdr:rowOff>0</xdr:rowOff>
        </xdr:to>
        <xdr:sp macro="" textlink="">
          <xdr:nvSpPr>
            <xdr:cNvPr id="7344" name="Drop Down 176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7344"/>
                </a:ext>
                <a:ext uri="{FF2B5EF4-FFF2-40B4-BE49-F238E27FC236}">
                  <a16:creationId xmlns:a16="http://schemas.microsoft.com/office/drawing/2014/main" id="{00000000-0008-0000-0500-0000B0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101</xdr:row>
          <xdr:rowOff>0</xdr:rowOff>
        </xdr:from>
        <xdr:to>
          <xdr:col>4</xdr:col>
          <xdr:colOff>1704975</xdr:colOff>
          <xdr:row>102</xdr:row>
          <xdr:rowOff>0</xdr:rowOff>
        </xdr:to>
        <xdr:sp macro="" textlink="">
          <xdr:nvSpPr>
            <xdr:cNvPr id="7345" name="Drop Down 177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7345"/>
                </a:ext>
                <a:ext uri="{FF2B5EF4-FFF2-40B4-BE49-F238E27FC236}">
                  <a16:creationId xmlns:a16="http://schemas.microsoft.com/office/drawing/2014/main" id="{00000000-0008-0000-0500-0000B1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101</xdr:row>
          <xdr:rowOff>0</xdr:rowOff>
        </xdr:from>
        <xdr:to>
          <xdr:col>4</xdr:col>
          <xdr:colOff>1704975</xdr:colOff>
          <xdr:row>102</xdr:row>
          <xdr:rowOff>0</xdr:rowOff>
        </xdr:to>
        <xdr:sp macro="" textlink="">
          <xdr:nvSpPr>
            <xdr:cNvPr id="7346" name="Drop Down 178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7346"/>
                </a:ext>
                <a:ext uri="{FF2B5EF4-FFF2-40B4-BE49-F238E27FC236}">
                  <a16:creationId xmlns:a16="http://schemas.microsoft.com/office/drawing/2014/main" id="{00000000-0008-0000-0500-0000B2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102</xdr:row>
          <xdr:rowOff>0</xdr:rowOff>
        </xdr:from>
        <xdr:to>
          <xdr:col>4</xdr:col>
          <xdr:colOff>1704975</xdr:colOff>
          <xdr:row>103</xdr:row>
          <xdr:rowOff>0</xdr:rowOff>
        </xdr:to>
        <xdr:sp macro="" textlink="">
          <xdr:nvSpPr>
            <xdr:cNvPr id="7347" name="Drop Down 179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7347"/>
                </a:ext>
                <a:ext uri="{FF2B5EF4-FFF2-40B4-BE49-F238E27FC236}">
                  <a16:creationId xmlns:a16="http://schemas.microsoft.com/office/drawing/2014/main" id="{00000000-0008-0000-0500-0000B3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102</xdr:row>
          <xdr:rowOff>0</xdr:rowOff>
        </xdr:from>
        <xdr:to>
          <xdr:col>4</xdr:col>
          <xdr:colOff>1704975</xdr:colOff>
          <xdr:row>103</xdr:row>
          <xdr:rowOff>0</xdr:rowOff>
        </xdr:to>
        <xdr:sp macro="" textlink="">
          <xdr:nvSpPr>
            <xdr:cNvPr id="7348" name="Drop Down 180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7348"/>
                </a:ext>
                <a:ext uri="{FF2B5EF4-FFF2-40B4-BE49-F238E27FC236}">
                  <a16:creationId xmlns:a16="http://schemas.microsoft.com/office/drawing/2014/main" id="{00000000-0008-0000-0500-0000B4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105</xdr:row>
          <xdr:rowOff>0</xdr:rowOff>
        </xdr:from>
        <xdr:to>
          <xdr:col>4</xdr:col>
          <xdr:colOff>1704975</xdr:colOff>
          <xdr:row>106</xdr:row>
          <xdr:rowOff>0</xdr:rowOff>
        </xdr:to>
        <xdr:sp macro="" textlink="">
          <xdr:nvSpPr>
            <xdr:cNvPr id="7353" name="Drop Down 185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7353"/>
                </a:ext>
                <a:ext uri="{FF2B5EF4-FFF2-40B4-BE49-F238E27FC236}">
                  <a16:creationId xmlns:a16="http://schemas.microsoft.com/office/drawing/2014/main" id="{00000000-0008-0000-0500-0000B9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105</xdr:row>
          <xdr:rowOff>0</xdr:rowOff>
        </xdr:from>
        <xdr:to>
          <xdr:col>4</xdr:col>
          <xdr:colOff>1704975</xdr:colOff>
          <xdr:row>106</xdr:row>
          <xdr:rowOff>0</xdr:rowOff>
        </xdr:to>
        <xdr:sp macro="" textlink="">
          <xdr:nvSpPr>
            <xdr:cNvPr id="7354" name="Drop Down 186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7354"/>
                </a:ext>
                <a:ext uri="{FF2B5EF4-FFF2-40B4-BE49-F238E27FC236}">
                  <a16:creationId xmlns:a16="http://schemas.microsoft.com/office/drawing/2014/main" id="{00000000-0008-0000-0500-0000BA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106</xdr:row>
          <xdr:rowOff>0</xdr:rowOff>
        </xdr:from>
        <xdr:to>
          <xdr:col>4</xdr:col>
          <xdr:colOff>1704975</xdr:colOff>
          <xdr:row>107</xdr:row>
          <xdr:rowOff>0</xdr:rowOff>
        </xdr:to>
        <xdr:sp macro="" textlink="">
          <xdr:nvSpPr>
            <xdr:cNvPr id="7355" name="Drop Down 187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7355"/>
                </a:ext>
                <a:ext uri="{FF2B5EF4-FFF2-40B4-BE49-F238E27FC236}">
                  <a16:creationId xmlns:a16="http://schemas.microsoft.com/office/drawing/2014/main" id="{00000000-0008-0000-0500-0000BB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106</xdr:row>
          <xdr:rowOff>0</xdr:rowOff>
        </xdr:from>
        <xdr:to>
          <xdr:col>4</xdr:col>
          <xdr:colOff>1704975</xdr:colOff>
          <xdr:row>107</xdr:row>
          <xdr:rowOff>0</xdr:rowOff>
        </xdr:to>
        <xdr:sp macro="" textlink="">
          <xdr:nvSpPr>
            <xdr:cNvPr id="7356" name="Drop Down 188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7356"/>
                </a:ext>
                <a:ext uri="{FF2B5EF4-FFF2-40B4-BE49-F238E27FC236}">
                  <a16:creationId xmlns:a16="http://schemas.microsoft.com/office/drawing/2014/main" id="{00000000-0008-0000-0500-0000BC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107</xdr:row>
          <xdr:rowOff>0</xdr:rowOff>
        </xdr:from>
        <xdr:to>
          <xdr:col>4</xdr:col>
          <xdr:colOff>1704975</xdr:colOff>
          <xdr:row>108</xdr:row>
          <xdr:rowOff>0</xdr:rowOff>
        </xdr:to>
        <xdr:sp macro="" textlink="">
          <xdr:nvSpPr>
            <xdr:cNvPr id="7357" name="Drop Down 189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7357"/>
                </a:ext>
                <a:ext uri="{FF2B5EF4-FFF2-40B4-BE49-F238E27FC236}">
                  <a16:creationId xmlns:a16="http://schemas.microsoft.com/office/drawing/2014/main" id="{00000000-0008-0000-0500-0000BD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107</xdr:row>
          <xdr:rowOff>0</xdr:rowOff>
        </xdr:from>
        <xdr:to>
          <xdr:col>4</xdr:col>
          <xdr:colOff>1704975</xdr:colOff>
          <xdr:row>108</xdr:row>
          <xdr:rowOff>0</xdr:rowOff>
        </xdr:to>
        <xdr:sp macro="" textlink="">
          <xdr:nvSpPr>
            <xdr:cNvPr id="7358" name="Drop Down 190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7358"/>
                </a:ext>
                <a:ext uri="{FF2B5EF4-FFF2-40B4-BE49-F238E27FC236}">
                  <a16:creationId xmlns:a16="http://schemas.microsoft.com/office/drawing/2014/main" id="{00000000-0008-0000-0500-0000BE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108</xdr:row>
          <xdr:rowOff>0</xdr:rowOff>
        </xdr:from>
        <xdr:to>
          <xdr:col>4</xdr:col>
          <xdr:colOff>1704975</xdr:colOff>
          <xdr:row>109</xdr:row>
          <xdr:rowOff>0</xdr:rowOff>
        </xdr:to>
        <xdr:sp macro="" textlink="">
          <xdr:nvSpPr>
            <xdr:cNvPr id="7359" name="Drop Down 191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7359"/>
                </a:ext>
                <a:ext uri="{FF2B5EF4-FFF2-40B4-BE49-F238E27FC236}">
                  <a16:creationId xmlns:a16="http://schemas.microsoft.com/office/drawing/2014/main" id="{00000000-0008-0000-0500-0000BF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108</xdr:row>
          <xdr:rowOff>0</xdr:rowOff>
        </xdr:from>
        <xdr:to>
          <xdr:col>4</xdr:col>
          <xdr:colOff>1704975</xdr:colOff>
          <xdr:row>109</xdr:row>
          <xdr:rowOff>0</xdr:rowOff>
        </xdr:to>
        <xdr:sp macro="" textlink="">
          <xdr:nvSpPr>
            <xdr:cNvPr id="7360" name="Drop Down 192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7360"/>
                </a:ext>
                <a:ext uri="{FF2B5EF4-FFF2-40B4-BE49-F238E27FC236}">
                  <a16:creationId xmlns:a16="http://schemas.microsoft.com/office/drawing/2014/main" id="{00000000-0008-0000-0500-0000C0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111</xdr:row>
          <xdr:rowOff>0</xdr:rowOff>
        </xdr:from>
        <xdr:to>
          <xdr:col>4</xdr:col>
          <xdr:colOff>1704975</xdr:colOff>
          <xdr:row>112</xdr:row>
          <xdr:rowOff>0</xdr:rowOff>
        </xdr:to>
        <xdr:sp macro="" textlink="">
          <xdr:nvSpPr>
            <xdr:cNvPr id="7365" name="Drop Down 197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7365"/>
                </a:ext>
                <a:ext uri="{FF2B5EF4-FFF2-40B4-BE49-F238E27FC236}">
                  <a16:creationId xmlns:a16="http://schemas.microsoft.com/office/drawing/2014/main" id="{00000000-0008-0000-0500-0000C5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111</xdr:row>
          <xdr:rowOff>0</xdr:rowOff>
        </xdr:from>
        <xdr:to>
          <xdr:col>4</xdr:col>
          <xdr:colOff>1704975</xdr:colOff>
          <xdr:row>112</xdr:row>
          <xdr:rowOff>0</xdr:rowOff>
        </xdr:to>
        <xdr:sp macro="" textlink="">
          <xdr:nvSpPr>
            <xdr:cNvPr id="7366" name="Drop Down 198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7366"/>
                </a:ext>
                <a:ext uri="{FF2B5EF4-FFF2-40B4-BE49-F238E27FC236}">
                  <a16:creationId xmlns:a16="http://schemas.microsoft.com/office/drawing/2014/main" id="{00000000-0008-0000-0500-0000C6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112</xdr:row>
          <xdr:rowOff>0</xdr:rowOff>
        </xdr:from>
        <xdr:to>
          <xdr:col>4</xdr:col>
          <xdr:colOff>1704975</xdr:colOff>
          <xdr:row>113</xdr:row>
          <xdr:rowOff>0</xdr:rowOff>
        </xdr:to>
        <xdr:sp macro="" textlink="">
          <xdr:nvSpPr>
            <xdr:cNvPr id="7367" name="Drop Down 199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7367"/>
                </a:ext>
                <a:ext uri="{FF2B5EF4-FFF2-40B4-BE49-F238E27FC236}">
                  <a16:creationId xmlns:a16="http://schemas.microsoft.com/office/drawing/2014/main" id="{00000000-0008-0000-0500-0000C7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112</xdr:row>
          <xdr:rowOff>0</xdr:rowOff>
        </xdr:from>
        <xdr:to>
          <xdr:col>4</xdr:col>
          <xdr:colOff>1704975</xdr:colOff>
          <xdr:row>113</xdr:row>
          <xdr:rowOff>0</xdr:rowOff>
        </xdr:to>
        <xdr:sp macro="" textlink="">
          <xdr:nvSpPr>
            <xdr:cNvPr id="7368" name="Drop Down 200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7368"/>
                </a:ext>
                <a:ext uri="{FF2B5EF4-FFF2-40B4-BE49-F238E27FC236}">
                  <a16:creationId xmlns:a16="http://schemas.microsoft.com/office/drawing/2014/main" id="{00000000-0008-0000-0500-0000C8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113</xdr:row>
          <xdr:rowOff>0</xdr:rowOff>
        </xdr:from>
        <xdr:to>
          <xdr:col>4</xdr:col>
          <xdr:colOff>1704975</xdr:colOff>
          <xdr:row>114</xdr:row>
          <xdr:rowOff>0</xdr:rowOff>
        </xdr:to>
        <xdr:sp macro="" textlink="">
          <xdr:nvSpPr>
            <xdr:cNvPr id="7369" name="Drop Down 201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7369"/>
                </a:ext>
                <a:ext uri="{FF2B5EF4-FFF2-40B4-BE49-F238E27FC236}">
                  <a16:creationId xmlns:a16="http://schemas.microsoft.com/office/drawing/2014/main" id="{00000000-0008-0000-0500-0000C9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113</xdr:row>
          <xdr:rowOff>0</xdr:rowOff>
        </xdr:from>
        <xdr:to>
          <xdr:col>4</xdr:col>
          <xdr:colOff>1704975</xdr:colOff>
          <xdr:row>114</xdr:row>
          <xdr:rowOff>0</xdr:rowOff>
        </xdr:to>
        <xdr:sp macro="" textlink="">
          <xdr:nvSpPr>
            <xdr:cNvPr id="7370" name="Drop Down 202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7370"/>
                </a:ext>
                <a:ext uri="{FF2B5EF4-FFF2-40B4-BE49-F238E27FC236}">
                  <a16:creationId xmlns:a16="http://schemas.microsoft.com/office/drawing/2014/main" id="{00000000-0008-0000-0500-0000CA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114</xdr:row>
          <xdr:rowOff>0</xdr:rowOff>
        </xdr:from>
        <xdr:to>
          <xdr:col>4</xdr:col>
          <xdr:colOff>1704975</xdr:colOff>
          <xdr:row>115</xdr:row>
          <xdr:rowOff>0</xdr:rowOff>
        </xdr:to>
        <xdr:sp macro="" textlink="">
          <xdr:nvSpPr>
            <xdr:cNvPr id="7371" name="Drop Down 203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7371"/>
                </a:ext>
                <a:ext uri="{FF2B5EF4-FFF2-40B4-BE49-F238E27FC236}">
                  <a16:creationId xmlns:a16="http://schemas.microsoft.com/office/drawing/2014/main" id="{00000000-0008-0000-0500-0000CB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114</xdr:row>
          <xdr:rowOff>0</xdr:rowOff>
        </xdr:from>
        <xdr:to>
          <xdr:col>4</xdr:col>
          <xdr:colOff>1704975</xdr:colOff>
          <xdr:row>115</xdr:row>
          <xdr:rowOff>0</xdr:rowOff>
        </xdr:to>
        <xdr:sp macro="" textlink="">
          <xdr:nvSpPr>
            <xdr:cNvPr id="7372" name="Drop Down 204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7372"/>
                </a:ext>
                <a:ext uri="{FF2B5EF4-FFF2-40B4-BE49-F238E27FC236}">
                  <a16:creationId xmlns:a16="http://schemas.microsoft.com/office/drawing/2014/main" id="{00000000-0008-0000-0500-0000CC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117</xdr:row>
          <xdr:rowOff>0</xdr:rowOff>
        </xdr:from>
        <xdr:to>
          <xdr:col>4</xdr:col>
          <xdr:colOff>1704975</xdr:colOff>
          <xdr:row>118</xdr:row>
          <xdr:rowOff>0</xdr:rowOff>
        </xdr:to>
        <xdr:sp macro="" textlink="">
          <xdr:nvSpPr>
            <xdr:cNvPr id="7377" name="Drop Down 209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7377"/>
                </a:ext>
                <a:ext uri="{FF2B5EF4-FFF2-40B4-BE49-F238E27FC236}">
                  <a16:creationId xmlns:a16="http://schemas.microsoft.com/office/drawing/2014/main" id="{00000000-0008-0000-0500-0000D1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117</xdr:row>
          <xdr:rowOff>0</xdr:rowOff>
        </xdr:from>
        <xdr:to>
          <xdr:col>4</xdr:col>
          <xdr:colOff>1704975</xdr:colOff>
          <xdr:row>118</xdr:row>
          <xdr:rowOff>0</xdr:rowOff>
        </xdr:to>
        <xdr:sp macro="" textlink="">
          <xdr:nvSpPr>
            <xdr:cNvPr id="7378" name="Drop Down 210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7378"/>
                </a:ext>
                <a:ext uri="{FF2B5EF4-FFF2-40B4-BE49-F238E27FC236}">
                  <a16:creationId xmlns:a16="http://schemas.microsoft.com/office/drawing/2014/main" id="{00000000-0008-0000-0500-0000D2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118</xdr:row>
          <xdr:rowOff>0</xdr:rowOff>
        </xdr:from>
        <xdr:to>
          <xdr:col>4</xdr:col>
          <xdr:colOff>1704975</xdr:colOff>
          <xdr:row>119</xdr:row>
          <xdr:rowOff>0</xdr:rowOff>
        </xdr:to>
        <xdr:sp macro="" textlink="">
          <xdr:nvSpPr>
            <xdr:cNvPr id="7379" name="Drop Down 211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7379"/>
                </a:ext>
                <a:ext uri="{FF2B5EF4-FFF2-40B4-BE49-F238E27FC236}">
                  <a16:creationId xmlns:a16="http://schemas.microsoft.com/office/drawing/2014/main" id="{00000000-0008-0000-0500-0000D3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118</xdr:row>
          <xdr:rowOff>0</xdr:rowOff>
        </xdr:from>
        <xdr:to>
          <xdr:col>4</xdr:col>
          <xdr:colOff>1704975</xdr:colOff>
          <xdr:row>119</xdr:row>
          <xdr:rowOff>0</xdr:rowOff>
        </xdr:to>
        <xdr:sp macro="" textlink="">
          <xdr:nvSpPr>
            <xdr:cNvPr id="7380" name="Drop Down 212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7380"/>
                </a:ext>
                <a:ext uri="{FF2B5EF4-FFF2-40B4-BE49-F238E27FC236}">
                  <a16:creationId xmlns:a16="http://schemas.microsoft.com/office/drawing/2014/main" id="{00000000-0008-0000-0500-0000D4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119</xdr:row>
          <xdr:rowOff>0</xdr:rowOff>
        </xdr:from>
        <xdr:to>
          <xdr:col>4</xdr:col>
          <xdr:colOff>1704975</xdr:colOff>
          <xdr:row>120</xdr:row>
          <xdr:rowOff>0</xdr:rowOff>
        </xdr:to>
        <xdr:sp macro="" textlink="">
          <xdr:nvSpPr>
            <xdr:cNvPr id="7381" name="Drop Down 213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7381"/>
                </a:ext>
                <a:ext uri="{FF2B5EF4-FFF2-40B4-BE49-F238E27FC236}">
                  <a16:creationId xmlns:a16="http://schemas.microsoft.com/office/drawing/2014/main" id="{00000000-0008-0000-0500-0000D5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119</xdr:row>
          <xdr:rowOff>0</xdr:rowOff>
        </xdr:from>
        <xdr:to>
          <xdr:col>4</xdr:col>
          <xdr:colOff>1704975</xdr:colOff>
          <xdr:row>120</xdr:row>
          <xdr:rowOff>0</xdr:rowOff>
        </xdr:to>
        <xdr:sp macro="" textlink="">
          <xdr:nvSpPr>
            <xdr:cNvPr id="7382" name="Drop Down 214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7382"/>
                </a:ext>
                <a:ext uri="{FF2B5EF4-FFF2-40B4-BE49-F238E27FC236}">
                  <a16:creationId xmlns:a16="http://schemas.microsoft.com/office/drawing/2014/main" id="{00000000-0008-0000-0500-0000D6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120</xdr:row>
          <xdr:rowOff>0</xdr:rowOff>
        </xdr:from>
        <xdr:to>
          <xdr:col>4</xdr:col>
          <xdr:colOff>1704975</xdr:colOff>
          <xdr:row>121</xdr:row>
          <xdr:rowOff>0</xdr:rowOff>
        </xdr:to>
        <xdr:sp macro="" textlink="">
          <xdr:nvSpPr>
            <xdr:cNvPr id="7383" name="Drop Down 215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7383"/>
                </a:ext>
                <a:ext uri="{FF2B5EF4-FFF2-40B4-BE49-F238E27FC236}">
                  <a16:creationId xmlns:a16="http://schemas.microsoft.com/office/drawing/2014/main" id="{00000000-0008-0000-0500-0000D7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120</xdr:row>
          <xdr:rowOff>0</xdr:rowOff>
        </xdr:from>
        <xdr:to>
          <xdr:col>4</xdr:col>
          <xdr:colOff>1704975</xdr:colOff>
          <xdr:row>121</xdr:row>
          <xdr:rowOff>0</xdr:rowOff>
        </xdr:to>
        <xdr:sp macro="" textlink="">
          <xdr:nvSpPr>
            <xdr:cNvPr id="7384" name="Drop Down 216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7384"/>
                </a:ext>
                <a:ext uri="{FF2B5EF4-FFF2-40B4-BE49-F238E27FC236}">
                  <a16:creationId xmlns:a16="http://schemas.microsoft.com/office/drawing/2014/main" id="{00000000-0008-0000-0500-0000D8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121</xdr:row>
          <xdr:rowOff>0</xdr:rowOff>
        </xdr:from>
        <xdr:to>
          <xdr:col>4</xdr:col>
          <xdr:colOff>1704975</xdr:colOff>
          <xdr:row>122</xdr:row>
          <xdr:rowOff>0</xdr:rowOff>
        </xdr:to>
        <xdr:sp macro="" textlink="">
          <xdr:nvSpPr>
            <xdr:cNvPr id="7385" name="Drop Down 217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7385"/>
                </a:ext>
                <a:ext uri="{FF2B5EF4-FFF2-40B4-BE49-F238E27FC236}">
                  <a16:creationId xmlns:a16="http://schemas.microsoft.com/office/drawing/2014/main" id="{00000000-0008-0000-0500-0000D9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121</xdr:row>
          <xdr:rowOff>0</xdr:rowOff>
        </xdr:from>
        <xdr:to>
          <xdr:col>4</xdr:col>
          <xdr:colOff>1704975</xdr:colOff>
          <xdr:row>122</xdr:row>
          <xdr:rowOff>0</xdr:rowOff>
        </xdr:to>
        <xdr:sp macro="" textlink="">
          <xdr:nvSpPr>
            <xdr:cNvPr id="7386" name="Drop Down 218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7386"/>
                </a:ext>
                <a:ext uri="{FF2B5EF4-FFF2-40B4-BE49-F238E27FC236}">
                  <a16:creationId xmlns:a16="http://schemas.microsoft.com/office/drawing/2014/main" id="{00000000-0008-0000-0500-0000DA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122</xdr:row>
          <xdr:rowOff>0</xdr:rowOff>
        </xdr:from>
        <xdr:to>
          <xdr:col>4</xdr:col>
          <xdr:colOff>1704975</xdr:colOff>
          <xdr:row>123</xdr:row>
          <xdr:rowOff>0</xdr:rowOff>
        </xdr:to>
        <xdr:sp macro="" textlink="">
          <xdr:nvSpPr>
            <xdr:cNvPr id="7387" name="Drop Down 219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7387"/>
                </a:ext>
                <a:ext uri="{FF2B5EF4-FFF2-40B4-BE49-F238E27FC236}">
                  <a16:creationId xmlns:a16="http://schemas.microsoft.com/office/drawing/2014/main" id="{00000000-0008-0000-0500-0000DB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122</xdr:row>
          <xdr:rowOff>0</xdr:rowOff>
        </xdr:from>
        <xdr:to>
          <xdr:col>4</xdr:col>
          <xdr:colOff>1704975</xdr:colOff>
          <xdr:row>123</xdr:row>
          <xdr:rowOff>0</xdr:rowOff>
        </xdr:to>
        <xdr:sp macro="" textlink="">
          <xdr:nvSpPr>
            <xdr:cNvPr id="7388" name="Drop Down 220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7388"/>
                </a:ext>
                <a:ext uri="{FF2B5EF4-FFF2-40B4-BE49-F238E27FC236}">
                  <a16:creationId xmlns:a16="http://schemas.microsoft.com/office/drawing/2014/main" id="{00000000-0008-0000-0500-0000DC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125</xdr:row>
          <xdr:rowOff>0</xdr:rowOff>
        </xdr:from>
        <xdr:to>
          <xdr:col>4</xdr:col>
          <xdr:colOff>1704975</xdr:colOff>
          <xdr:row>126</xdr:row>
          <xdr:rowOff>0</xdr:rowOff>
        </xdr:to>
        <xdr:sp macro="" textlink="">
          <xdr:nvSpPr>
            <xdr:cNvPr id="7393" name="Drop Down 225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7393"/>
                </a:ext>
                <a:ext uri="{FF2B5EF4-FFF2-40B4-BE49-F238E27FC236}">
                  <a16:creationId xmlns:a16="http://schemas.microsoft.com/office/drawing/2014/main" id="{00000000-0008-0000-0500-0000E1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125</xdr:row>
          <xdr:rowOff>0</xdr:rowOff>
        </xdr:from>
        <xdr:to>
          <xdr:col>4</xdr:col>
          <xdr:colOff>1704975</xdr:colOff>
          <xdr:row>126</xdr:row>
          <xdr:rowOff>0</xdr:rowOff>
        </xdr:to>
        <xdr:sp macro="" textlink="">
          <xdr:nvSpPr>
            <xdr:cNvPr id="7394" name="Drop Down 226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7394"/>
                </a:ext>
                <a:ext uri="{FF2B5EF4-FFF2-40B4-BE49-F238E27FC236}">
                  <a16:creationId xmlns:a16="http://schemas.microsoft.com/office/drawing/2014/main" id="{00000000-0008-0000-0500-0000E2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125</xdr:row>
          <xdr:rowOff>0</xdr:rowOff>
        </xdr:from>
        <xdr:to>
          <xdr:col>4</xdr:col>
          <xdr:colOff>1704975</xdr:colOff>
          <xdr:row>126</xdr:row>
          <xdr:rowOff>0</xdr:rowOff>
        </xdr:to>
        <xdr:sp macro="" textlink="">
          <xdr:nvSpPr>
            <xdr:cNvPr id="7395" name="Drop Down 227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7395"/>
                </a:ext>
                <a:ext uri="{FF2B5EF4-FFF2-40B4-BE49-F238E27FC236}">
                  <a16:creationId xmlns:a16="http://schemas.microsoft.com/office/drawing/2014/main" id="{00000000-0008-0000-0500-0000E3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125</xdr:row>
          <xdr:rowOff>0</xdr:rowOff>
        </xdr:from>
        <xdr:to>
          <xdr:col>4</xdr:col>
          <xdr:colOff>1704975</xdr:colOff>
          <xdr:row>126</xdr:row>
          <xdr:rowOff>0</xdr:rowOff>
        </xdr:to>
        <xdr:sp macro="" textlink="">
          <xdr:nvSpPr>
            <xdr:cNvPr id="7396" name="Drop Down 228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7396"/>
                </a:ext>
                <a:ext uri="{FF2B5EF4-FFF2-40B4-BE49-F238E27FC236}">
                  <a16:creationId xmlns:a16="http://schemas.microsoft.com/office/drawing/2014/main" id="{00000000-0008-0000-0500-0000E4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126</xdr:row>
          <xdr:rowOff>0</xdr:rowOff>
        </xdr:from>
        <xdr:to>
          <xdr:col>4</xdr:col>
          <xdr:colOff>1704975</xdr:colOff>
          <xdr:row>127</xdr:row>
          <xdr:rowOff>0</xdr:rowOff>
        </xdr:to>
        <xdr:sp macro="" textlink="">
          <xdr:nvSpPr>
            <xdr:cNvPr id="7397" name="Drop Down 229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7397"/>
                </a:ext>
                <a:ext uri="{FF2B5EF4-FFF2-40B4-BE49-F238E27FC236}">
                  <a16:creationId xmlns:a16="http://schemas.microsoft.com/office/drawing/2014/main" id="{00000000-0008-0000-0500-0000E5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126</xdr:row>
          <xdr:rowOff>0</xdr:rowOff>
        </xdr:from>
        <xdr:to>
          <xdr:col>4</xdr:col>
          <xdr:colOff>1704975</xdr:colOff>
          <xdr:row>127</xdr:row>
          <xdr:rowOff>0</xdr:rowOff>
        </xdr:to>
        <xdr:sp macro="" textlink="">
          <xdr:nvSpPr>
            <xdr:cNvPr id="7398" name="Drop Down 230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7398"/>
                </a:ext>
                <a:ext uri="{FF2B5EF4-FFF2-40B4-BE49-F238E27FC236}">
                  <a16:creationId xmlns:a16="http://schemas.microsoft.com/office/drawing/2014/main" id="{00000000-0008-0000-0500-0000E6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127</xdr:row>
          <xdr:rowOff>0</xdr:rowOff>
        </xdr:from>
        <xdr:to>
          <xdr:col>4</xdr:col>
          <xdr:colOff>1704975</xdr:colOff>
          <xdr:row>128</xdr:row>
          <xdr:rowOff>0</xdr:rowOff>
        </xdr:to>
        <xdr:sp macro="" textlink="">
          <xdr:nvSpPr>
            <xdr:cNvPr id="7399" name="Drop Down 231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7399"/>
                </a:ext>
                <a:ext uri="{FF2B5EF4-FFF2-40B4-BE49-F238E27FC236}">
                  <a16:creationId xmlns:a16="http://schemas.microsoft.com/office/drawing/2014/main" id="{00000000-0008-0000-0500-0000E7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127</xdr:row>
          <xdr:rowOff>0</xdr:rowOff>
        </xdr:from>
        <xdr:to>
          <xdr:col>4</xdr:col>
          <xdr:colOff>1704975</xdr:colOff>
          <xdr:row>128</xdr:row>
          <xdr:rowOff>0</xdr:rowOff>
        </xdr:to>
        <xdr:sp macro="" textlink="">
          <xdr:nvSpPr>
            <xdr:cNvPr id="7400" name="Drop Down 232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7400"/>
                </a:ext>
                <a:ext uri="{FF2B5EF4-FFF2-40B4-BE49-F238E27FC236}">
                  <a16:creationId xmlns:a16="http://schemas.microsoft.com/office/drawing/2014/main" id="{00000000-0008-0000-0500-0000E8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128</xdr:row>
          <xdr:rowOff>0</xdr:rowOff>
        </xdr:from>
        <xdr:to>
          <xdr:col>4</xdr:col>
          <xdr:colOff>1704975</xdr:colOff>
          <xdr:row>129</xdr:row>
          <xdr:rowOff>0</xdr:rowOff>
        </xdr:to>
        <xdr:sp macro="" textlink="">
          <xdr:nvSpPr>
            <xdr:cNvPr id="7401" name="Drop Down 233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7401"/>
                </a:ext>
                <a:ext uri="{FF2B5EF4-FFF2-40B4-BE49-F238E27FC236}">
                  <a16:creationId xmlns:a16="http://schemas.microsoft.com/office/drawing/2014/main" id="{00000000-0008-0000-0500-0000E9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128</xdr:row>
          <xdr:rowOff>0</xdr:rowOff>
        </xdr:from>
        <xdr:to>
          <xdr:col>4</xdr:col>
          <xdr:colOff>1704975</xdr:colOff>
          <xdr:row>129</xdr:row>
          <xdr:rowOff>0</xdr:rowOff>
        </xdr:to>
        <xdr:sp macro="" textlink="">
          <xdr:nvSpPr>
            <xdr:cNvPr id="7402" name="Drop Down 234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7402"/>
                </a:ext>
                <a:ext uri="{FF2B5EF4-FFF2-40B4-BE49-F238E27FC236}">
                  <a16:creationId xmlns:a16="http://schemas.microsoft.com/office/drawing/2014/main" id="{00000000-0008-0000-0500-0000EA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129</xdr:row>
          <xdr:rowOff>0</xdr:rowOff>
        </xdr:from>
        <xdr:to>
          <xdr:col>4</xdr:col>
          <xdr:colOff>1704975</xdr:colOff>
          <xdr:row>130</xdr:row>
          <xdr:rowOff>0</xdr:rowOff>
        </xdr:to>
        <xdr:sp macro="" textlink="">
          <xdr:nvSpPr>
            <xdr:cNvPr id="7403" name="Drop Down 235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7403"/>
                </a:ext>
                <a:ext uri="{FF2B5EF4-FFF2-40B4-BE49-F238E27FC236}">
                  <a16:creationId xmlns:a16="http://schemas.microsoft.com/office/drawing/2014/main" id="{00000000-0008-0000-0500-0000EB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129</xdr:row>
          <xdr:rowOff>0</xdr:rowOff>
        </xdr:from>
        <xdr:to>
          <xdr:col>4</xdr:col>
          <xdr:colOff>1704975</xdr:colOff>
          <xdr:row>130</xdr:row>
          <xdr:rowOff>0</xdr:rowOff>
        </xdr:to>
        <xdr:sp macro="" textlink="">
          <xdr:nvSpPr>
            <xdr:cNvPr id="7404" name="Drop Down 236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7404"/>
                </a:ext>
                <a:ext uri="{FF2B5EF4-FFF2-40B4-BE49-F238E27FC236}">
                  <a16:creationId xmlns:a16="http://schemas.microsoft.com/office/drawing/2014/main" id="{00000000-0008-0000-0500-0000EC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132</xdr:row>
          <xdr:rowOff>0</xdr:rowOff>
        </xdr:from>
        <xdr:to>
          <xdr:col>4</xdr:col>
          <xdr:colOff>1704975</xdr:colOff>
          <xdr:row>133</xdr:row>
          <xdr:rowOff>0</xdr:rowOff>
        </xdr:to>
        <xdr:sp macro="" textlink="">
          <xdr:nvSpPr>
            <xdr:cNvPr id="7407" name="Drop Down 239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7407"/>
                </a:ext>
                <a:ext uri="{FF2B5EF4-FFF2-40B4-BE49-F238E27FC236}">
                  <a16:creationId xmlns:a16="http://schemas.microsoft.com/office/drawing/2014/main" id="{00000000-0008-0000-0500-0000EF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132</xdr:row>
          <xdr:rowOff>0</xdr:rowOff>
        </xdr:from>
        <xdr:to>
          <xdr:col>4</xdr:col>
          <xdr:colOff>1704975</xdr:colOff>
          <xdr:row>133</xdr:row>
          <xdr:rowOff>0</xdr:rowOff>
        </xdr:to>
        <xdr:sp macro="" textlink="">
          <xdr:nvSpPr>
            <xdr:cNvPr id="7408" name="Drop Down 240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7408"/>
                </a:ext>
                <a:ext uri="{FF2B5EF4-FFF2-40B4-BE49-F238E27FC236}">
                  <a16:creationId xmlns:a16="http://schemas.microsoft.com/office/drawing/2014/main" id="{00000000-0008-0000-0500-0000F0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132</xdr:row>
          <xdr:rowOff>0</xdr:rowOff>
        </xdr:from>
        <xdr:to>
          <xdr:col>4</xdr:col>
          <xdr:colOff>1704975</xdr:colOff>
          <xdr:row>133</xdr:row>
          <xdr:rowOff>0</xdr:rowOff>
        </xdr:to>
        <xdr:sp macro="" textlink="">
          <xdr:nvSpPr>
            <xdr:cNvPr id="7409" name="Drop Down 241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7409"/>
                </a:ext>
                <a:ext uri="{FF2B5EF4-FFF2-40B4-BE49-F238E27FC236}">
                  <a16:creationId xmlns:a16="http://schemas.microsoft.com/office/drawing/2014/main" id="{00000000-0008-0000-0500-0000F1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132</xdr:row>
          <xdr:rowOff>0</xdr:rowOff>
        </xdr:from>
        <xdr:to>
          <xdr:col>4</xdr:col>
          <xdr:colOff>1704975</xdr:colOff>
          <xdr:row>133</xdr:row>
          <xdr:rowOff>0</xdr:rowOff>
        </xdr:to>
        <xdr:sp macro="" textlink="">
          <xdr:nvSpPr>
            <xdr:cNvPr id="7410" name="Drop Down 242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7410"/>
                </a:ext>
                <a:ext uri="{FF2B5EF4-FFF2-40B4-BE49-F238E27FC236}">
                  <a16:creationId xmlns:a16="http://schemas.microsoft.com/office/drawing/2014/main" id="{00000000-0008-0000-0500-0000F2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135</xdr:row>
          <xdr:rowOff>0</xdr:rowOff>
        </xdr:from>
        <xdr:to>
          <xdr:col>4</xdr:col>
          <xdr:colOff>1704975</xdr:colOff>
          <xdr:row>136</xdr:row>
          <xdr:rowOff>0</xdr:rowOff>
        </xdr:to>
        <xdr:sp macro="" textlink="">
          <xdr:nvSpPr>
            <xdr:cNvPr id="7417" name="Drop Down 249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7417"/>
                </a:ext>
                <a:ext uri="{FF2B5EF4-FFF2-40B4-BE49-F238E27FC236}">
                  <a16:creationId xmlns:a16="http://schemas.microsoft.com/office/drawing/2014/main" id="{00000000-0008-0000-0500-0000F9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135</xdr:row>
          <xdr:rowOff>0</xdr:rowOff>
        </xdr:from>
        <xdr:to>
          <xdr:col>4</xdr:col>
          <xdr:colOff>1704975</xdr:colOff>
          <xdr:row>136</xdr:row>
          <xdr:rowOff>0</xdr:rowOff>
        </xdr:to>
        <xdr:sp macro="" textlink="">
          <xdr:nvSpPr>
            <xdr:cNvPr id="7418" name="Drop Down 250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7418"/>
                </a:ext>
                <a:ext uri="{FF2B5EF4-FFF2-40B4-BE49-F238E27FC236}">
                  <a16:creationId xmlns:a16="http://schemas.microsoft.com/office/drawing/2014/main" id="{00000000-0008-0000-0500-0000FA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136</xdr:row>
          <xdr:rowOff>0</xdr:rowOff>
        </xdr:from>
        <xdr:to>
          <xdr:col>4</xdr:col>
          <xdr:colOff>1704975</xdr:colOff>
          <xdr:row>137</xdr:row>
          <xdr:rowOff>0</xdr:rowOff>
        </xdr:to>
        <xdr:sp macro="" textlink="">
          <xdr:nvSpPr>
            <xdr:cNvPr id="7419" name="Drop Down 251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7419"/>
                </a:ext>
                <a:ext uri="{FF2B5EF4-FFF2-40B4-BE49-F238E27FC236}">
                  <a16:creationId xmlns:a16="http://schemas.microsoft.com/office/drawing/2014/main" id="{00000000-0008-0000-0500-0000FB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136</xdr:row>
          <xdr:rowOff>0</xdr:rowOff>
        </xdr:from>
        <xdr:to>
          <xdr:col>4</xdr:col>
          <xdr:colOff>1704975</xdr:colOff>
          <xdr:row>137</xdr:row>
          <xdr:rowOff>0</xdr:rowOff>
        </xdr:to>
        <xdr:sp macro="" textlink="">
          <xdr:nvSpPr>
            <xdr:cNvPr id="7420" name="Drop Down 252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7420"/>
                </a:ext>
                <a:ext uri="{FF2B5EF4-FFF2-40B4-BE49-F238E27FC236}">
                  <a16:creationId xmlns:a16="http://schemas.microsoft.com/office/drawing/2014/main" id="{00000000-0008-0000-0500-0000FC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137</xdr:row>
          <xdr:rowOff>0</xdr:rowOff>
        </xdr:from>
        <xdr:to>
          <xdr:col>4</xdr:col>
          <xdr:colOff>1704975</xdr:colOff>
          <xdr:row>138</xdr:row>
          <xdr:rowOff>0</xdr:rowOff>
        </xdr:to>
        <xdr:sp macro="" textlink="">
          <xdr:nvSpPr>
            <xdr:cNvPr id="7421" name="Drop Down 253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7421"/>
                </a:ext>
                <a:ext uri="{FF2B5EF4-FFF2-40B4-BE49-F238E27FC236}">
                  <a16:creationId xmlns:a16="http://schemas.microsoft.com/office/drawing/2014/main" id="{00000000-0008-0000-0500-0000FD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137</xdr:row>
          <xdr:rowOff>0</xdr:rowOff>
        </xdr:from>
        <xdr:to>
          <xdr:col>4</xdr:col>
          <xdr:colOff>1704975</xdr:colOff>
          <xdr:row>138</xdr:row>
          <xdr:rowOff>0</xdr:rowOff>
        </xdr:to>
        <xdr:sp macro="" textlink="">
          <xdr:nvSpPr>
            <xdr:cNvPr id="7422" name="Drop Down 254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7422"/>
                </a:ext>
                <a:ext uri="{FF2B5EF4-FFF2-40B4-BE49-F238E27FC236}">
                  <a16:creationId xmlns:a16="http://schemas.microsoft.com/office/drawing/2014/main" id="{00000000-0008-0000-0500-0000FE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138</xdr:row>
          <xdr:rowOff>0</xdr:rowOff>
        </xdr:from>
        <xdr:to>
          <xdr:col>4</xdr:col>
          <xdr:colOff>1704975</xdr:colOff>
          <xdr:row>139</xdr:row>
          <xdr:rowOff>0</xdr:rowOff>
        </xdr:to>
        <xdr:sp macro="" textlink="">
          <xdr:nvSpPr>
            <xdr:cNvPr id="7423" name="Drop Down 255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7423"/>
                </a:ext>
                <a:ext uri="{FF2B5EF4-FFF2-40B4-BE49-F238E27FC236}">
                  <a16:creationId xmlns:a16="http://schemas.microsoft.com/office/drawing/2014/main" id="{00000000-0008-0000-0500-0000FF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138</xdr:row>
          <xdr:rowOff>0</xdr:rowOff>
        </xdr:from>
        <xdr:to>
          <xdr:col>4</xdr:col>
          <xdr:colOff>1704975</xdr:colOff>
          <xdr:row>139</xdr:row>
          <xdr:rowOff>0</xdr:rowOff>
        </xdr:to>
        <xdr:sp macro="" textlink="">
          <xdr:nvSpPr>
            <xdr:cNvPr id="7424" name="Drop Down 256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7424"/>
                </a:ext>
                <a:ext uri="{FF2B5EF4-FFF2-40B4-BE49-F238E27FC236}">
                  <a16:creationId xmlns:a16="http://schemas.microsoft.com/office/drawing/2014/main" id="{00000000-0008-0000-0500-000000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141</xdr:row>
          <xdr:rowOff>0</xdr:rowOff>
        </xdr:from>
        <xdr:to>
          <xdr:col>4</xdr:col>
          <xdr:colOff>1704975</xdr:colOff>
          <xdr:row>142</xdr:row>
          <xdr:rowOff>0</xdr:rowOff>
        </xdr:to>
        <xdr:sp macro="" textlink="">
          <xdr:nvSpPr>
            <xdr:cNvPr id="7427" name="Drop Down 259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7427"/>
                </a:ext>
                <a:ext uri="{FF2B5EF4-FFF2-40B4-BE49-F238E27FC236}">
                  <a16:creationId xmlns:a16="http://schemas.microsoft.com/office/drawing/2014/main" id="{00000000-0008-0000-0500-000003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141</xdr:row>
          <xdr:rowOff>0</xdr:rowOff>
        </xdr:from>
        <xdr:to>
          <xdr:col>4</xdr:col>
          <xdr:colOff>1704975</xdr:colOff>
          <xdr:row>142</xdr:row>
          <xdr:rowOff>0</xdr:rowOff>
        </xdr:to>
        <xdr:sp macro="" textlink="">
          <xdr:nvSpPr>
            <xdr:cNvPr id="7428" name="Drop Down 260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7428"/>
                </a:ext>
                <a:ext uri="{FF2B5EF4-FFF2-40B4-BE49-F238E27FC236}">
                  <a16:creationId xmlns:a16="http://schemas.microsoft.com/office/drawing/2014/main" id="{00000000-0008-0000-0500-000004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142</xdr:row>
          <xdr:rowOff>0</xdr:rowOff>
        </xdr:from>
        <xdr:to>
          <xdr:col>4</xdr:col>
          <xdr:colOff>1704975</xdr:colOff>
          <xdr:row>143</xdr:row>
          <xdr:rowOff>0</xdr:rowOff>
        </xdr:to>
        <xdr:sp macro="" textlink="">
          <xdr:nvSpPr>
            <xdr:cNvPr id="7429" name="Drop Down 261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7429"/>
                </a:ext>
                <a:ext uri="{FF2B5EF4-FFF2-40B4-BE49-F238E27FC236}">
                  <a16:creationId xmlns:a16="http://schemas.microsoft.com/office/drawing/2014/main" id="{00000000-0008-0000-0500-000005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142</xdr:row>
          <xdr:rowOff>0</xdr:rowOff>
        </xdr:from>
        <xdr:to>
          <xdr:col>4</xdr:col>
          <xdr:colOff>1704975</xdr:colOff>
          <xdr:row>143</xdr:row>
          <xdr:rowOff>0</xdr:rowOff>
        </xdr:to>
        <xdr:sp macro="" textlink="">
          <xdr:nvSpPr>
            <xdr:cNvPr id="7430" name="Drop Down 262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7430"/>
                </a:ext>
                <a:ext uri="{FF2B5EF4-FFF2-40B4-BE49-F238E27FC236}">
                  <a16:creationId xmlns:a16="http://schemas.microsoft.com/office/drawing/2014/main" id="{00000000-0008-0000-0500-000006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143</xdr:row>
          <xdr:rowOff>0</xdr:rowOff>
        </xdr:from>
        <xdr:to>
          <xdr:col>4</xdr:col>
          <xdr:colOff>1704975</xdr:colOff>
          <xdr:row>144</xdr:row>
          <xdr:rowOff>0</xdr:rowOff>
        </xdr:to>
        <xdr:sp macro="" textlink="">
          <xdr:nvSpPr>
            <xdr:cNvPr id="7431" name="Drop Down 263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7431"/>
                </a:ext>
                <a:ext uri="{FF2B5EF4-FFF2-40B4-BE49-F238E27FC236}">
                  <a16:creationId xmlns:a16="http://schemas.microsoft.com/office/drawing/2014/main" id="{00000000-0008-0000-0500-000007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143</xdr:row>
          <xdr:rowOff>0</xdr:rowOff>
        </xdr:from>
        <xdr:to>
          <xdr:col>4</xdr:col>
          <xdr:colOff>1704975</xdr:colOff>
          <xdr:row>144</xdr:row>
          <xdr:rowOff>0</xdr:rowOff>
        </xdr:to>
        <xdr:sp macro="" textlink="">
          <xdr:nvSpPr>
            <xdr:cNvPr id="7432" name="Drop Down 264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7432"/>
                </a:ext>
                <a:ext uri="{FF2B5EF4-FFF2-40B4-BE49-F238E27FC236}">
                  <a16:creationId xmlns:a16="http://schemas.microsoft.com/office/drawing/2014/main" id="{00000000-0008-0000-0500-000008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144</xdr:row>
          <xdr:rowOff>0</xdr:rowOff>
        </xdr:from>
        <xdr:to>
          <xdr:col>4</xdr:col>
          <xdr:colOff>1704975</xdr:colOff>
          <xdr:row>145</xdr:row>
          <xdr:rowOff>0</xdr:rowOff>
        </xdr:to>
        <xdr:sp macro="" textlink="">
          <xdr:nvSpPr>
            <xdr:cNvPr id="7433" name="Drop Down 265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7433"/>
                </a:ext>
                <a:ext uri="{FF2B5EF4-FFF2-40B4-BE49-F238E27FC236}">
                  <a16:creationId xmlns:a16="http://schemas.microsoft.com/office/drawing/2014/main" id="{00000000-0008-0000-0500-000009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144</xdr:row>
          <xdr:rowOff>0</xdr:rowOff>
        </xdr:from>
        <xdr:to>
          <xdr:col>4</xdr:col>
          <xdr:colOff>1704975</xdr:colOff>
          <xdr:row>145</xdr:row>
          <xdr:rowOff>0</xdr:rowOff>
        </xdr:to>
        <xdr:sp macro="" textlink="">
          <xdr:nvSpPr>
            <xdr:cNvPr id="7434" name="Drop Down 266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7434"/>
                </a:ext>
                <a:ext uri="{FF2B5EF4-FFF2-40B4-BE49-F238E27FC236}">
                  <a16:creationId xmlns:a16="http://schemas.microsoft.com/office/drawing/2014/main" id="{00000000-0008-0000-0500-00000A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145</xdr:row>
          <xdr:rowOff>0</xdr:rowOff>
        </xdr:from>
        <xdr:to>
          <xdr:col>4</xdr:col>
          <xdr:colOff>1704975</xdr:colOff>
          <xdr:row>146</xdr:row>
          <xdr:rowOff>0</xdr:rowOff>
        </xdr:to>
        <xdr:sp macro="" textlink="">
          <xdr:nvSpPr>
            <xdr:cNvPr id="7435" name="Drop Down 267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7435"/>
                </a:ext>
                <a:ext uri="{FF2B5EF4-FFF2-40B4-BE49-F238E27FC236}">
                  <a16:creationId xmlns:a16="http://schemas.microsoft.com/office/drawing/2014/main" id="{00000000-0008-0000-0500-00000B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145</xdr:row>
          <xdr:rowOff>0</xdr:rowOff>
        </xdr:from>
        <xdr:to>
          <xdr:col>4</xdr:col>
          <xdr:colOff>1704975</xdr:colOff>
          <xdr:row>146</xdr:row>
          <xdr:rowOff>0</xdr:rowOff>
        </xdr:to>
        <xdr:sp macro="" textlink="">
          <xdr:nvSpPr>
            <xdr:cNvPr id="7436" name="Drop Down 268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7436"/>
                </a:ext>
                <a:ext uri="{FF2B5EF4-FFF2-40B4-BE49-F238E27FC236}">
                  <a16:creationId xmlns:a16="http://schemas.microsoft.com/office/drawing/2014/main" id="{00000000-0008-0000-0500-00000C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147</xdr:row>
          <xdr:rowOff>0</xdr:rowOff>
        </xdr:from>
        <xdr:to>
          <xdr:col>4</xdr:col>
          <xdr:colOff>1704975</xdr:colOff>
          <xdr:row>148</xdr:row>
          <xdr:rowOff>0</xdr:rowOff>
        </xdr:to>
        <xdr:sp macro="" textlink="">
          <xdr:nvSpPr>
            <xdr:cNvPr id="7437" name="Drop Down 269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7437"/>
                </a:ext>
                <a:ext uri="{FF2B5EF4-FFF2-40B4-BE49-F238E27FC236}">
                  <a16:creationId xmlns:a16="http://schemas.microsoft.com/office/drawing/2014/main" id="{00000000-0008-0000-0500-00000D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147</xdr:row>
          <xdr:rowOff>0</xdr:rowOff>
        </xdr:from>
        <xdr:to>
          <xdr:col>4</xdr:col>
          <xdr:colOff>1704975</xdr:colOff>
          <xdr:row>148</xdr:row>
          <xdr:rowOff>0</xdr:rowOff>
        </xdr:to>
        <xdr:sp macro="" textlink="">
          <xdr:nvSpPr>
            <xdr:cNvPr id="7438" name="Drop Down 270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7438"/>
                </a:ext>
                <a:ext uri="{FF2B5EF4-FFF2-40B4-BE49-F238E27FC236}">
                  <a16:creationId xmlns:a16="http://schemas.microsoft.com/office/drawing/2014/main" id="{00000000-0008-0000-0500-00000E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150</xdr:row>
          <xdr:rowOff>0</xdr:rowOff>
        </xdr:from>
        <xdr:to>
          <xdr:col>4</xdr:col>
          <xdr:colOff>1704975</xdr:colOff>
          <xdr:row>151</xdr:row>
          <xdr:rowOff>0</xdr:rowOff>
        </xdr:to>
        <xdr:sp macro="" textlink="">
          <xdr:nvSpPr>
            <xdr:cNvPr id="7443" name="Drop Down 275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7443"/>
                </a:ext>
                <a:ext uri="{FF2B5EF4-FFF2-40B4-BE49-F238E27FC236}">
                  <a16:creationId xmlns:a16="http://schemas.microsoft.com/office/drawing/2014/main" id="{00000000-0008-0000-0500-000013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150</xdr:row>
          <xdr:rowOff>0</xdr:rowOff>
        </xdr:from>
        <xdr:to>
          <xdr:col>4</xdr:col>
          <xdr:colOff>1704975</xdr:colOff>
          <xdr:row>151</xdr:row>
          <xdr:rowOff>0</xdr:rowOff>
        </xdr:to>
        <xdr:sp macro="" textlink="">
          <xdr:nvSpPr>
            <xdr:cNvPr id="7444" name="Drop Down 276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7444"/>
                </a:ext>
                <a:ext uri="{FF2B5EF4-FFF2-40B4-BE49-F238E27FC236}">
                  <a16:creationId xmlns:a16="http://schemas.microsoft.com/office/drawing/2014/main" id="{00000000-0008-0000-0500-000014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151</xdr:row>
          <xdr:rowOff>0</xdr:rowOff>
        </xdr:from>
        <xdr:to>
          <xdr:col>4</xdr:col>
          <xdr:colOff>1704975</xdr:colOff>
          <xdr:row>152</xdr:row>
          <xdr:rowOff>0</xdr:rowOff>
        </xdr:to>
        <xdr:sp macro="" textlink="">
          <xdr:nvSpPr>
            <xdr:cNvPr id="7445" name="Drop Down 277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7445"/>
                </a:ext>
                <a:ext uri="{FF2B5EF4-FFF2-40B4-BE49-F238E27FC236}">
                  <a16:creationId xmlns:a16="http://schemas.microsoft.com/office/drawing/2014/main" id="{00000000-0008-0000-0500-000015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151</xdr:row>
          <xdr:rowOff>0</xdr:rowOff>
        </xdr:from>
        <xdr:to>
          <xdr:col>4</xdr:col>
          <xdr:colOff>1704975</xdr:colOff>
          <xdr:row>152</xdr:row>
          <xdr:rowOff>0</xdr:rowOff>
        </xdr:to>
        <xdr:sp macro="" textlink="">
          <xdr:nvSpPr>
            <xdr:cNvPr id="7446" name="Drop Down 278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7446"/>
                </a:ext>
                <a:ext uri="{FF2B5EF4-FFF2-40B4-BE49-F238E27FC236}">
                  <a16:creationId xmlns:a16="http://schemas.microsoft.com/office/drawing/2014/main" id="{00000000-0008-0000-0500-000016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151</xdr:row>
          <xdr:rowOff>0</xdr:rowOff>
        </xdr:from>
        <xdr:to>
          <xdr:col>4</xdr:col>
          <xdr:colOff>1704975</xdr:colOff>
          <xdr:row>152</xdr:row>
          <xdr:rowOff>0</xdr:rowOff>
        </xdr:to>
        <xdr:sp macro="" textlink="">
          <xdr:nvSpPr>
            <xdr:cNvPr id="7447" name="Drop Down 279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7447"/>
                </a:ext>
                <a:ext uri="{FF2B5EF4-FFF2-40B4-BE49-F238E27FC236}">
                  <a16:creationId xmlns:a16="http://schemas.microsoft.com/office/drawing/2014/main" id="{00000000-0008-0000-0500-000017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151</xdr:row>
          <xdr:rowOff>0</xdr:rowOff>
        </xdr:from>
        <xdr:to>
          <xdr:col>4</xdr:col>
          <xdr:colOff>1704975</xdr:colOff>
          <xdr:row>152</xdr:row>
          <xdr:rowOff>0</xdr:rowOff>
        </xdr:to>
        <xdr:sp macro="" textlink="">
          <xdr:nvSpPr>
            <xdr:cNvPr id="7448" name="Drop Down 280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7448"/>
                </a:ext>
                <a:ext uri="{FF2B5EF4-FFF2-40B4-BE49-F238E27FC236}">
                  <a16:creationId xmlns:a16="http://schemas.microsoft.com/office/drawing/2014/main" id="{00000000-0008-0000-0500-000018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152</xdr:row>
          <xdr:rowOff>0</xdr:rowOff>
        </xdr:from>
        <xdr:to>
          <xdr:col>4</xdr:col>
          <xdr:colOff>1704975</xdr:colOff>
          <xdr:row>153</xdr:row>
          <xdr:rowOff>0</xdr:rowOff>
        </xdr:to>
        <xdr:sp macro="" textlink="">
          <xdr:nvSpPr>
            <xdr:cNvPr id="7449" name="Drop Down 281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7449"/>
                </a:ext>
                <a:ext uri="{FF2B5EF4-FFF2-40B4-BE49-F238E27FC236}">
                  <a16:creationId xmlns:a16="http://schemas.microsoft.com/office/drawing/2014/main" id="{00000000-0008-0000-0500-000019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152</xdr:row>
          <xdr:rowOff>0</xdr:rowOff>
        </xdr:from>
        <xdr:to>
          <xdr:col>4</xdr:col>
          <xdr:colOff>1704975</xdr:colOff>
          <xdr:row>153</xdr:row>
          <xdr:rowOff>0</xdr:rowOff>
        </xdr:to>
        <xdr:sp macro="" textlink="">
          <xdr:nvSpPr>
            <xdr:cNvPr id="7450" name="Drop Down 282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7450"/>
                </a:ext>
                <a:ext uri="{FF2B5EF4-FFF2-40B4-BE49-F238E27FC236}">
                  <a16:creationId xmlns:a16="http://schemas.microsoft.com/office/drawing/2014/main" id="{00000000-0008-0000-0500-00001A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153</xdr:row>
          <xdr:rowOff>0</xdr:rowOff>
        </xdr:from>
        <xdr:to>
          <xdr:col>4</xdr:col>
          <xdr:colOff>1704975</xdr:colOff>
          <xdr:row>154</xdr:row>
          <xdr:rowOff>0</xdr:rowOff>
        </xdr:to>
        <xdr:sp macro="" textlink="">
          <xdr:nvSpPr>
            <xdr:cNvPr id="7451" name="Drop Down 283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7451"/>
                </a:ext>
                <a:ext uri="{FF2B5EF4-FFF2-40B4-BE49-F238E27FC236}">
                  <a16:creationId xmlns:a16="http://schemas.microsoft.com/office/drawing/2014/main" id="{00000000-0008-0000-0500-00001B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153</xdr:row>
          <xdr:rowOff>0</xdr:rowOff>
        </xdr:from>
        <xdr:to>
          <xdr:col>4</xdr:col>
          <xdr:colOff>1704975</xdr:colOff>
          <xdr:row>154</xdr:row>
          <xdr:rowOff>0</xdr:rowOff>
        </xdr:to>
        <xdr:sp macro="" textlink="">
          <xdr:nvSpPr>
            <xdr:cNvPr id="7452" name="Drop Down 284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7452"/>
                </a:ext>
                <a:ext uri="{FF2B5EF4-FFF2-40B4-BE49-F238E27FC236}">
                  <a16:creationId xmlns:a16="http://schemas.microsoft.com/office/drawing/2014/main" id="{00000000-0008-0000-0500-00001C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153</xdr:row>
          <xdr:rowOff>0</xdr:rowOff>
        </xdr:from>
        <xdr:to>
          <xdr:col>4</xdr:col>
          <xdr:colOff>1704975</xdr:colOff>
          <xdr:row>154</xdr:row>
          <xdr:rowOff>0</xdr:rowOff>
        </xdr:to>
        <xdr:sp macro="" textlink="">
          <xdr:nvSpPr>
            <xdr:cNvPr id="7453" name="Drop Down 285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7453"/>
                </a:ext>
                <a:ext uri="{FF2B5EF4-FFF2-40B4-BE49-F238E27FC236}">
                  <a16:creationId xmlns:a16="http://schemas.microsoft.com/office/drawing/2014/main" id="{00000000-0008-0000-0500-00001D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153</xdr:row>
          <xdr:rowOff>0</xdr:rowOff>
        </xdr:from>
        <xdr:to>
          <xdr:col>4</xdr:col>
          <xdr:colOff>1704975</xdr:colOff>
          <xdr:row>154</xdr:row>
          <xdr:rowOff>0</xdr:rowOff>
        </xdr:to>
        <xdr:sp macro="" textlink="">
          <xdr:nvSpPr>
            <xdr:cNvPr id="7454" name="Drop Down 286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7454"/>
                </a:ext>
                <a:ext uri="{FF2B5EF4-FFF2-40B4-BE49-F238E27FC236}">
                  <a16:creationId xmlns:a16="http://schemas.microsoft.com/office/drawing/2014/main" id="{00000000-0008-0000-0500-00001E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156</xdr:row>
          <xdr:rowOff>0</xdr:rowOff>
        </xdr:from>
        <xdr:to>
          <xdr:col>4</xdr:col>
          <xdr:colOff>1704975</xdr:colOff>
          <xdr:row>157</xdr:row>
          <xdr:rowOff>0</xdr:rowOff>
        </xdr:to>
        <xdr:sp macro="" textlink="">
          <xdr:nvSpPr>
            <xdr:cNvPr id="7457" name="Drop Down 289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7457"/>
                </a:ext>
                <a:ext uri="{FF2B5EF4-FFF2-40B4-BE49-F238E27FC236}">
                  <a16:creationId xmlns:a16="http://schemas.microsoft.com/office/drawing/2014/main" id="{00000000-0008-0000-0500-000021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156</xdr:row>
          <xdr:rowOff>0</xdr:rowOff>
        </xdr:from>
        <xdr:to>
          <xdr:col>4</xdr:col>
          <xdr:colOff>1704975</xdr:colOff>
          <xdr:row>157</xdr:row>
          <xdr:rowOff>0</xdr:rowOff>
        </xdr:to>
        <xdr:sp macro="" textlink="">
          <xdr:nvSpPr>
            <xdr:cNvPr id="7458" name="Drop Down 290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7458"/>
                </a:ext>
                <a:ext uri="{FF2B5EF4-FFF2-40B4-BE49-F238E27FC236}">
                  <a16:creationId xmlns:a16="http://schemas.microsoft.com/office/drawing/2014/main" id="{00000000-0008-0000-0500-000022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156</xdr:row>
          <xdr:rowOff>0</xdr:rowOff>
        </xdr:from>
        <xdr:to>
          <xdr:col>4</xdr:col>
          <xdr:colOff>1704975</xdr:colOff>
          <xdr:row>157</xdr:row>
          <xdr:rowOff>0</xdr:rowOff>
        </xdr:to>
        <xdr:sp macro="" textlink="">
          <xdr:nvSpPr>
            <xdr:cNvPr id="7459" name="Drop Down 291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7459"/>
                </a:ext>
                <a:ext uri="{FF2B5EF4-FFF2-40B4-BE49-F238E27FC236}">
                  <a16:creationId xmlns:a16="http://schemas.microsoft.com/office/drawing/2014/main" id="{00000000-0008-0000-0500-000023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156</xdr:row>
          <xdr:rowOff>0</xdr:rowOff>
        </xdr:from>
        <xdr:to>
          <xdr:col>4</xdr:col>
          <xdr:colOff>1704975</xdr:colOff>
          <xdr:row>157</xdr:row>
          <xdr:rowOff>0</xdr:rowOff>
        </xdr:to>
        <xdr:sp macro="" textlink="">
          <xdr:nvSpPr>
            <xdr:cNvPr id="7460" name="Drop Down 292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7460"/>
                </a:ext>
                <a:ext uri="{FF2B5EF4-FFF2-40B4-BE49-F238E27FC236}">
                  <a16:creationId xmlns:a16="http://schemas.microsoft.com/office/drawing/2014/main" id="{00000000-0008-0000-0500-000024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157</xdr:row>
          <xdr:rowOff>0</xdr:rowOff>
        </xdr:from>
        <xdr:to>
          <xdr:col>4</xdr:col>
          <xdr:colOff>1704975</xdr:colOff>
          <xdr:row>158</xdr:row>
          <xdr:rowOff>0</xdr:rowOff>
        </xdr:to>
        <xdr:sp macro="" textlink="">
          <xdr:nvSpPr>
            <xdr:cNvPr id="7461" name="Drop Down 293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7461"/>
                </a:ext>
                <a:ext uri="{FF2B5EF4-FFF2-40B4-BE49-F238E27FC236}">
                  <a16:creationId xmlns:a16="http://schemas.microsoft.com/office/drawing/2014/main" id="{00000000-0008-0000-0500-000025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157</xdr:row>
          <xdr:rowOff>0</xdr:rowOff>
        </xdr:from>
        <xdr:to>
          <xdr:col>4</xdr:col>
          <xdr:colOff>1704975</xdr:colOff>
          <xdr:row>158</xdr:row>
          <xdr:rowOff>0</xdr:rowOff>
        </xdr:to>
        <xdr:sp macro="" textlink="">
          <xdr:nvSpPr>
            <xdr:cNvPr id="7462" name="Drop Down 294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7462"/>
                </a:ext>
                <a:ext uri="{FF2B5EF4-FFF2-40B4-BE49-F238E27FC236}">
                  <a16:creationId xmlns:a16="http://schemas.microsoft.com/office/drawing/2014/main" id="{00000000-0008-0000-0500-000026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158</xdr:row>
          <xdr:rowOff>0</xdr:rowOff>
        </xdr:from>
        <xdr:to>
          <xdr:col>4</xdr:col>
          <xdr:colOff>1704975</xdr:colOff>
          <xdr:row>159</xdr:row>
          <xdr:rowOff>0</xdr:rowOff>
        </xdr:to>
        <xdr:sp macro="" textlink="">
          <xdr:nvSpPr>
            <xdr:cNvPr id="7463" name="Drop Down 295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7463"/>
                </a:ext>
                <a:ext uri="{FF2B5EF4-FFF2-40B4-BE49-F238E27FC236}">
                  <a16:creationId xmlns:a16="http://schemas.microsoft.com/office/drawing/2014/main" id="{00000000-0008-0000-0500-000027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158</xdr:row>
          <xdr:rowOff>0</xdr:rowOff>
        </xdr:from>
        <xdr:to>
          <xdr:col>4</xdr:col>
          <xdr:colOff>1704975</xdr:colOff>
          <xdr:row>159</xdr:row>
          <xdr:rowOff>0</xdr:rowOff>
        </xdr:to>
        <xdr:sp macro="" textlink="">
          <xdr:nvSpPr>
            <xdr:cNvPr id="7464" name="Drop Down 296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7464"/>
                </a:ext>
                <a:ext uri="{FF2B5EF4-FFF2-40B4-BE49-F238E27FC236}">
                  <a16:creationId xmlns:a16="http://schemas.microsoft.com/office/drawing/2014/main" id="{00000000-0008-0000-0500-000028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159</xdr:row>
          <xdr:rowOff>0</xdr:rowOff>
        </xdr:from>
        <xdr:to>
          <xdr:col>4</xdr:col>
          <xdr:colOff>1704975</xdr:colOff>
          <xdr:row>160</xdr:row>
          <xdr:rowOff>0</xdr:rowOff>
        </xdr:to>
        <xdr:sp macro="" textlink="">
          <xdr:nvSpPr>
            <xdr:cNvPr id="7465" name="Drop Down 297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7465"/>
                </a:ext>
                <a:ext uri="{FF2B5EF4-FFF2-40B4-BE49-F238E27FC236}">
                  <a16:creationId xmlns:a16="http://schemas.microsoft.com/office/drawing/2014/main" id="{00000000-0008-0000-0500-000029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159</xdr:row>
          <xdr:rowOff>0</xdr:rowOff>
        </xdr:from>
        <xdr:to>
          <xdr:col>4</xdr:col>
          <xdr:colOff>1704975</xdr:colOff>
          <xdr:row>160</xdr:row>
          <xdr:rowOff>0</xdr:rowOff>
        </xdr:to>
        <xdr:sp macro="" textlink="">
          <xdr:nvSpPr>
            <xdr:cNvPr id="7466" name="Drop Down 298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7466"/>
                </a:ext>
                <a:ext uri="{FF2B5EF4-FFF2-40B4-BE49-F238E27FC236}">
                  <a16:creationId xmlns:a16="http://schemas.microsoft.com/office/drawing/2014/main" id="{00000000-0008-0000-0500-00002A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160</xdr:row>
          <xdr:rowOff>0</xdr:rowOff>
        </xdr:from>
        <xdr:to>
          <xdr:col>4</xdr:col>
          <xdr:colOff>1704975</xdr:colOff>
          <xdr:row>161</xdr:row>
          <xdr:rowOff>0</xdr:rowOff>
        </xdr:to>
        <xdr:sp macro="" textlink="">
          <xdr:nvSpPr>
            <xdr:cNvPr id="7467" name="Drop Down 299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7467"/>
                </a:ext>
                <a:ext uri="{FF2B5EF4-FFF2-40B4-BE49-F238E27FC236}">
                  <a16:creationId xmlns:a16="http://schemas.microsoft.com/office/drawing/2014/main" id="{00000000-0008-0000-0500-00002B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160</xdr:row>
          <xdr:rowOff>0</xdr:rowOff>
        </xdr:from>
        <xdr:to>
          <xdr:col>4</xdr:col>
          <xdr:colOff>1704975</xdr:colOff>
          <xdr:row>161</xdr:row>
          <xdr:rowOff>0</xdr:rowOff>
        </xdr:to>
        <xdr:sp macro="" textlink="">
          <xdr:nvSpPr>
            <xdr:cNvPr id="7468" name="Drop Down 300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7468"/>
                </a:ext>
                <a:ext uri="{FF2B5EF4-FFF2-40B4-BE49-F238E27FC236}">
                  <a16:creationId xmlns:a16="http://schemas.microsoft.com/office/drawing/2014/main" id="{00000000-0008-0000-0500-00002C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161</xdr:row>
          <xdr:rowOff>0</xdr:rowOff>
        </xdr:from>
        <xdr:to>
          <xdr:col>4</xdr:col>
          <xdr:colOff>1704975</xdr:colOff>
          <xdr:row>162</xdr:row>
          <xdr:rowOff>0</xdr:rowOff>
        </xdr:to>
        <xdr:sp macro="" textlink="">
          <xdr:nvSpPr>
            <xdr:cNvPr id="7469" name="Drop Down 301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7469"/>
                </a:ext>
                <a:ext uri="{FF2B5EF4-FFF2-40B4-BE49-F238E27FC236}">
                  <a16:creationId xmlns:a16="http://schemas.microsoft.com/office/drawing/2014/main" id="{00000000-0008-0000-0500-00002D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161</xdr:row>
          <xdr:rowOff>0</xdr:rowOff>
        </xdr:from>
        <xdr:to>
          <xdr:col>4</xdr:col>
          <xdr:colOff>1704975</xdr:colOff>
          <xdr:row>162</xdr:row>
          <xdr:rowOff>0</xdr:rowOff>
        </xdr:to>
        <xdr:sp macro="" textlink="">
          <xdr:nvSpPr>
            <xdr:cNvPr id="7470" name="Drop Down 302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7470"/>
                </a:ext>
                <a:ext uri="{FF2B5EF4-FFF2-40B4-BE49-F238E27FC236}">
                  <a16:creationId xmlns:a16="http://schemas.microsoft.com/office/drawing/2014/main" id="{00000000-0008-0000-0500-00002E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162</xdr:row>
          <xdr:rowOff>0</xdr:rowOff>
        </xdr:from>
        <xdr:to>
          <xdr:col>4</xdr:col>
          <xdr:colOff>1704975</xdr:colOff>
          <xdr:row>163</xdr:row>
          <xdr:rowOff>0</xdr:rowOff>
        </xdr:to>
        <xdr:sp macro="" textlink="">
          <xdr:nvSpPr>
            <xdr:cNvPr id="7471" name="Drop Down 303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7471"/>
                </a:ext>
                <a:ext uri="{FF2B5EF4-FFF2-40B4-BE49-F238E27FC236}">
                  <a16:creationId xmlns:a16="http://schemas.microsoft.com/office/drawing/2014/main" id="{00000000-0008-0000-0500-00002F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162</xdr:row>
          <xdr:rowOff>0</xdr:rowOff>
        </xdr:from>
        <xdr:to>
          <xdr:col>4</xdr:col>
          <xdr:colOff>1704975</xdr:colOff>
          <xdr:row>163</xdr:row>
          <xdr:rowOff>0</xdr:rowOff>
        </xdr:to>
        <xdr:sp macro="" textlink="">
          <xdr:nvSpPr>
            <xdr:cNvPr id="7472" name="Drop Down 304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7472"/>
                </a:ext>
                <a:ext uri="{FF2B5EF4-FFF2-40B4-BE49-F238E27FC236}">
                  <a16:creationId xmlns:a16="http://schemas.microsoft.com/office/drawing/2014/main" id="{00000000-0008-0000-0500-000030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166</xdr:row>
          <xdr:rowOff>0</xdr:rowOff>
        </xdr:from>
        <xdr:to>
          <xdr:col>4</xdr:col>
          <xdr:colOff>1704975</xdr:colOff>
          <xdr:row>167</xdr:row>
          <xdr:rowOff>0</xdr:rowOff>
        </xdr:to>
        <xdr:sp macro="" textlink="">
          <xdr:nvSpPr>
            <xdr:cNvPr id="7475" name="Drop Down 307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7475"/>
                </a:ext>
                <a:ext uri="{FF2B5EF4-FFF2-40B4-BE49-F238E27FC236}">
                  <a16:creationId xmlns:a16="http://schemas.microsoft.com/office/drawing/2014/main" id="{00000000-0008-0000-0500-000033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166</xdr:row>
          <xdr:rowOff>0</xdr:rowOff>
        </xdr:from>
        <xdr:to>
          <xdr:col>4</xdr:col>
          <xdr:colOff>1704975</xdr:colOff>
          <xdr:row>167</xdr:row>
          <xdr:rowOff>0</xdr:rowOff>
        </xdr:to>
        <xdr:sp macro="" textlink="">
          <xdr:nvSpPr>
            <xdr:cNvPr id="7476" name="Drop Down 308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7476"/>
                </a:ext>
                <a:ext uri="{FF2B5EF4-FFF2-40B4-BE49-F238E27FC236}">
                  <a16:creationId xmlns:a16="http://schemas.microsoft.com/office/drawing/2014/main" id="{00000000-0008-0000-0500-000034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166</xdr:row>
          <xdr:rowOff>0</xdr:rowOff>
        </xdr:from>
        <xdr:to>
          <xdr:col>4</xdr:col>
          <xdr:colOff>1704975</xdr:colOff>
          <xdr:row>167</xdr:row>
          <xdr:rowOff>0</xdr:rowOff>
        </xdr:to>
        <xdr:sp macro="" textlink="">
          <xdr:nvSpPr>
            <xdr:cNvPr id="7477" name="Drop Down 309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7477"/>
                </a:ext>
                <a:ext uri="{FF2B5EF4-FFF2-40B4-BE49-F238E27FC236}">
                  <a16:creationId xmlns:a16="http://schemas.microsoft.com/office/drawing/2014/main" id="{00000000-0008-0000-0500-000035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166</xdr:row>
          <xdr:rowOff>0</xdr:rowOff>
        </xdr:from>
        <xdr:to>
          <xdr:col>4</xdr:col>
          <xdr:colOff>1704975</xdr:colOff>
          <xdr:row>167</xdr:row>
          <xdr:rowOff>0</xdr:rowOff>
        </xdr:to>
        <xdr:sp macro="" textlink="">
          <xdr:nvSpPr>
            <xdr:cNvPr id="7478" name="Drop Down 310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7478"/>
                </a:ext>
                <a:ext uri="{FF2B5EF4-FFF2-40B4-BE49-F238E27FC236}">
                  <a16:creationId xmlns:a16="http://schemas.microsoft.com/office/drawing/2014/main" id="{00000000-0008-0000-0500-000036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167</xdr:row>
          <xdr:rowOff>0</xdr:rowOff>
        </xdr:from>
        <xdr:to>
          <xdr:col>4</xdr:col>
          <xdr:colOff>1704975</xdr:colOff>
          <xdr:row>168</xdr:row>
          <xdr:rowOff>0</xdr:rowOff>
        </xdr:to>
        <xdr:sp macro="" textlink="">
          <xdr:nvSpPr>
            <xdr:cNvPr id="7479" name="Drop Down 311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7479"/>
                </a:ext>
                <a:ext uri="{FF2B5EF4-FFF2-40B4-BE49-F238E27FC236}">
                  <a16:creationId xmlns:a16="http://schemas.microsoft.com/office/drawing/2014/main" id="{00000000-0008-0000-0500-000037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167</xdr:row>
          <xdr:rowOff>0</xdr:rowOff>
        </xdr:from>
        <xdr:to>
          <xdr:col>4</xdr:col>
          <xdr:colOff>1704975</xdr:colOff>
          <xdr:row>168</xdr:row>
          <xdr:rowOff>0</xdr:rowOff>
        </xdr:to>
        <xdr:sp macro="" textlink="">
          <xdr:nvSpPr>
            <xdr:cNvPr id="7480" name="Drop Down 312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7480"/>
                </a:ext>
                <a:ext uri="{FF2B5EF4-FFF2-40B4-BE49-F238E27FC236}">
                  <a16:creationId xmlns:a16="http://schemas.microsoft.com/office/drawing/2014/main" id="{00000000-0008-0000-0500-000038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168</xdr:row>
          <xdr:rowOff>0</xdr:rowOff>
        </xdr:from>
        <xdr:to>
          <xdr:col>4</xdr:col>
          <xdr:colOff>1704975</xdr:colOff>
          <xdr:row>169</xdr:row>
          <xdr:rowOff>0</xdr:rowOff>
        </xdr:to>
        <xdr:sp macro="" textlink="">
          <xdr:nvSpPr>
            <xdr:cNvPr id="7481" name="Drop Down 313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7481"/>
                </a:ext>
                <a:ext uri="{FF2B5EF4-FFF2-40B4-BE49-F238E27FC236}">
                  <a16:creationId xmlns:a16="http://schemas.microsoft.com/office/drawing/2014/main" id="{00000000-0008-0000-0500-000039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168</xdr:row>
          <xdr:rowOff>0</xdr:rowOff>
        </xdr:from>
        <xdr:to>
          <xdr:col>4</xdr:col>
          <xdr:colOff>1704975</xdr:colOff>
          <xdr:row>169</xdr:row>
          <xdr:rowOff>0</xdr:rowOff>
        </xdr:to>
        <xdr:sp macro="" textlink="">
          <xdr:nvSpPr>
            <xdr:cNvPr id="7482" name="Drop Down 314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7482"/>
                </a:ext>
                <a:ext uri="{FF2B5EF4-FFF2-40B4-BE49-F238E27FC236}">
                  <a16:creationId xmlns:a16="http://schemas.microsoft.com/office/drawing/2014/main" id="{00000000-0008-0000-0500-00003A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169</xdr:row>
          <xdr:rowOff>0</xdr:rowOff>
        </xdr:from>
        <xdr:to>
          <xdr:col>4</xdr:col>
          <xdr:colOff>1704975</xdr:colOff>
          <xdr:row>170</xdr:row>
          <xdr:rowOff>0</xdr:rowOff>
        </xdr:to>
        <xdr:sp macro="" textlink="">
          <xdr:nvSpPr>
            <xdr:cNvPr id="7483" name="Drop Down 315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7483"/>
                </a:ext>
                <a:ext uri="{FF2B5EF4-FFF2-40B4-BE49-F238E27FC236}">
                  <a16:creationId xmlns:a16="http://schemas.microsoft.com/office/drawing/2014/main" id="{00000000-0008-0000-0500-00003B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169</xdr:row>
          <xdr:rowOff>0</xdr:rowOff>
        </xdr:from>
        <xdr:to>
          <xdr:col>4</xdr:col>
          <xdr:colOff>1704975</xdr:colOff>
          <xdr:row>170</xdr:row>
          <xdr:rowOff>0</xdr:rowOff>
        </xdr:to>
        <xdr:sp macro="" textlink="">
          <xdr:nvSpPr>
            <xdr:cNvPr id="7484" name="Drop Down 316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7484"/>
                </a:ext>
                <a:ext uri="{FF2B5EF4-FFF2-40B4-BE49-F238E27FC236}">
                  <a16:creationId xmlns:a16="http://schemas.microsoft.com/office/drawing/2014/main" id="{00000000-0008-0000-0500-00003C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170</xdr:row>
          <xdr:rowOff>0</xdr:rowOff>
        </xdr:from>
        <xdr:to>
          <xdr:col>4</xdr:col>
          <xdr:colOff>1704975</xdr:colOff>
          <xdr:row>171</xdr:row>
          <xdr:rowOff>0</xdr:rowOff>
        </xdr:to>
        <xdr:sp macro="" textlink="">
          <xdr:nvSpPr>
            <xdr:cNvPr id="7485" name="Drop Down 317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7485"/>
                </a:ext>
                <a:ext uri="{FF2B5EF4-FFF2-40B4-BE49-F238E27FC236}">
                  <a16:creationId xmlns:a16="http://schemas.microsoft.com/office/drawing/2014/main" id="{00000000-0008-0000-0500-00003D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170</xdr:row>
          <xdr:rowOff>0</xdr:rowOff>
        </xdr:from>
        <xdr:to>
          <xdr:col>4</xdr:col>
          <xdr:colOff>1704975</xdr:colOff>
          <xdr:row>171</xdr:row>
          <xdr:rowOff>0</xdr:rowOff>
        </xdr:to>
        <xdr:sp macro="" textlink="">
          <xdr:nvSpPr>
            <xdr:cNvPr id="7486" name="Drop Down 318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7486"/>
                </a:ext>
                <a:ext uri="{FF2B5EF4-FFF2-40B4-BE49-F238E27FC236}">
                  <a16:creationId xmlns:a16="http://schemas.microsoft.com/office/drawing/2014/main" id="{00000000-0008-0000-0500-00003E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170</xdr:row>
          <xdr:rowOff>0</xdr:rowOff>
        </xdr:from>
        <xdr:to>
          <xdr:col>4</xdr:col>
          <xdr:colOff>1704975</xdr:colOff>
          <xdr:row>171</xdr:row>
          <xdr:rowOff>0</xdr:rowOff>
        </xdr:to>
        <xdr:sp macro="" textlink="">
          <xdr:nvSpPr>
            <xdr:cNvPr id="7487" name="Drop Down 319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7487"/>
                </a:ext>
                <a:ext uri="{FF2B5EF4-FFF2-40B4-BE49-F238E27FC236}">
                  <a16:creationId xmlns:a16="http://schemas.microsoft.com/office/drawing/2014/main" id="{00000000-0008-0000-0500-00003F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170</xdr:row>
          <xdr:rowOff>0</xdr:rowOff>
        </xdr:from>
        <xdr:to>
          <xdr:col>4</xdr:col>
          <xdr:colOff>1704975</xdr:colOff>
          <xdr:row>171</xdr:row>
          <xdr:rowOff>0</xdr:rowOff>
        </xdr:to>
        <xdr:sp macro="" textlink="">
          <xdr:nvSpPr>
            <xdr:cNvPr id="7488" name="Drop Down 320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7488"/>
                </a:ext>
                <a:ext uri="{FF2B5EF4-FFF2-40B4-BE49-F238E27FC236}">
                  <a16:creationId xmlns:a16="http://schemas.microsoft.com/office/drawing/2014/main" id="{00000000-0008-0000-0500-000040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171</xdr:row>
          <xdr:rowOff>0</xdr:rowOff>
        </xdr:from>
        <xdr:to>
          <xdr:col>4</xdr:col>
          <xdr:colOff>1704975</xdr:colOff>
          <xdr:row>172</xdr:row>
          <xdr:rowOff>0</xdr:rowOff>
        </xdr:to>
        <xdr:sp macro="" textlink="">
          <xdr:nvSpPr>
            <xdr:cNvPr id="7489" name="Drop Down 321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7489"/>
                </a:ext>
                <a:ext uri="{FF2B5EF4-FFF2-40B4-BE49-F238E27FC236}">
                  <a16:creationId xmlns:a16="http://schemas.microsoft.com/office/drawing/2014/main" id="{00000000-0008-0000-0500-000041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171</xdr:row>
          <xdr:rowOff>0</xdr:rowOff>
        </xdr:from>
        <xdr:to>
          <xdr:col>4</xdr:col>
          <xdr:colOff>1704975</xdr:colOff>
          <xdr:row>172</xdr:row>
          <xdr:rowOff>0</xdr:rowOff>
        </xdr:to>
        <xdr:sp macro="" textlink="">
          <xdr:nvSpPr>
            <xdr:cNvPr id="7490" name="Drop Down 322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7490"/>
                </a:ext>
                <a:ext uri="{FF2B5EF4-FFF2-40B4-BE49-F238E27FC236}">
                  <a16:creationId xmlns:a16="http://schemas.microsoft.com/office/drawing/2014/main" id="{00000000-0008-0000-0500-000042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171</xdr:row>
          <xdr:rowOff>0</xdr:rowOff>
        </xdr:from>
        <xdr:to>
          <xdr:col>4</xdr:col>
          <xdr:colOff>1704975</xdr:colOff>
          <xdr:row>172</xdr:row>
          <xdr:rowOff>0</xdr:rowOff>
        </xdr:to>
        <xdr:sp macro="" textlink="">
          <xdr:nvSpPr>
            <xdr:cNvPr id="7491" name="Drop Down 323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7491"/>
                </a:ext>
                <a:ext uri="{FF2B5EF4-FFF2-40B4-BE49-F238E27FC236}">
                  <a16:creationId xmlns:a16="http://schemas.microsoft.com/office/drawing/2014/main" id="{00000000-0008-0000-0500-000043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171</xdr:row>
          <xdr:rowOff>0</xdr:rowOff>
        </xdr:from>
        <xdr:to>
          <xdr:col>4</xdr:col>
          <xdr:colOff>1704975</xdr:colOff>
          <xdr:row>172</xdr:row>
          <xdr:rowOff>0</xdr:rowOff>
        </xdr:to>
        <xdr:sp macro="" textlink="">
          <xdr:nvSpPr>
            <xdr:cNvPr id="7492" name="Drop Down 324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7492"/>
                </a:ext>
                <a:ext uri="{FF2B5EF4-FFF2-40B4-BE49-F238E27FC236}">
                  <a16:creationId xmlns:a16="http://schemas.microsoft.com/office/drawing/2014/main" id="{00000000-0008-0000-0500-000044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174</xdr:row>
          <xdr:rowOff>0</xdr:rowOff>
        </xdr:from>
        <xdr:to>
          <xdr:col>4</xdr:col>
          <xdr:colOff>1704975</xdr:colOff>
          <xdr:row>175</xdr:row>
          <xdr:rowOff>0</xdr:rowOff>
        </xdr:to>
        <xdr:sp macro="" textlink="">
          <xdr:nvSpPr>
            <xdr:cNvPr id="7495" name="Drop Down 327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7495"/>
                </a:ext>
                <a:ext uri="{FF2B5EF4-FFF2-40B4-BE49-F238E27FC236}">
                  <a16:creationId xmlns:a16="http://schemas.microsoft.com/office/drawing/2014/main" id="{00000000-0008-0000-0500-000047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174</xdr:row>
          <xdr:rowOff>0</xdr:rowOff>
        </xdr:from>
        <xdr:to>
          <xdr:col>4</xdr:col>
          <xdr:colOff>1704975</xdr:colOff>
          <xdr:row>175</xdr:row>
          <xdr:rowOff>0</xdr:rowOff>
        </xdr:to>
        <xdr:sp macro="" textlink="">
          <xdr:nvSpPr>
            <xdr:cNvPr id="7496" name="Drop Down 328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7496"/>
                </a:ext>
                <a:ext uri="{FF2B5EF4-FFF2-40B4-BE49-F238E27FC236}">
                  <a16:creationId xmlns:a16="http://schemas.microsoft.com/office/drawing/2014/main" id="{00000000-0008-0000-0500-000048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174</xdr:row>
          <xdr:rowOff>0</xdr:rowOff>
        </xdr:from>
        <xdr:to>
          <xdr:col>4</xdr:col>
          <xdr:colOff>1704975</xdr:colOff>
          <xdr:row>175</xdr:row>
          <xdr:rowOff>0</xdr:rowOff>
        </xdr:to>
        <xdr:sp macro="" textlink="">
          <xdr:nvSpPr>
            <xdr:cNvPr id="7497" name="Drop Down 329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7497"/>
                </a:ext>
                <a:ext uri="{FF2B5EF4-FFF2-40B4-BE49-F238E27FC236}">
                  <a16:creationId xmlns:a16="http://schemas.microsoft.com/office/drawing/2014/main" id="{00000000-0008-0000-0500-000049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174</xdr:row>
          <xdr:rowOff>0</xdr:rowOff>
        </xdr:from>
        <xdr:to>
          <xdr:col>4</xdr:col>
          <xdr:colOff>1704975</xdr:colOff>
          <xdr:row>175</xdr:row>
          <xdr:rowOff>0</xdr:rowOff>
        </xdr:to>
        <xdr:sp macro="" textlink="">
          <xdr:nvSpPr>
            <xdr:cNvPr id="7498" name="Drop Down 330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7498"/>
                </a:ext>
                <a:ext uri="{FF2B5EF4-FFF2-40B4-BE49-F238E27FC236}">
                  <a16:creationId xmlns:a16="http://schemas.microsoft.com/office/drawing/2014/main" id="{00000000-0008-0000-0500-00004A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175</xdr:row>
          <xdr:rowOff>0</xdr:rowOff>
        </xdr:from>
        <xdr:to>
          <xdr:col>4</xdr:col>
          <xdr:colOff>1704975</xdr:colOff>
          <xdr:row>176</xdr:row>
          <xdr:rowOff>0</xdr:rowOff>
        </xdr:to>
        <xdr:sp macro="" textlink="">
          <xdr:nvSpPr>
            <xdr:cNvPr id="7499" name="Drop Down 331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7499"/>
                </a:ext>
                <a:ext uri="{FF2B5EF4-FFF2-40B4-BE49-F238E27FC236}">
                  <a16:creationId xmlns:a16="http://schemas.microsoft.com/office/drawing/2014/main" id="{00000000-0008-0000-0500-00004B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175</xdr:row>
          <xdr:rowOff>0</xdr:rowOff>
        </xdr:from>
        <xdr:to>
          <xdr:col>4</xdr:col>
          <xdr:colOff>1704975</xdr:colOff>
          <xdr:row>176</xdr:row>
          <xdr:rowOff>0</xdr:rowOff>
        </xdr:to>
        <xdr:sp macro="" textlink="">
          <xdr:nvSpPr>
            <xdr:cNvPr id="7500" name="Drop Down 332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7500"/>
                </a:ext>
                <a:ext uri="{FF2B5EF4-FFF2-40B4-BE49-F238E27FC236}">
                  <a16:creationId xmlns:a16="http://schemas.microsoft.com/office/drawing/2014/main" id="{00000000-0008-0000-0500-00004C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175</xdr:row>
          <xdr:rowOff>0</xdr:rowOff>
        </xdr:from>
        <xdr:to>
          <xdr:col>4</xdr:col>
          <xdr:colOff>1704975</xdr:colOff>
          <xdr:row>176</xdr:row>
          <xdr:rowOff>0</xdr:rowOff>
        </xdr:to>
        <xdr:sp macro="" textlink="">
          <xdr:nvSpPr>
            <xdr:cNvPr id="7501" name="Drop Down 333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7501"/>
                </a:ext>
                <a:ext uri="{FF2B5EF4-FFF2-40B4-BE49-F238E27FC236}">
                  <a16:creationId xmlns:a16="http://schemas.microsoft.com/office/drawing/2014/main" id="{00000000-0008-0000-0500-00004D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175</xdr:row>
          <xdr:rowOff>0</xdr:rowOff>
        </xdr:from>
        <xdr:to>
          <xdr:col>4</xdr:col>
          <xdr:colOff>1704975</xdr:colOff>
          <xdr:row>176</xdr:row>
          <xdr:rowOff>0</xdr:rowOff>
        </xdr:to>
        <xdr:sp macro="" textlink="">
          <xdr:nvSpPr>
            <xdr:cNvPr id="7502" name="Drop Down 334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7502"/>
                </a:ext>
                <a:ext uri="{FF2B5EF4-FFF2-40B4-BE49-F238E27FC236}">
                  <a16:creationId xmlns:a16="http://schemas.microsoft.com/office/drawing/2014/main" id="{00000000-0008-0000-0500-00004E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175</xdr:row>
          <xdr:rowOff>0</xdr:rowOff>
        </xdr:from>
        <xdr:to>
          <xdr:col>4</xdr:col>
          <xdr:colOff>1704975</xdr:colOff>
          <xdr:row>176</xdr:row>
          <xdr:rowOff>0</xdr:rowOff>
        </xdr:to>
        <xdr:sp macro="" textlink="">
          <xdr:nvSpPr>
            <xdr:cNvPr id="7503" name="Drop Down 335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7503"/>
                </a:ext>
                <a:ext uri="{FF2B5EF4-FFF2-40B4-BE49-F238E27FC236}">
                  <a16:creationId xmlns:a16="http://schemas.microsoft.com/office/drawing/2014/main" id="{00000000-0008-0000-0500-00004F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175</xdr:row>
          <xdr:rowOff>0</xdr:rowOff>
        </xdr:from>
        <xdr:to>
          <xdr:col>4</xdr:col>
          <xdr:colOff>1704975</xdr:colOff>
          <xdr:row>176</xdr:row>
          <xdr:rowOff>0</xdr:rowOff>
        </xdr:to>
        <xdr:sp macro="" textlink="">
          <xdr:nvSpPr>
            <xdr:cNvPr id="7504" name="Drop Down 336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7504"/>
                </a:ext>
                <a:ext uri="{FF2B5EF4-FFF2-40B4-BE49-F238E27FC236}">
                  <a16:creationId xmlns:a16="http://schemas.microsoft.com/office/drawing/2014/main" id="{00000000-0008-0000-0500-000050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176</xdr:row>
          <xdr:rowOff>0</xdr:rowOff>
        </xdr:from>
        <xdr:to>
          <xdr:col>4</xdr:col>
          <xdr:colOff>1704975</xdr:colOff>
          <xdr:row>177</xdr:row>
          <xdr:rowOff>0</xdr:rowOff>
        </xdr:to>
        <xdr:sp macro="" textlink="">
          <xdr:nvSpPr>
            <xdr:cNvPr id="7505" name="Drop Down 337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7505"/>
                </a:ext>
                <a:ext uri="{FF2B5EF4-FFF2-40B4-BE49-F238E27FC236}">
                  <a16:creationId xmlns:a16="http://schemas.microsoft.com/office/drawing/2014/main" id="{00000000-0008-0000-0500-000051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176</xdr:row>
          <xdr:rowOff>0</xdr:rowOff>
        </xdr:from>
        <xdr:to>
          <xdr:col>4</xdr:col>
          <xdr:colOff>1704975</xdr:colOff>
          <xdr:row>177</xdr:row>
          <xdr:rowOff>0</xdr:rowOff>
        </xdr:to>
        <xdr:sp macro="" textlink="">
          <xdr:nvSpPr>
            <xdr:cNvPr id="7506" name="Drop Down 338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7506"/>
                </a:ext>
                <a:ext uri="{FF2B5EF4-FFF2-40B4-BE49-F238E27FC236}">
                  <a16:creationId xmlns:a16="http://schemas.microsoft.com/office/drawing/2014/main" id="{00000000-0008-0000-0500-000052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179</xdr:row>
          <xdr:rowOff>0</xdr:rowOff>
        </xdr:from>
        <xdr:to>
          <xdr:col>4</xdr:col>
          <xdr:colOff>1704975</xdr:colOff>
          <xdr:row>180</xdr:row>
          <xdr:rowOff>0</xdr:rowOff>
        </xdr:to>
        <xdr:sp macro="" textlink="">
          <xdr:nvSpPr>
            <xdr:cNvPr id="7511" name="Drop Down 343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7511"/>
                </a:ext>
                <a:ext uri="{FF2B5EF4-FFF2-40B4-BE49-F238E27FC236}">
                  <a16:creationId xmlns:a16="http://schemas.microsoft.com/office/drawing/2014/main" id="{00000000-0008-0000-0500-000057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179</xdr:row>
          <xdr:rowOff>0</xdr:rowOff>
        </xdr:from>
        <xdr:to>
          <xdr:col>4</xdr:col>
          <xdr:colOff>1704975</xdr:colOff>
          <xdr:row>180</xdr:row>
          <xdr:rowOff>0</xdr:rowOff>
        </xdr:to>
        <xdr:sp macro="" textlink="">
          <xdr:nvSpPr>
            <xdr:cNvPr id="7512" name="Drop Down 344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7512"/>
                </a:ext>
                <a:ext uri="{FF2B5EF4-FFF2-40B4-BE49-F238E27FC236}">
                  <a16:creationId xmlns:a16="http://schemas.microsoft.com/office/drawing/2014/main" id="{00000000-0008-0000-0500-000058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179</xdr:row>
          <xdr:rowOff>0</xdr:rowOff>
        </xdr:from>
        <xdr:to>
          <xdr:col>4</xdr:col>
          <xdr:colOff>1704975</xdr:colOff>
          <xdr:row>180</xdr:row>
          <xdr:rowOff>0</xdr:rowOff>
        </xdr:to>
        <xdr:sp macro="" textlink="">
          <xdr:nvSpPr>
            <xdr:cNvPr id="7513" name="Drop Down 345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7513"/>
                </a:ext>
                <a:ext uri="{FF2B5EF4-FFF2-40B4-BE49-F238E27FC236}">
                  <a16:creationId xmlns:a16="http://schemas.microsoft.com/office/drawing/2014/main" id="{00000000-0008-0000-0500-000059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179</xdr:row>
          <xdr:rowOff>0</xdr:rowOff>
        </xdr:from>
        <xdr:to>
          <xdr:col>4</xdr:col>
          <xdr:colOff>1704975</xdr:colOff>
          <xdr:row>180</xdr:row>
          <xdr:rowOff>0</xdr:rowOff>
        </xdr:to>
        <xdr:sp macro="" textlink="">
          <xdr:nvSpPr>
            <xdr:cNvPr id="7514" name="Drop Down 346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7514"/>
                </a:ext>
                <a:ext uri="{FF2B5EF4-FFF2-40B4-BE49-F238E27FC236}">
                  <a16:creationId xmlns:a16="http://schemas.microsoft.com/office/drawing/2014/main" id="{00000000-0008-0000-0500-00005A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180</xdr:row>
          <xdr:rowOff>0</xdr:rowOff>
        </xdr:from>
        <xdr:to>
          <xdr:col>4</xdr:col>
          <xdr:colOff>1704975</xdr:colOff>
          <xdr:row>181</xdr:row>
          <xdr:rowOff>0</xdr:rowOff>
        </xdr:to>
        <xdr:sp macro="" textlink="">
          <xdr:nvSpPr>
            <xdr:cNvPr id="7515" name="Drop Down 347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7515"/>
                </a:ext>
                <a:ext uri="{FF2B5EF4-FFF2-40B4-BE49-F238E27FC236}">
                  <a16:creationId xmlns:a16="http://schemas.microsoft.com/office/drawing/2014/main" id="{00000000-0008-0000-0500-00005B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180</xdr:row>
          <xdr:rowOff>0</xdr:rowOff>
        </xdr:from>
        <xdr:to>
          <xdr:col>4</xdr:col>
          <xdr:colOff>1704975</xdr:colOff>
          <xdr:row>181</xdr:row>
          <xdr:rowOff>0</xdr:rowOff>
        </xdr:to>
        <xdr:sp macro="" textlink="">
          <xdr:nvSpPr>
            <xdr:cNvPr id="7516" name="Drop Down 348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7516"/>
                </a:ext>
                <a:ext uri="{FF2B5EF4-FFF2-40B4-BE49-F238E27FC236}">
                  <a16:creationId xmlns:a16="http://schemas.microsoft.com/office/drawing/2014/main" id="{00000000-0008-0000-0500-00005C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181</xdr:row>
          <xdr:rowOff>0</xdr:rowOff>
        </xdr:from>
        <xdr:to>
          <xdr:col>4</xdr:col>
          <xdr:colOff>1704975</xdr:colOff>
          <xdr:row>182</xdr:row>
          <xdr:rowOff>0</xdr:rowOff>
        </xdr:to>
        <xdr:sp macro="" textlink="">
          <xdr:nvSpPr>
            <xdr:cNvPr id="7517" name="Drop Down 349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7517"/>
                </a:ext>
                <a:ext uri="{FF2B5EF4-FFF2-40B4-BE49-F238E27FC236}">
                  <a16:creationId xmlns:a16="http://schemas.microsoft.com/office/drawing/2014/main" id="{00000000-0008-0000-0500-00005D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181</xdr:row>
          <xdr:rowOff>0</xdr:rowOff>
        </xdr:from>
        <xdr:to>
          <xdr:col>4</xdr:col>
          <xdr:colOff>1704975</xdr:colOff>
          <xdr:row>182</xdr:row>
          <xdr:rowOff>0</xdr:rowOff>
        </xdr:to>
        <xdr:sp macro="" textlink="">
          <xdr:nvSpPr>
            <xdr:cNvPr id="7518" name="Drop Down 350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7518"/>
                </a:ext>
                <a:ext uri="{FF2B5EF4-FFF2-40B4-BE49-F238E27FC236}">
                  <a16:creationId xmlns:a16="http://schemas.microsoft.com/office/drawing/2014/main" id="{00000000-0008-0000-0500-00005E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182</xdr:row>
          <xdr:rowOff>0</xdr:rowOff>
        </xdr:from>
        <xdr:to>
          <xdr:col>4</xdr:col>
          <xdr:colOff>1704975</xdr:colOff>
          <xdr:row>183</xdr:row>
          <xdr:rowOff>0</xdr:rowOff>
        </xdr:to>
        <xdr:sp macro="" textlink="">
          <xdr:nvSpPr>
            <xdr:cNvPr id="7519" name="Drop Down 351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7519"/>
                </a:ext>
                <a:ext uri="{FF2B5EF4-FFF2-40B4-BE49-F238E27FC236}">
                  <a16:creationId xmlns:a16="http://schemas.microsoft.com/office/drawing/2014/main" id="{00000000-0008-0000-0500-00005F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182</xdr:row>
          <xdr:rowOff>0</xdr:rowOff>
        </xdr:from>
        <xdr:to>
          <xdr:col>4</xdr:col>
          <xdr:colOff>1704975</xdr:colOff>
          <xdr:row>183</xdr:row>
          <xdr:rowOff>0</xdr:rowOff>
        </xdr:to>
        <xdr:sp macro="" textlink="">
          <xdr:nvSpPr>
            <xdr:cNvPr id="7520" name="Drop Down 352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7520"/>
                </a:ext>
                <a:ext uri="{FF2B5EF4-FFF2-40B4-BE49-F238E27FC236}">
                  <a16:creationId xmlns:a16="http://schemas.microsoft.com/office/drawing/2014/main" id="{00000000-0008-0000-0500-000060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182</xdr:row>
          <xdr:rowOff>0</xdr:rowOff>
        </xdr:from>
        <xdr:to>
          <xdr:col>4</xdr:col>
          <xdr:colOff>1704975</xdr:colOff>
          <xdr:row>183</xdr:row>
          <xdr:rowOff>0</xdr:rowOff>
        </xdr:to>
        <xdr:sp macro="" textlink="">
          <xdr:nvSpPr>
            <xdr:cNvPr id="7521" name="Drop Down 353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7521"/>
                </a:ext>
                <a:ext uri="{FF2B5EF4-FFF2-40B4-BE49-F238E27FC236}">
                  <a16:creationId xmlns:a16="http://schemas.microsoft.com/office/drawing/2014/main" id="{00000000-0008-0000-0500-000061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182</xdr:row>
          <xdr:rowOff>0</xdr:rowOff>
        </xdr:from>
        <xdr:to>
          <xdr:col>4</xdr:col>
          <xdr:colOff>1704975</xdr:colOff>
          <xdr:row>183</xdr:row>
          <xdr:rowOff>0</xdr:rowOff>
        </xdr:to>
        <xdr:sp macro="" textlink="">
          <xdr:nvSpPr>
            <xdr:cNvPr id="7522" name="Drop Down 354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7522"/>
                </a:ext>
                <a:ext uri="{FF2B5EF4-FFF2-40B4-BE49-F238E27FC236}">
                  <a16:creationId xmlns:a16="http://schemas.microsoft.com/office/drawing/2014/main" id="{00000000-0008-0000-0500-000062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185</xdr:row>
          <xdr:rowOff>0</xdr:rowOff>
        </xdr:from>
        <xdr:to>
          <xdr:col>4</xdr:col>
          <xdr:colOff>1704975</xdr:colOff>
          <xdr:row>186</xdr:row>
          <xdr:rowOff>0</xdr:rowOff>
        </xdr:to>
        <xdr:sp macro="" textlink="">
          <xdr:nvSpPr>
            <xdr:cNvPr id="7527" name="Drop Down 359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7527"/>
                </a:ext>
                <a:ext uri="{FF2B5EF4-FFF2-40B4-BE49-F238E27FC236}">
                  <a16:creationId xmlns:a16="http://schemas.microsoft.com/office/drawing/2014/main" id="{00000000-0008-0000-0500-000067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185</xdr:row>
          <xdr:rowOff>0</xdr:rowOff>
        </xdr:from>
        <xdr:to>
          <xdr:col>4</xdr:col>
          <xdr:colOff>1704975</xdr:colOff>
          <xdr:row>186</xdr:row>
          <xdr:rowOff>0</xdr:rowOff>
        </xdr:to>
        <xdr:sp macro="" textlink="">
          <xdr:nvSpPr>
            <xdr:cNvPr id="7528" name="Drop Down 360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7528"/>
                </a:ext>
                <a:ext uri="{FF2B5EF4-FFF2-40B4-BE49-F238E27FC236}">
                  <a16:creationId xmlns:a16="http://schemas.microsoft.com/office/drawing/2014/main" id="{00000000-0008-0000-0500-000068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186</xdr:row>
          <xdr:rowOff>0</xdr:rowOff>
        </xdr:from>
        <xdr:to>
          <xdr:col>4</xdr:col>
          <xdr:colOff>1704975</xdr:colOff>
          <xdr:row>187</xdr:row>
          <xdr:rowOff>0</xdr:rowOff>
        </xdr:to>
        <xdr:sp macro="" textlink="">
          <xdr:nvSpPr>
            <xdr:cNvPr id="7529" name="Drop Down 361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7529"/>
                </a:ext>
                <a:ext uri="{FF2B5EF4-FFF2-40B4-BE49-F238E27FC236}">
                  <a16:creationId xmlns:a16="http://schemas.microsoft.com/office/drawing/2014/main" id="{00000000-0008-0000-0500-000069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186</xdr:row>
          <xdr:rowOff>0</xdr:rowOff>
        </xdr:from>
        <xdr:to>
          <xdr:col>4</xdr:col>
          <xdr:colOff>1704975</xdr:colOff>
          <xdr:row>187</xdr:row>
          <xdr:rowOff>0</xdr:rowOff>
        </xdr:to>
        <xdr:sp macro="" textlink="">
          <xdr:nvSpPr>
            <xdr:cNvPr id="7530" name="Drop Down 362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7530"/>
                </a:ext>
                <a:ext uri="{FF2B5EF4-FFF2-40B4-BE49-F238E27FC236}">
                  <a16:creationId xmlns:a16="http://schemas.microsoft.com/office/drawing/2014/main" id="{00000000-0008-0000-0500-00006A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186</xdr:row>
          <xdr:rowOff>0</xdr:rowOff>
        </xdr:from>
        <xdr:to>
          <xdr:col>4</xdr:col>
          <xdr:colOff>1704975</xdr:colOff>
          <xdr:row>187</xdr:row>
          <xdr:rowOff>0</xdr:rowOff>
        </xdr:to>
        <xdr:sp macro="" textlink="">
          <xdr:nvSpPr>
            <xdr:cNvPr id="7531" name="Drop Down 363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7531"/>
                </a:ext>
                <a:ext uri="{FF2B5EF4-FFF2-40B4-BE49-F238E27FC236}">
                  <a16:creationId xmlns:a16="http://schemas.microsoft.com/office/drawing/2014/main" id="{00000000-0008-0000-0500-00006B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186</xdr:row>
          <xdr:rowOff>0</xdr:rowOff>
        </xdr:from>
        <xdr:to>
          <xdr:col>4</xdr:col>
          <xdr:colOff>1704975</xdr:colOff>
          <xdr:row>187</xdr:row>
          <xdr:rowOff>0</xdr:rowOff>
        </xdr:to>
        <xdr:sp macro="" textlink="">
          <xdr:nvSpPr>
            <xdr:cNvPr id="7532" name="Drop Down 364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7532"/>
                </a:ext>
                <a:ext uri="{FF2B5EF4-FFF2-40B4-BE49-F238E27FC236}">
                  <a16:creationId xmlns:a16="http://schemas.microsoft.com/office/drawing/2014/main" id="{00000000-0008-0000-0500-00006C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187</xdr:row>
          <xdr:rowOff>0</xdr:rowOff>
        </xdr:from>
        <xdr:to>
          <xdr:col>4</xdr:col>
          <xdr:colOff>1704975</xdr:colOff>
          <xdr:row>188</xdr:row>
          <xdr:rowOff>0</xdr:rowOff>
        </xdr:to>
        <xdr:sp macro="" textlink="">
          <xdr:nvSpPr>
            <xdr:cNvPr id="7533" name="Drop Down 365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7533"/>
                </a:ext>
                <a:ext uri="{FF2B5EF4-FFF2-40B4-BE49-F238E27FC236}">
                  <a16:creationId xmlns:a16="http://schemas.microsoft.com/office/drawing/2014/main" id="{00000000-0008-0000-0500-00006D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187</xdr:row>
          <xdr:rowOff>0</xdr:rowOff>
        </xdr:from>
        <xdr:to>
          <xdr:col>4</xdr:col>
          <xdr:colOff>1704975</xdr:colOff>
          <xdr:row>188</xdr:row>
          <xdr:rowOff>0</xdr:rowOff>
        </xdr:to>
        <xdr:sp macro="" textlink="">
          <xdr:nvSpPr>
            <xdr:cNvPr id="7534" name="Drop Down 366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7534"/>
                </a:ext>
                <a:ext uri="{FF2B5EF4-FFF2-40B4-BE49-F238E27FC236}">
                  <a16:creationId xmlns:a16="http://schemas.microsoft.com/office/drawing/2014/main" id="{00000000-0008-0000-0500-00006E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187</xdr:row>
          <xdr:rowOff>0</xdr:rowOff>
        </xdr:from>
        <xdr:to>
          <xdr:col>4</xdr:col>
          <xdr:colOff>1704975</xdr:colOff>
          <xdr:row>188</xdr:row>
          <xdr:rowOff>0</xdr:rowOff>
        </xdr:to>
        <xdr:sp macro="" textlink="">
          <xdr:nvSpPr>
            <xdr:cNvPr id="7535" name="Drop Down 367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7535"/>
                </a:ext>
                <a:ext uri="{FF2B5EF4-FFF2-40B4-BE49-F238E27FC236}">
                  <a16:creationId xmlns:a16="http://schemas.microsoft.com/office/drawing/2014/main" id="{00000000-0008-0000-0500-00006F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187</xdr:row>
          <xdr:rowOff>0</xdr:rowOff>
        </xdr:from>
        <xdr:to>
          <xdr:col>4</xdr:col>
          <xdr:colOff>1704975</xdr:colOff>
          <xdr:row>188</xdr:row>
          <xdr:rowOff>0</xdr:rowOff>
        </xdr:to>
        <xdr:sp macro="" textlink="">
          <xdr:nvSpPr>
            <xdr:cNvPr id="7536" name="Drop Down 368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7536"/>
                </a:ext>
                <a:ext uri="{FF2B5EF4-FFF2-40B4-BE49-F238E27FC236}">
                  <a16:creationId xmlns:a16="http://schemas.microsoft.com/office/drawing/2014/main" id="{00000000-0008-0000-0500-000070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190</xdr:row>
          <xdr:rowOff>0</xdr:rowOff>
        </xdr:from>
        <xdr:to>
          <xdr:col>4</xdr:col>
          <xdr:colOff>1704975</xdr:colOff>
          <xdr:row>191</xdr:row>
          <xdr:rowOff>0</xdr:rowOff>
        </xdr:to>
        <xdr:sp macro="" textlink="">
          <xdr:nvSpPr>
            <xdr:cNvPr id="7541" name="Drop Down 373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7541"/>
                </a:ext>
                <a:ext uri="{FF2B5EF4-FFF2-40B4-BE49-F238E27FC236}">
                  <a16:creationId xmlns:a16="http://schemas.microsoft.com/office/drawing/2014/main" id="{00000000-0008-0000-0500-000075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190</xdr:row>
          <xdr:rowOff>0</xdr:rowOff>
        </xdr:from>
        <xdr:to>
          <xdr:col>4</xdr:col>
          <xdr:colOff>1704975</xdr:colOff>
          <xdr:row>191</xdr:row>
          <xdr:rowOff>0</xdr:rowOff>
        </xdr:to>
        <xdr:sp macro="" textlink="">
          <xdr:nvSpPr>
            <xdr:cNvPr id="7542" name="Drop Down 374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7542"/>
                </a:ext>
                <a:ext uri="{FF2B5EF4-FFF2-40B4-BE49-F238E27FC236}">
                  <a16:creationId xmlns:a16="http://schemas.microsoft.com/office/drawing/2014/main" id="{00000000-0008-0000-0500-000076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191</xdr:row>
          <xdr:rowOff>0</xdr:rowOff>
        </xdr:from>
        <xdr:to>
          <xdr:col>4</xdr:col>
          <xdr:colOff>1704975</xdr:colOff>
          <xdr:row>192</xdr:row>
          <xdr:rowOff>0</xdr:rowOff>
        </xdr:to>
        <xdr:sp macro="" textlink="">
          <xdr:nvSpPr>
            <xdr:cNvPr id="7543" name="Drop Down 375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7543"/>
                </a:ext>
                <a:ext uri="{FF2B5EF4-FFF2-40B4-BE49-F238E27FC236}">
                  <a16:creationId xmlns:a16="http://schemas.microsoft.com/office/drawing/2014/main" id="{00000000-0008-0000-0500-000077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191</xdr:row>
          <xdr:rowOff>0</xdr:rowOff>
        </xdr:from>
        <xdr:to>
          <xdr:col>4</xdr:col>
          <xdr:colOff>1704975</xdr:colOff>
          <xdr:row>192</xdr:row>
          <xdr:rowOff>0</xdr:rowOff>
        </xdr:to>
        <xdr:sp macro="" textlink="">
          <xdr:nvSpPr>
            <xdr:cNvPr id="7544" name="Drop Down 376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7544"/>
                </a:ext>
                <a:ext uri="{FF2B5EF4-FFF2-40B4-BE49-F238E27FC236}">
                  <a16:creationId xmlns:a16="http://schemas.microsoft.com/office/drawing/2014/main" id="{00000000-0008-0000-0500-000078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194</xdr:row>
          <xdr:rowOff>0</xdr:rowOff>
        </xdr:from>
        <xdr:to>
          <xdr:col>4</xdr:col>
          <xdr:colOff>1704975</xdr:colOff>
          <xdr:row>195</xdr:row>
          <xdr:rowOff>0</xdr:rowOff>
        </xdr:to>
        <xdr:sp macro="" textlink="">
          <xdr:nvSpPr>
            <xdr:cNvPr id="7551" name="Drop Down 383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7551"/>
                </a:ext>
                <a:ext uri="{FF2B5EF4-FFF2-40B4-BE49-F238E27FC236}">
                  <a16:creationId xmlns:a16="http://schemas.microsoft.com/office/drawing/2014/main" id="{00000000-0008-0000-0500-00007F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194</xdr:row>
          <xdr:rowOff>0</xdr:rowOff>
        </xdr:from>
        <xdr:to>
          <xdr:col>4</xdr:col>
          <xdr:colOff>1704975</xdr:colOff>
          <xdr:row>195</xdr:row>
          <xdr:rowOff>0</xdr:rowOff>
        </xdr:to>
        <xdr:sp macro="" textlink="">
          <xdr:nvSpPr>
            <xdr:cNvPr id="7552" name="Drop Down 384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7552"/>
                </a:ext>
                <a:ext uri="{FF2B5EF4-FFF2-40B4-BE49-F238E27FC236}">
                  <a16:creationId xmlns:a16="http://schemas.microsoft.com/office/drawing/2014/main" id="{00000000-0008-0000-0500-000080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195</xdr:row>
          <xdr:rowOff>0</xdr:rowOff>
        </xdr:from>
        <xdr:to>
          <xdr:col>4</xdr:col>
          <xdr:colOff>1704975</xdr:colOff>
          <xdr:row>196</xdr:row>
          <xdr:rowOff>0</xdr:rowOff>
        </xdr:to>
        <xdr:sp macro="" textlink="">
          <xdr:nvSpPr>
            <xdr:cNvPr id="7553" name="Drop Down 385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7553"/>
                </a:ext>
                <a:ext uri="{FF2B5EF4-FFF2-40B4-BE49-F238E27FC236}">
                  <a16:creationId xmlns:a16="http://schemas.microsoft.com/office/drawing/2014/main" id="{00000000-0008-0000-0500-000081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195</xdr:row>
          <xdr:rowOff>0</xdr:rowOff>
        </xdr:from>
        <xdr:to>
          <xdr:col>4</xdr:col>
          <xdr:colOff>1704975</xdr:colOff>
          <xdr:row>196</xdr:row>
          <xdr:rowOff>0</xdr:rowOff>
        </xdr:to>
        <xdr:sp macro="" textlink="">
          <xdr:nvSpPr>
            <xdr:cNvPr id="7554" name="Drop Down 386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7554"/>
                </a:ext>
                <a:ext uri="{FF2B5EF4-FFF2-40B4-BE49-F238E27FC236}">
                  <a16:creationId xmlns:a16="http://schemas.microsoft.com/office/drawing/2014/main" id="{00000000-0008-0000-0500-000082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195</xdr:row>
          <xdr:rowOff>0</xdr:rowOff>
        </xdr:from>
        <xdr:to>
          <xdr:col>4</xdr:col>
          <xdr:colOff>1704975</xdr:colOff>
          <xdr:row>196</xdr:row>
          <xdr:rowOff>0</xdr:rowOff>
        </xdr:to>
        <xdr:sp macro="" textlink="">
          <xdr:nvSpPr>
            <xdr:cNvPr id="7555" name="Drop Down 387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7555"/>
                </a:ext>
                <a:ext uri="{FF2B5EF4-FFF2-40B4-BE49-F238E27FC236}">
                  <a16:creationId xmlns:a16="http://schemas.microsoft.com/office/drawing/2014/main" id="{00000000-0008-0000-0500-000083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195</xdr:row>
          <xdr:rowOff>0</xdr:rowOff>
        </xdr:from>
        <xdr:to>
          <xdr:col>4</xdr:col>
          <xdr:colOff>1704975</xdr:colOff>
          <xdr:row>196</xdr:row>
          <xdr:rowOff>0</xdr:rowOff>
        </xdr:to>
        <xdr:sp macro="" textlink="">
          <xdr:nvSpPr>
            <xdr:cNvPr id="7556" name="Drop Down 388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7556"/>
                </a:ext>
                <a:ext uri="{FF2B5EF4-FFF2-40B4-BE49-F238E27FC236}">
                  <a16:creationId xmlns:a16="http://schemas.microsoft.com/office/drawing/2014/main" id="{00000000-0008-0000-0500-000084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196</xdr:row>
          <xdr:rowOff>0</xdr:rowOff>
        </xdr:from>
        <xdr:to>
          <xdr:col>4</xdr:col>
          <xdr:colOff>1704975</xdr:colOff>
          <xdr:row>197</xdr:row>
          <xdr:rowOff>0</xdr:rowOff>
        </xdr:to>
        <xdr:sp macro="" textlink="">
          <xdr:nvSpPr>
            <xdr:cNvPr id="7557" name="Drop Down 389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7557"/>
                </a:ext>
                <a:ext uri="{FF2B5EF4-FFF2-40B4-BE49-F238E27FC236}">
                  <a16:creationId xmlns:a16="http://schemas.microsoft.com/office/drawing/2014/main" id="{00000000-0008-0000-0500-000085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196</xdr:row>
          <xdr:rowOff>0</xdr:rowOff>
        </xdr:from>
        <xdr:to>
          <xdr:col>4</xdr:col>
          <xdr:colOff>1704975</xdr:colOff>
          <xdr:row>197</xdr:row>
          <xdr:rowOff>0</xdr:rowOff>
        </xdr:to>
        <xdr:sp macro="" textlink="">
          <xdr:nvSpPr>
            <xdr:cNvPr id="7558" name="Drop Down 390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7558"/>
                </a:ext>
                <a:ext uri="{FF2B5EF4-FFF2-40B4-BE49-F238E27FC236}">
                  <a16:creationId xmlns:a16="http://schemas.microsoft.com/office/drawing/2014/main" id="{00000000-0008-0000-0500-000086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197</xdr:row>
          <xdr:rowOff>0</xdr:rowOff>
        </xdr:from>
        <xdr:to>
          <xdr:col>4</xdr:col>
          <xdr:colOff>1704975</xdr:colOff>
          <xdr:row>198</xdr:row>
          <xdr:rowOff>0</xdr:rowOff>
        </xdr:to>
        <xdr:sp macro="" textlink="">
          <xdr:nvSpPr>
            <xdr:cNvPr id="7559" name="Drop Down 391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7559"/>
                </a:ext>
                <a:ext uri="{FF2B5EF4-FFF2-40B4-BE49-F238E27FC236}">
                  <a16:creationId xmlns:a16="http://schemas.microsoft.com/office/drawing/2014/main" id="{00000000-0008-0000-0500-000087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197</xdr:row>
          <xdr:rowOff>0</xdr:rowOff>
        </xdr:from>
        <xdr:to>
          <xdr:col>4</xdr:col>
          <xdr:colOff>1704975</xdr:colOff>
          <xdr:row>198</xdr:row>
          <xdr:rowOff>0</xdr:rowOff>
        </xdr:to>
        <xdr:sp macro="" textlink="">
          <xdr:nvSpPr>
            <xdr:cNvPr id="7560" name="Drop Down 392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7560"/>
                </a:ext>
                <a:ext uri="{FF2B5EF4-FFF2-40B4-BE49-F238E27FC236}">
                  <a16:creationId xmlns:a16="http://schemas.microsoft.com/office/drawing/2014/main" id="{00000000-0008-0000-0500-000088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198</xdr:row>
          <xdr:rowOff>0</xdr:rowOff>
        </xdr:from>
        <xdr:to>
          <xdr:col>4</xdr:col>
          <xdr:colOff>1704975</xdr:colOff>
          <xdr:row>199</xdr:row>
          <xdr:rowOff>0</xdr:rowOff>
        </xdr:to>
        <xdr:sp macro="" textlink="">
          <xdr:nvSpPr>
            <xdr:cNvPr id="7561" name="Drop Down 393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7561"/>
                </a:ext>
                <a:ext uri="{FF2B5EF4-FFF2-40B4-BE49-F238E27FC236}">
                  <a16:creationId xmlns:a16="http://schemas.microsoft.com/office/drawing/2014/main" id="{00000000-0008-0000-0500-000089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198</xdr:row>
          <xdr:rowOff>0</xdr:rowOff>
        </xdr:from>
        <xdr:to>
          <xdr:col>4</xdr:col>
          <xdr:colOff>1704975</xdr:colOff>
          <xdr:row>199</xdr:row>
          <xdr:rowOff>0</xdr:rowOff>
        </xdr:to>
        <xdr:sp macro="" textlink="">
          <xdr:nvSpPr>
            <xdr:cNvPr id="7562" name="Drop Down 394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7562"/>
                </a:ext>
                <a:ext uri="{FF2B5EF4-FFF2-40B4-BE49-F238E27FC236}">
                  <a16:creationId xmlns:a16="http://schemas.microsoft.com/office/drawing/2014/main" id="{00000000-0008-0000-0500-00008A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199</xdr:row>
          <xdr:rowOff>0</xdr:rowOff>
        </xdr:from>
        <xdr:to>
          <xdr:col>4</xdr:col>
          <xdr:colOff>1704975</xdr:colOff>
          <xdr:row>200</xdr:row>
          <xdr:rowOff>0</xdr:rowOff>
        </xdr:to>
        <xdr:sp macro="" textlink="">
          <xdr:nvSpPr>
            <xdr:cNvPr id="7563" name="Drop Down 395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7563"/>
                </a:ext>
                <a:ext uri="{FF2B5EF4-FFF2-40B4-BE49-F238E27FC236}">
                  <a16:creationId xmlns:a16="http://schemas.microsoft.com/office/drawing/2014/main" id="{00000000-0008-0000-0500-00008B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199</xdr:row>
          <xdr:rowOff>0</xdr:rowOff>
        </xdr:from>
        <xdr:to>
          <xdr:col>4</xdr:col>
          <xdr:colOff>1704975</xdr:colOff>
          <xdr:row>200</xdr:row>
          <xdr:rowOff>0</xdr:rowOff>
        </xdr:to>
        <xdr:sp macro="" textlink="">
          <xdr:nvSpPr>
            <xdr:cNvPr id="7564" name="Drop Down 396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7564"/>
                </a:ext>
                <a:ext uri="{FF2B5EF4-FFF2-40B4-BE49-F238E27FC236}">
                  <a16:creationId xmlns:a16="http://schemas.microsoft.com/office/drawing/2014/main" id="{00000000-0008-0000-0500-00008C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202</xdr:row>
          <xdr:rowOff>0</xdr:rowOff>
        </xdr:from>
        <xdr:to>
          <xdr:col>4</xdr:col>
          <xdr:colOff>1704975</xdr:colOff>
          <xdr:row>203</xdr:row>
          <xdr:rowOff>0</xdr:rowOff>
        </xdr:to>
        <xdr:sp macro="" textlink="">
          <xdr:nvSpPr>
            <xdr:cNvPr id="7567" name="Drop Down 399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7567"/>
                </a:ext>
                <a:ext uri="{FF2B5EF4-FFF2-40B4-BE49-F238E27FC236}">
                  <a16:creationId xmlns:a16="http://schemas.microsoft.com/office/drawing/2014/main" id="{00000000-0008-0000-0500-00008F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202</xdr:row>
          <xdr:rowOff>0</xdr:rowOff>
        </xdr:from>
        <xdr:to>
          <xdr:col>4</xdr:col>
          <xdr:colOff>1704975</xdr:colOff>
          <xdr:row>203</xdr:row>
          <xdr:rowOff>0</xdr:rowOff>
        </xdr:to>
        <xdr:sp macro="" textlink="">
          <xdr:nvSpPr>
            <xdr:cNvPr id="7568" name="Drop Down 400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7568"/>
                </a:ext>
                <a:ext uri="{FF2B5EF4-FFF2-40B4-BE49-F238E27FC236}">
                  <a16:creationId xmlns:a16="http://schemas.microsoft.com/office/drawing/2014/main" id="{00000000-0008-0000-0500-000090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206</xdr:row>
          <xdr:rowOff>0</xdr:rowOff>
        </xdr:from>
        <xdr:to>
          <xdr:col>4</xdr:col>
          <xdr:colOff>1704975</xdr:colOff>
          <xdr:row>207</xdr:row>
          <xdr:rowOff>0</xdr:rowOff>
        </xdr:to>
        <xdr:sp macro="" textlink="">
          <xdr:nvSpPr>
            <xdr:cNvPr id="7571" name="Drop Down 403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7571"/>
                </a:ext>
                <a:ext uri="{FF2B5EF4-FFF2-40B4-BE49-F238E27FC236}">
                  <a16:creationId xmlns:a16="http://schemas.microsoft.com/office/drawing/2014/main" id="{00000000-0008-0000-0500-000093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206</xdr:row>
          <xdr:rowOff>0</xdr:rowOff>
        </xdr:from>
        <xdr:to>
          <xdr:col>4</xdr:col>
          <xdr:colOff>1704975</xdr:colOff>
          <xdr:row>207</xdr:row>
          <xdr:rowOff>0</xdr:rowOff>
        </xdr:to>
        <xdr:sp macro="" textlink="">
          <xdr:nvSpPr>
            <xdr:cNvPr id="7572" name="Drop Down 404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7572"/>
                </a:ext>
                <a:ext uri="{FF2B5EF4-FFF2-40B4-BE49-F238E27FC236}">
                  <a16:creationId xmlns:a16="http://schemas.microsoft.com/office/drawing/2014/main" id="{00000000-0008-0000-0500-000094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208</xdr:row>
          <xdr:rowOff>0</xdr:rowOff>
        </xdr:from>
        <xdr:to>
          <xdr:col>4</xdr:col>
          <xdr:colOff>1704975</xdr:colOff>
          <xdr:row>209</xdr:row>
          <xdr:rowOff>0</xdr:rowOff>
        </xdr:to>
        <xdr:sp macro="" textlink="">
          <xdr:nvSpPr>
            <xdr:cNvPr id="7573" name="Drop Down 405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7573"/>
                </a:ext>
                <a:ext uri="{FF2B5EF4-FFF2-40B4-BE49-F238E27FC236}">
                  <a16:creationId xmlns:a16="http://schemas.microsoft.com/office/drawing/2014/main" id="{00000000-0008-0000-0500-000095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208</xdr:row>
          <xdr:rowOff>0</xdr:rowOff>
        </xdr:from>
        <xdr:to>
          <xdr:col>4</xdr:col>
          <xdr:colOff>1704975</xdr:colOff>
          <xdr:row>209</xdr:row>
          <xdr:rowOff>0</xdr:rowOff>
        </xdr:to>
        <xdr:sp macro="" textlink="">
          <xdr:nvSpPr>
            <xdr:cNvPr id="7574" name="Drop Down 406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7574"/>
                </a:ext>
                <a:ext uri="{FF2B5EF4-FFF2-40B4-BE49-F238E27FC236}">
                  <a16:creationId xmlns:a16="http://schemas.microsoft.com/office/drawing/2014/main" id="{00000000-0008-0000-0500-000096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209</xdr:row>
          <xdr:rowOff>0</xdr:rowOff>
        </xdr:from>
        <xdr:to>
          <xdr:col>4</xdr:col>
          <xdr:colOff>1704975</xdr:colOff>
          <xdr:row>210</xdr:row>
          <xdr:rowOff>0</xdr:rowOff>
        </xdr:to>
        <xdr:sp macro="" textlink="">
          <xdr:nvSpPr>
            <xdr:cNvPr id="7575" name="Drop Down 407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7575"/>
                </a:ext>
                <a:ext uri="{FF2B5EF4-FFF2-40B4-BE49-F238E27FC236}">
                  <a16:creationId xmlns:a16="http://schemas.microsoft.com/office/drawing/2014/main" id="{00000000-0008-0000-0500-000097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209</xdr:row>
          <xdr:rowOff>0</xdr:rowOff>
        </xdr:from>
        <xdr:to>
          <xdr:col>4</xdr:col>
          <xdr:colOff>1704975</xdr:colOff>
          <xdr:row>210</xdr:row>
          <xdr:rowOff>0</xdr:rowOff>
        </xdr:to>
        <xdr:sp macro="" textlink="">
          <xdr:nvSpPr>
            <xdr:cNvPr id="7576" name="Drop Down 408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7576"/>
                </a:ext>
                <a:ext uri="{FF2B5EF4-FFF2-40B4-BE49-F238E27FC236}">
                  <a16:creationId xmlns:a16="http://schemas.microsoft.com/office/drawing/2014/main" id="{00000000-0008-0000-0500-000098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210</xdr:row>
          <xdr:rowOff>0</xdr:rowOff>
        </xdr:from>
        <xdr:to>
          <xdr:col>4</xdr:col>
          <xdr:colOff>1704975</xdr:colOff>
          <xdr:row>211</xdr:row>
          <xdr:rowOff>0</xdr:rowOff>
        </xdr:to>
        <xdr:sp macro="" textlink="">
          <xdr:nvSpPr>
            <xdr:cNvPr id="7577" name="Drop Down 409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7577"/>
                </a:ext>
                <a:ext uri="{FF2B5EF4-FFF2-40B4-BE49-F238E27FC236}">
                  <a16:creationId xmlns:a16="http://schemas.microsoft.com/office/drawing/2014/main" id="{00000000-0008-0000-0500-000099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210</xdr:row>
          <xdr:rowOff>0</xdr:rowOff>
        </xdr:from>
        <xdr:to>
          <xdr:col>4</xdr:col>
          <xdr:colOff>1704975</xdr:colOff>
          <xdr:row>211</xdr:row>
          <xdr:rowOff>0</xdr:rowOff>
        </xdr:to>
        <xdr:sp macro="" textlink="">
          <xdr:nvSpPr>
            <xdr:cNvPr id="7578" name="Drop Down 410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7578"/>
                </a:ext>
                <a:ext uri="{FF2B5EF4-FFF2-40B4-BE49-F238E27FC236}">
                  <a16:creationId xmlns:a16="http://schemas.microsoft.com/office/drawing/2014/main" id="{00000000-0008-0000-0500-00009A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211</xdr:row>
          <xdr:rowOff>0</xdr:rowOff>
        </xdr:from>
        <xdr:to>
          <xdr:col>4</xdr:col>
          <xdr:colOff>1704975</xdr:colOff>
          <xdr:row>212</xdr:row>
          <xdr:rowOff>0</xdr:rowOff>
        </xdr:to>
        <xdr:sp macro="" textlink="">
          <xdr:nvSpPr>
            <xdr:cNvPr id="7579" name="Drop Down 411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7579"/>
                </a:ext>
                <a:ext uri="{FF2B5EF4-FFF2-40B4-BE49-F238E27FC236}">
                  <a16:creationId xmlns:a16="http://schemas.microsoft.com/office/drawing/2014/main" id="{00000000-0008-0000-0500-00009B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211</xdr:row>
          <xdr:rowOff>0</xdr:rowOff>
        </xdr:from>
        <xdr:to>
          <xdr:col>4</xdr:col>
          <xdr:colOff>1704975</xdr:colOff>
          <xdr:row>212</xdr:row>
          <xdr:rowOff>0</xdr:rowOff>
        </xdr:to>
        <xdr:sp macro="" textlink="">
          <xdr:nvSpPr>
            <xdr:cNvPr id="7580" name="Drop Down 412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7580"/>
                </a:ext>
                <a:ext uri="{FF2B5EF4-FFF2-40B4-BE49-F238E27FC236}">
                  <a16:creationId xmlns:a16="http://schemas.microsoft.com/office/drawing/2014/main" id="{00000000-0008-0000-0500-00009C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211</xdr:row>
          <xdr:rowOff>0</xdr:rowOff>
        </xdr:from>
        <xdr:to>
          <xdr:col>4</xdr:col>
          <xdr:colOff>1704975</xdr:colOff>
          <xdr:row>212</xdr:row>
          <xdr:rowOff>0</xdr:rowOff>
        </xdr:to>
        <xdr:sp macro="" textlink="">
          <xdr:nvSpPr>
            <xdr:cNvPr id="7581" name="Drop Down 413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7581"/>
                </a:ext>
                <a:ext uri="{FF2B5EF4-FFF2-40B4-BE49-F238E27FC236}">
                  <a16:creationId xmlns:a16="http://schemas.microsoft.com/office/drawing/2014/main" id="{00000000-0008-0000-0500-00009D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211</xdr:row>
          <xdr:rowOff>0</xdr:rowOff>
        </xdr:from>
        <xdr:to>
          <xdr:col>4</xdr:col>
          <xdr:colOff>1704975</xdr:colOff>
          <xdr:row>212</xdr:row>
          <xdr:rowOff>0</xdr:rowOff>
        </xdr:to>
        <xdr:sp macro="" textlink="">
          <xdr:nvSpPr>
            <xdr:cNvPr id="7582" name="Drop Down 414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7582"/>
                </a:ext>
                <a:ext uri="{FF2B5EF4-FFF2-40B4-BE49-F238E27FC236}">
                  <a16:creationId xmlns:a16="http://schemas.microsoft.com/office/drawing/2014/main" id="{00000000-0008-0000-0500-00009E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215</xdr:row>
          <xdr:rowOff>0</xdr:rowOff>
        </xdr:from>
        <xdr:to>
          <xdr:col>4</xdr:col>
          <xdr:colOff>1704975</xdr:colOff>
          <xdr:row>216</xdr:row>
          <xdr:rowOff>0</xdr:rowOff>
        </xdr:to>
        <xdr:sp macro="" textlink="">
          <xdr:nvSpPr>
            <xdr:cNvPr id="7589" name="Drop Down 421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7589"/>
                </a:ext>
                <a:ext uri="{FF2B5EF4-FFF2-40B4-BE49-F238E27FC236}">
                  <a16:creationId xmlns:a16="http://schemas.microsoft.com/office/drawing/2014/main" id="{00000000-0008-0000-0500-0000A5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215</xdr:row>
          <xdr:rowOff>0</xdr:rowOff>
        </xdr:from>
        <xdr:to>
          <xdr:col>4</xdr:col>
          <xdr:colOff>1704975</xdr:colOff>
          <xdr:row>216</xdr:row>
          <xdr:rowOff>0</xdr:rowOff>
        </xdr:to>
        <xdr:sp macro="" textlink="">
          <xdr:nvSpPr>
            <xdr:cNvPr id="7590" name="Drop Down 422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7590"/>
                </a:ext>
                <a:ext uri="{FF2B5EF4-FFF2-40B4-BE49-F238E27FC236}">
                  <a16:creationId xmlns:a16="http://schemas.microsoft.com/office/drawing/2014/main" id="{00000000-0008-0000-0500-0000A6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216</xdr:row>
          <xdr:rowOff>0</xdr:rowOff>
        </xdr:from>
        <xdr:to>
          <xdr:col>4</xdr:col>
          <xdr:colOff>1704975</xdr:colOff>
          <xdr:row>217</xdr:row>
          <xdr:rowOff>0</xdr:rowOff>
        </xdr:to>
        <xdr:sp macro="" textlink="">
          <xdr:nvSpPr>
            <xdr:cNvPr id="7591" name="Drop Down 423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7591"/>
                </a:ext>
                <a:ext uri="{FF2B5EF4-FFF2-40B4-BE49-F238E27FC236}">
                  <a16:creationId xmlns:a16="http://schemas.microsoft.com/office/drawing/2014/main" id="{00000000-0008-0000-0500-0000A7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216</xdr:row>
          <xdr:rowOff>0</xdr:rowOff>
        </xdr:from>
        <xdr:to>
          <xdr:col>4</xdr:col>
          <xdr:colOff>1704975</xdr:colOff>
          <xdr:row>217</xdr:row>
          <xdr:rowOff>0</xdr:rowOff>
        </xdr:to>
        <xdr:sp macro="" textlink="">
          <xdr:nvSpPr>
            <xdr:cNvPr id="7592" name="Drop Down 424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7592"/>
                </a:ext>
                <a:ext uri="{FF2B5EF4-FFF2-40B4-BE49-F238E27FC236}">
                  <a16:creationId xmlns:a16="http://schemas.microsoft.com/office/drawing/2014/main" id="{00000000-0008-0000-0500-0000A8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217</xdr:row>
          <xdr:rowOff>0</xdr:rowOff>
        </xdr:from>
        <xdr:to>
          <xdr:col>4</xdr:col>
          <xdr:colOff>1704975</xdr:colOff>
          <xdr:row>218</xdr:row>
          <xdr:rowOff>0</xdr:rowOff>
        </xdr:to>
        <xdr:sp macro="" textlink="">
          <xdr:nvSpPr>
            <xdr:cNvPr id="7593" name="Drop Down 425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7593"/>
                </a:ext>
                <a:ext uri="{FF2B5EF4-FFF2-40B4-BE49-F238E27FC236}">
                  <a16:creationId xmlns:a16="http://schemas.microsoft.com/office/drawing/2014/main" id="{00000000-0008-0000-0500-0000A9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217</xdr:row>
          <xdr:rowOff>0</xdr:rowOff>
        </xdr:from>
        <xdr:to>
          <xdr:col>4</xdr:col>
          <xdr:colOff>1704975</xdr:colOff>
          <xdr:row>218</xdr:row>
          <xdr:rowOff>0</xdr:rowOff>
        </xdr:to>
        <xdr:sp macro="" textlink="">
          <xdr:nvSpPr>
            <xdr:cNvPr id="7594" name="Drop Down 426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7594"/>
                </a:ext>
                <a:ext uri="{FF2B5EF4-FFF2-40B4-BE49-F238E27FC236}">
                  <a16:creationId xmlns:a16="http://schemas.microsoft.com/office/drawing/2014/main" id="{00000000-0008-0000-0500-0000AA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218</xdr:row>
          <xdr:rowOff>0</xdr:rowOff>
        </xdr:from>
        <xdr:to>
          <xdr:col>4</xdr:col>
          <xdr:colOff>1704975</xdr:colOff>
          <xdr:row>219</xdr:row>
          <xdr:rowOff>0</xdr:rowOff>
        </xdr:to>
        <xdr:sp macro="" textlink="">
          <xdr:nvSpPr>
            <xdr:cNvPr id="7595" name="Drop Down 427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7595"/>
                </a:ext>
                <a:ext uri="{FF2B5EF4-FFF2-40B4-BE49-F238E27FC236}">
                  <a16:creationId xmlns:a16="http://schemas.microsoft.com/office/drawing/2014/main" id="{00000000-0008-0000-0500-0000AB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218</xdr:row>
          <xdr:rowOff>0</xdr:rowOff>
        </xdr:from>
        <xdr:to>
          <xdr:col>4</xdr:col>
          <xdr:colOff>1704975</xdr:colOff>
          <xdr:row>219</xdr:row>
          <xdr:rowOff>0</xdr:rowOff>
        </xdr:to>
        <xdr:sp macro="" textlink="">
          <xdr:nvSpPr>
            <xdr:cNvPr id="7596" name="Drop Down 428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7596"/>
                </a:ext>
                <a:ext uri="{FF2B5EF4-FFF2-40B4-BE49-F238E27FC236}">
                  <a16:creationId xmlns:a16="http://schemas.microsoft.com/office/drawing/2014/main" id="{00000000-0008-0000-0500-0000AC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219</xdr:row>
          <xdr:rowOff>0</xdr:rowOff>
        </xdr:from>
        <xdr:to>
          <xdr:col>4</xdr:col>
          <xdr:colOff>1704975</xdr:colOff>
          <xdr:row>220</xdr:row>
          <xdr:rowOff>0</xdr:rowOff>
        </xdr:to>
        <xdr:sp macro="" textlink="">
          <xdr:nvSpPr>
            <xdr:cNvPr id="7597" name="Drop Down 429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7597"/>
                </a:ext>
                <a:ext uri="{FF2B5EF4-FFF2-40B4-BE49-F238E27FC236}">
                  <a16:creationId xmlns:a16="http://schemas.microsoft.com/office/drawing/2014/main" id="{00000000-0008-0000-0500-0000AD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219</xdr:row>
          <xdr:rowOff>0</xdr:rowOff>
        </xdr:from>
        <xdr:to>
          <xdr:col>4</xdr:col>
          <xdr:colOff>1704975</xdr:colOff>
          <xdr:row>220</xdr:row>
          <xdr:rowOff>0</xdr:rowOff>
        </xdr:to>
        <xdr:sp macro="" textlink="">
          <xdr:nvSpPr>
            <xdr:cNvPr id="7598" name="Drop Down 430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7598"/>
                </a:ext>
                <a:ext uri="{FF2B5EF4-FFF2-40B4-BE49-F238E27FC236}">
                  <a16:creationId xmlns:a16="http://schemas.microsoft.com/office/drawing/2014/main" id="{00000000-0008-0000-0500-0000AE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220</xdr:row>
          <xdr:rowOff>0</xdr:rowOff>
        </xdr:from>
        <xdr:to>
          <xdr:col>4</xdr:col>
          <xdr:colOff>1704975</xdr:colOff>
          <xdr:row>221</xdr:row>
          <xdr:rowOff>0</xdr:rowOff>
        </xdr:to>
        <xdr:sp macro="" textlink="">
          <xdr:nvSpPr>
            <xdr:cNvPr id="7599" name="Drop Down 431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7599"/>
                </a:ext>
                <a:ext uri="{FF2B5EF4-FFF2-40B4-BE49-F238E27FC236}">
                  <a16:creationId xmlns:a16="http://schemas.microsoft.com/office/drawing/2014/main" id="{00000000-0008-0000-0500-0000AF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220</xdr:row>
          <xdr:rowOff>0</xdr:rowOff>
        </xdr:from>
        <xdr:to>
          <xdr:col>4</xdr:col>
          <xdr:colOff>1704975</xdr:colOff>
          <xdr:row>221</xdr:row>
          <xdr:rowOff>0</xdr:rowOff>
        </xdr:to>
        <xdr:sp macro="" textlink="">
          <xdr:nvSpPr>
            <xdr:cNvPr id="7600" name="Drop Down 432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7600"/>
                </a:ext>
                <a:ext uri="{FF2B5EF4-FFF2-40B4-BE49-F238E27FC236}">
                  <a16:creationId xmlns:a16="http://schemas.microsoft.com/office/drawing/2014/main" id="{00000000-0008-0000-0500-0000B0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221</xdr:row>
          <xdr:rowOff>0</xdr:rowOff>
        </xdr:from>
        <xdr:to>
          <xdr:col>4</xdr:col>
          <xdr:colOff>1704975</xdr:colOff>
          <xdr:row>222</xdr:row>
          <xdr:rowOff>0</xdr:rowOff>
        </xdr:to>
        <xdr:sp macro="" textlink="">
          <xdr:nvSpPr>
            <xdr:cNvPr id="7601" name="Drop Down 433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7601"/>
                </a:ext>
                <a:ext uri="{FF2B5EF4-FFF2-40B4-BE49-F238E27FC236}">
                  <a16:creationId xmlns:a16="http://schemas.microsoft.com/office/drawing/2014/main" id="{00000000-0008-0000-0500-0000B1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221</xdr:row>
          <xdr:rowOff>0</xdr:rowOff>
        </xdr:from>
        <xdr:to>
          <xdr:col>4</xdr:col>
          <xdr:colOff>1704975</xdr:colOff>
          <xdr:row>222</xdr:row>
          <xdr:rowOff>0</xdr:rowOff>
        </xdr:to>
        <xdr:sp macro="" textlink="">
          <xdr:nvSpPr>
            <xdr:cNvPr id="7602" name="Drop Down 434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7602"/>
                </a:ext>
                <a:ext uri="{FF2B5EF4-FFF2-40B4-BE49-F238E27FC236}">
                  <a16:creationId xmlns:a16="http://schemas.microsoft.com/office/drawing/2014/main" id="{00000000-0008-0000-0500-0000B2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222</xdr:row>
          <xdr:rowOff>0</xdr:rowOff>
        </xdr:from>
        <xdr:to>
          <xdr:col>4</xdr:col>
          <xdr:colOff>1704975</xdr:colOff>
          <xdr:row>223</xdr:row>
          <xdr:rowOff>0</xdr:rowOff>
        </xdr:to>
        <xdr:sp macro="" textlink="">
          <xdr:nvSpPr>
            <xdr:cNvPr id="7603" name="Drop Down 435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7603"/>
                </a:ext>
                <a:ext uri="{FF2B5EF4-FFF2-40B4-BE49-F238E27FC236}">
                  <a16:creationId xmlns:a16="http://schemas.microsoft.com/office/drawing/2014/main" id="{00000000-0008-0000-0500-0000B3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222</xdr:row>
          <xdr:rowOff>0</xdr:rowOff>
        </xdr:from>
        <xdr:to>
          <xdr:col>4</xdr:col>
          <xdr:colOff>1704975</xdr:colOff>
          <xdr:row>223</xdr:row>
          <xdr:rowOff>0</xdr:rowOff>
        </xdr:to>
        <xdr:sp macro="" textlink="">
          <xdr:nvSpPr>
            <xdr:cNvPr id="7604" name="Drop Down 436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7604"/>
                </a:ext>
                <a:ext uri="{FF2B5EF4-FFF2-40B4-BE49-F238E27FC236}">
                  <a16:creationId xmlns:a16="http://schemas.microsoft.com/office/drawing/2014/main" id="{00000000-0008-0000-0500-0000B4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223</xdr:row>
          <xdr:rowOff>0</xdr:rowOff>
        </xdr:from>
        <xdr:to>
          <xdr:col>4</xdr:col>
          <xdr:colOff>1704975</xdr:colOff>
          <xdr:row>224</xdr:row>
          <xdr:rowOff>0</xdr:rowOff>
        </xdr:to>
        <xdr:sp macro="" textlink="">
          <xdr:nvSpPr>
            <xdr:cNvPr id="7605" name="Drop Down 437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7605"/>
                </a:ext>
                <a:ext uri="{FF2B5EF4-FFF2-40B4-BE49-F238E27FC236}">
                  <a16:creationId xmlns:a16="http://schemas.microsoft.com/office/drawing/2014/main" id="{00000000-0008-0000-0500-0000B5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223</xdr:row>
          <xdr:rowOff>0</xdr:rowOff>
        </xdr:from>
        <xdr:to>
          <xdr:col>4</xdr:col>
          <xdr:colOff>1704975</xdr:colOff>
          <xdr:row>224</xdr:row>
          <xdr:rowOff>0</xdr:rowOff>
        </xdr:to>
        <xdr:sp macro="" textlink="">
          <xdr:nvSpPr>
            <xdr:cNvPr id="7606" name="Drop Down 438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7606"/>
                </a:ext>
                <a:ext uri="{FF2B5EF4-FFF2-40B4-BE49-F238E27FC236}">
                  <a16:creationId xmlns:a16="http://schemas.microsoft.com/office/drawing/2014/main" id="{00000000-0008-0000-0500-0000B6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224</xdr:row>
          <xdr:rowOff>0</xdr:rowOff>
        </xdr:from>
        <xdr:to>
          <xdr:col>4</xdr:col>
          <xdr:colOff>1704975</xdr:colOff>
          <xdr:row>225</xdr:row>
          <xdr:rowOff>0</xdr:rowOff>
        </xdr:to>
        <xdr:sp macro="" textlink="">
          <xdr:nvSpPr>
            <xdr:cNvPr id="7607" name="Drop Down 439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7607"/>
                </a:ext>
                <a:ext uri="{FF2B5EF4-FFF2-40B4-BE49-F238E27FC236}">
                  <a16:creationId xmlns:a16="http://schemas.microsoft.com/office/drawing/2014/main" id="{00000000-0008-0000-0500-0000B7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224</xdr:row>
          <xdr:rowOff>0</xdr:rowOff>
        </xdr:from>
        <xdr:to>
          <xdr:col>4</xdr:col>
          <xdr:colOff>1704975</xdr:colOff>
          <xdr:row>225</xdr:row>
          <xdr:rowOff>0</xdr:rowOff>
        </xdr:to>
        <xdr:sp macro="" textlink="">
          <xdr:nvSpPr>
            <xdr:cNvPr id="7608" name="Drop Down 440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7608"/>
                </a:ext>
                <a:ext uri="{FF2B5EF4-FFF2-40B4-BE49-F238E27FC236}">
                  <a16:creationId xmlns:a16="http://schemas.microsoft.com/office/drawing/2014/main" id="{00000000-0008-0000-0500-0000B8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225</xdr:row>
          <xdr:rowOff>0</xdr:rowOff>
        </xdr:from>
        <xdr:to>
          <xdr:col>4</xdr:col>
          <xdr:colOff>1704975</xdr:colOff>
          <xdr:row>226</xdr:row>
          <xdr:rowOff>0</xdr:rowOff>
        </xdr:to>
        <xdr:sp macro="" textlink="">
          <xdr:nvSpPr>
            <xdr:cNvPr id="7609" name="Drop Down 441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7609"/>
                </a:ext>
                <a:ext uri="{FF2B5EF4-FFF2-40B4-BE49-F238E27FC236}">
                  <a16:creationId xmlns:a16="http://schemas.microsoft.com/office/drawing/2014/main" id="{00000000-0008-0000-0500-0000B9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225</xdr:row>
          <xdr:rowOff>0</xdr:rowOff>
        </xdr:from>
        <xdr:to>
          <xdr:col>4</xdr:col>
          <xdr:colOff>1704975</xdr:colOff>
          <xdr:row>226</xdr:row>
          <xdr:rowOff>0</xdr:rowOff>
        </xdr:to>
        <xdr:sp macro="" textlink="">
          <xdr:nvSpPr>
            <xdr:cNvPr id="7610" name="Drop Down 442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7610"/>
                </a:ext>
                <a:ext uri="{FF2B5EF4-FFF2-40B4-BE49-F238E27FC236}">
                  <a16:creationId xmlns:a16="http://schemas.microsoft.com/office/drawing/2014/main" id="{00000000-0008-0000-0500-0000BA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226</xdr:row>
          <xdr:rowOff>0</xdr:rowOff>
        </xdr:from>
        <xdr:to>
          <xdr:col>4</xdr:col>
          <xdr:colOff>1704975</xdr:colOff>
          <xdr:row>227</xdr:row>
          <xdr:rowOff>0</xdr:rowOff>
        </xdr:to>
        <xdr:sp macro="" textlink="">
          <xdr:nvSpPr>
            <xdr:cNvPr id="7611" name="Drop Down 443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7611"/>
                </a:ext>
                <a:ext uri="{FF2B5EF4-FFF2-40B4-BE49-F238E27FC236}">
                  <a16:creationId xmlns:a16="http://schemas.microsoft.com/office/drawing/2014/main" id="{00000000-0008-0000-0500-0000BB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226</xdr:row>
          <xdr:rowOff>0</xdr:rowOff>
        </xdr:from>
        <xdr:to>
          <xdr:col>4</xdr:col>
          <xdr:colOff>1704975</xdr:colOff>
          <xdr:row>227</xdr:row>
          <xdr:rowOff>0</xdr:rowOff>
        </xdr:to>
        <xdr:sp macro="" textlink="">
          <xdr:nvSpPr>
            <xdr:cNvPr id="7612" name="Drop Down 444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7612"/>
                </a:ext>
                <a:ext uri="{FF2B5EF4-FFF2-40B4-BE49-F238E27FC236}">
                  <a16:creationId xmlns:a16="http://schemas.microsoft.com/office/drawing/2014/main" id="{00000000-0008-0000-0500-0000BC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227</xdr:row>
          <xdr:rowOff>0</xdr:rowOff>
        </xdr:from>
        <xdr:to>
          <xdr:col>4</xdr:col>
          <xdr:colOff>1704975</xdr:colOff>
          <xdr:row>228</xdr:row>
          <xdr:rowOff>0</xdr:rowOff>
        </xdr:to>
        <xdr:sp macro="" textlink="">
          <xdr:nvSpPr>
            <xdr:cNvPr id="7613" name="Drop Down 445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7613"/>
                </a:ext>
                <a:ext uri="{FF2B5EF4-FFF2-40B4-BE49-F238E27FC236}">
                  <a16:creationId xmlns:a16="http://schemas.microsoft.com/office/drawing/2014/main" id="{00000000-0008-0000-0500-0000BD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227</xdr:row>
          <xdr:rowOff>0</xdr:rowOff>
        </xdr:from>
        <xdr:to>
          <xdr:col>4</xdr:col>
          <xdr:colOff>1704975</xdr:colOff>
          <xdr:row>228</xdr:row>
          <xdr:rowOff>0</xdr:rowOff>
        </xdr:to>
        <xdr:sp macro="" textlink="">
          <xdr:nvSpPr>
            <xdr:cNvPr id="7614" name="Drop Down 446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7614"/>
                </a:ext>
                <a:ext uri="{FF2B5EF4-FFF2-40B4-BE49-F238E27FC236}">
                  <a16:creationId xmlns:a16="http://schemas.microsoft.com/office/drawing/2014/main" id="{00000000-0008-0000-0500-0000BE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228</xdr:row>
          <xdr:rowOff>0</xdr:rowOff>
        </xdr:from>
        <xdr:to>
          <xdr:col>4</xdr:col>
          <xdr:colOff>1704975</xdr:colOff>
          <xdr:row>229</xdr:row>
          <xdr:rowOff>0</xdr:rowOff>
        </xdr:to>
        <xdr:sp macro="" textlink="">
          <xdr:nvSpPr>
            <xdr:cNvPr id="7615" name="Drop Down 447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7615"/>
                </a:ext>
                <a:ext uri="{FF2B5EF4-FFF2-40B4-BE49-F238E27FC236}">
                  <a16:creationId xmlns:a16="http://schemas.microsoft.com/office/drawing/2014/main" id="{00000000-0008-0000-0500-0000BF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228</xdr:row>
          <xdr:rowOff>0</xdr:rowOff>
        </xdr:from>
        <xdr:to>
          <xdr:col>4</xdr:col>
          <xdr:colOff>1704975</xdr:colOff>
          <xdr:row>229</xdr:row>
          <xdr:rowOff>0</xdr:rowOff>
        </xdr:to>
        <xdr:sp macro="" textlink="">
          <xdr:nvSpPr>
            <xdr:cNvPr id="7616" name="Drop Down 448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7616"/>
                </a:ext>
                <a:ext uri="{FF2B5EF4-FFF2-40B4-BE49-F238E27FC236}">
                  <a16:creationId xmlns:a16="http://schemas.microsoft.com/office/drawing/2014/main" id="{00000000-0008-0000-0500-0000C0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229</xdr:row>
          <xdr:rowOff>0</xdr:rowOff>
        </xdr:from>
        <xdr:to>
          <xdr:col>4</xdr:col>
          <xdr:colOff>1704975</xdr:colOff>
          <xdr:row>230</xdr:row>
          <xdr:rowOff>0</xdr:rowOff>
        </xdr:to>
        <xdr:sp macro="" textlink="">
          <xdr:nvSpPr>
            <xdr:cNvPr id="7617" name="Drop Down 449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7617"/>
                </a:ext>
                <a:ext uri="{FF2B5EF4-FFF2-40B4-BE49-F238E27FC236}">
                  <a16:creationId xmlns:a16="http://schemas.microsoft.com/office/drawing/2014/main" id="{00000000-0008-0000-0500-0000C1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229</xdr:row>
          <xdr:rowOff>0</xdr:rowOff>
        </xdr:from>
        <xdr:to>
          <xdr:col>4</xdr:col>
          <xdr:colOff>1704975</xdr:colOff>
          <xdr:row>230</xdr:row>
          <xdr:rowOff>0</xdr:rowOff>
        </xdr:to>
        <xdr:sp macro="" textlink="">
          <xdr:nvSpPr>
            <xdr:cNvPr id="7618" name="Drop Down 450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7618"/>
                </a:ext>
                <a:ext uri="{FF2B5EF4-FFF2-40B4-BE49-F238E27FC236}">
                  <a16:creationId xmlns:a16="http://schemas.microsoft.com/office/drawing/2014/main" id="{00000000-0008-0000-0500-0000C2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230</xdr:row>
          <xdr:rowOff>0</xdr:rowOff>
        </xdr:from>
        <xdr:to>
          <xdr:col>4</xdr:col>
          <xdr:colOff>1704975</xdr:colOff>
          <xdr:row>231</xdr:row>
          <xdr:rowOff>0</xdr:rowOff>
        </xdr:to>
        <xdr:sp macro="" textlink="">
          <xdr:nvSpPr>
            <xdr:cNvPr id="7619" name="Drop Down 451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7619"/>
                </a:ext>
                <a:ext uri="{FF2B5EF4-FFF2-40B4-BE49-F238E27FC236}">
                  <a16:creationId xmlns:a16="http://schemas.microsoft.com/office/drawing/2014/main" id="{00000000-0008-0000-0500-0000C3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230</xdr:row>
          <xdr:rowOff>0</xdr:rowOff>
        </xdr:from>
        <xdr:to>
          <xdr:col>4</xdr:col>
          <xdr:colOff>1704975</xdr:colOff>
          <xdr:row>231</xdr:row>
          <xdr:rowOff>0</xdr:rowOff>
        </xdr:to>
        <xdr:sp macro="" textlink="">
          <xdr:nvSpPr>
            <xdr:cNvPr id="7620" name="Drop Down 452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7620"/>
                </a:ext>
                <a:ext uri="{FF2B5EF4-FFF2-40B4-BE49-F238E27FC236}">
                  <a16:creationId xmlns:a16="http://schemas.microsoft.com/office/drawing/2014/main" id="{00000000-0008-0000-0500-0000C4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3</xdr:row>
          <xdr:rowOff>0</xdr:rowOff>
        </xdr:from>
        <xdr:to>
          <xdr:col>4</xdr:col>
          <xdr:colOff>1704975</xdr:colOff>
          <xdr:row>4</xdr:row>
          <xdr:rowOff>0</xdr:rowOff>
        </xdr:to>
        <xdr:sp macro="" textlink="">
          <xdr:nvSpPr>
            <xdr:cNvPr id="7621" name="Drop Down 453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7621"/>
                </a:ext>
                <a:ext uri="{FF2B5EF4-FFF2-40B4-BE49-F238E27FC236}">
                  <a16:creationId xmlns:a16="http://schemas.microsoft.com/office/drawing/2014/main" id="{00000000-0008-0000-0500-0000C5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6</xdr:row>
          <xdr:rowOff>0</xdr:rowOff>
        </xdr:from>
        <xdr:to>
          <xdr:col>4</xdr:col>
          <xdr:colOff>1704975</xdr:colOff>
          <xdr:row>7</xdr:row>
          <xdr:rowOff>0</xdr:rowOff>
        </xdr:to>
        <xdr:sp macro="" textlink="">
          <xdr:nvSpPr>
            <xdr:cNvPr id="7622" name="Drop Down 454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7622"/>
                </a:ext>
                <a:ext uri="{FF2B5EF4-FFF2-40B4-BE49-F238E27FC236}">
                  <a16:creationId xmlns:a16="http://schemas.microsoft.com/office/drawing/2014/main" id="{00000000-0008-0000-0500-0000C6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4</xdr:row>
          <xdr:rowOff>0</xdr:rowOff>
        </xdr:from>
        <xdr:to>
          <xdr:col>4</xdr:col>
          <xdr:colOff>1704975</xdr:colOff>
          <xdr:row>5</xdr:row>
          <xdr:rowOff>0</xdr:rowOff>
        </xdr:to>
        <xdr:sp macro="" textlink="">
          <xdr:nvSpPr>
            <xdr:cNvPr id="7623" name="Drop Down 455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7623"/>
                </a:ext>
                <a:ext uri="{FF2B5EF4-FFF2-40B4-BE49-F238E27FC236}">
                  <a16:creationId xmlns:a16="http://schemas.microsoft.com/office/drawing/2014/main" id="{00000000-0008-0000-0500-0000C7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13</xdr:row>
          <xdr:rowOff>0</xdr:rowOff>
        </xdr:from>
        <xdr:to>
          <xdr:col>4</xdr:col>
          <xdr:colOff>1704975</xdr:colOff>
          <xdr:row>14</xdr:row>
          <xdr:rowOff>0</xdr:rowOff>
        </xdr:to>
        <xdr:sp macro="" textlink="">
          <xdr:nvSpPr>
            <xdr:cNvPr id="7624" name="Drop Down 456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7624"/>
                </a:ext>
                <a:ext uri="{FF2B5EF4-FFF2-40B4-BE49-F238E27FC236}">
                  <a16:creationId xmlns:a16="http://schemas.microsoft.com/office/drawing/2014/main" id="{00000000-0008-0000-0500-0000C8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12</xdr:row>
          <xdr:rowOff>0</xdr:rowOff>
        </xdr:from>
        <xdr:to>
          <xdr:col>4</xdr:col>
          <xdr:colOff>1704975</xdr:colOff>
          <xdr:row>13</xdr:row>
          <xdr:rowOff>0</xdr:rowOff>
        </xdr:to>
        <xdr:sp macro="" textlink="">
          <xdr:nvSpPr>
            <xdr:cNvPr id="7625" name="Drop Down 457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7625"/>
                </a:ext>
                <a:ext uri="{FF2B5EF4-FFF2-40B4-BE49-F238E27FC236}">
                  <a16:creationId xmlns:a16="http://schemas.microsoft.com/office/drawing/2014/main" id="{00000000-0008-0000-0500-0000C9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11</xdr:row>
          <xdr:rowOff>0</xdr:rowOff>
        </xdr:from>
        <xdr:to>
          <xdr:col>4</xdr:col>
          <xdr:colOff>1704975</xdr:colOff>
          <xdr:row>12</xdr:row>
          <xdr:rowOff>0</xdr:rowOff>
        </xdr:to>
        <xdr:sp macro="" textlink="">
          <xdr:nvSpPr>
            <xdr:cNvPr id="7626" name="Drop Down 458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7626"/>
                </a:ext>
                <a:ext uri="{FF2B5EF4-FFF2-40B4-BE49-F238E27FC236}">
                  <a16:creationId xmlns:a16="http://schemas.microsoft.com/office/drawing/2014/main" id="{00000000-0008-0000-0500-0000CA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10</xdr:row>
          <xdr:rowOff>0</xdr:rowOff>
        </xdr:from>
        <xdr:to>
          <xdr:col>4</xdr:col>
          <xdr:colOff>1704975</xdr:colOff>
          <xdr:row>11</xdr:row>
          <xdr:rowOff>0</xdr:rowOff>
        </xdr:to>
        <xdr:sp macro="" textlink="">
          <xdr:nvSpPr>
            <xdr:cNvPr id="7627" name="Drop Down 459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7627"/>
                </a:ext>
                <a:ext uri="{FF2B5EF4-FFF2-40B4-BE49-F238E27FC236}">
                  <a16:creationId xmlns:a16="http://schemas.microsoft.com/office/drawing/2014/main" id="{00000000-0008-0000-0500-0000CB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19</xdr:row>
          <xdr:rowOff>0</xdr:rowOff>
        </xdr:from>
        <xdr:to>
          <xdr:col>4</xdr:col>
          <xdr:colOff>1704975</xdr:colOff>
          <xdr:row>20</xdr:row>
          <xdr:rowOff>0</xdr:rowOff>
        </xdr:to>
        <xdr:sp macro="" textlink="">
          <xdr:nvSpPr>
            <xdr:cNvPr id="7628" name="Drop Down 460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7628"/>
                </a:ext>
                <a:ext uri="{FF2B5EF4-FFF2-40B4-BE49-F238E27FC236}">
                  <a16:creationId xmlns:a16="http://schemas.microsoft.com/office/drawing/2014/main" id="{00000000-0008-0000-0500-0000CC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17</xdr:row>
          <xdr:rowOff>0</xdr:rowOff>
        </xdr:from>
        <xdr:to>
          <xdr:col>4</xdr:col>
          <xdr:colOff>1704975</xdr:colOff>
          <xdr:row>18</xdr:row>
          <xdr:rowOff>0</xdr:rowOff>
        </xdr:to>
        <xdr:sp macro="" textlink="">
          <xdr:nvSpPr>
            <xdr:cNvPr id="7629" name="Drop Down 461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7629"/>
                </a:ext>
                <a:ext uri="{FF2B5EF4-FFF2-40B4-BE49-F238E27FC236}">
                  <a16:creationId xmlns:a16="http://schemas.microsoft.com/office/drawing/2014/main" id="{00000000-0008-0000-0500-0000CD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18</xdr:row>
          <xdr:rowOff>0</xdr:rowOff>
        </xdr:from>
        <xdr:to>
          <xdr:col>4</xdr:col>
          <xdr:colOff>1704975</xdr:colOff>
          <xdr:row>19</xdr:row>
          <xdr:rowOff>0</xdr:rowOff>
        </xdr:to>
        <xdr:sp macro="" textlink="">
          <xdr:nvSpPr>
            <xdr:cNvPr id="7631" name="Drop Down 463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7631"/>
                </a:ext>
                <a:ext uri="{FF2B5EF4-FFF2-40B4-BE49-F238E27FC236}">
                  <a16:creationId xmlns:a16="http://schemas.microsoft.com/office/drawing/2014/main" id="{00000000-0008-0000-0500-0000CF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32</xdr:row>
          <xdr:rowOff>0</xdr:rowOff>
        </xdr:from>
        <xdr:to>
          <xdr:col>4</xdr:col>
          <xdr:colOff>1704975</xdr:colOff>
          <xdr:row>33</xdr:row>
          <xdr:rowOff>0</xdr:rowOff>
        </xdr:to>
        <xdr:sp macro="" textlink="">
          <xdr:nvSpPr>
            <xdr:cNvPr id="7632" name="Drop Down 464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7632"/>
                </a:ext>
                <a:ext uri="{FF2B5EF4-FFF2-40B4-BE49-F238E27FC236}">
                  <a16:creationId xmlns:a16="http://schemas.microsoft.com/office/drawing/2014/main" id="{00000000-0008-0000-0500-0000D0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33</xdr:row>
          <xdr:rowOff>0</xdr:rowOff>
        </xdr:from>
        <xdr:to>
          <xdr:col>4</xdr:col>
          <xdr:colOff>1704975</xdr:colOff>
          <xdr:row>34</xdr:row>
          <xdr:rowOff>0</xdr:rowOff>
        </xdr:to>
        <xdr:sp macro="" textlink="">
          <xdr:nvSpPr>
            <xdr:cNvPr id="7633" name="Drop Down 465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7633"/>
                </a:ext>
                <a:ext uri="{FF2B5EF4-FFF2-40B4-BE49-F238E27FC236}">
                  <a16:creationId xmlns:a16="http://schemas.microsoft.com/office/drawing/2014/main" id="{00000000-0008-0000-0500-0000D1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44</xdr:row>
          <xdr:rowOff>0</xdr:rowOff>
        </xdr:from>
        <xdr:to>
          <xdr:col>4</xdr:col>
          <xdr:colOff>1704975</xdr:colOff>
          <xdr:row>45</xdr:row>
          <xdr:rowOff>0</xdr:rowOff>
        </xdr:to>
        <xdr:sp macro="" textlink="">
          <xdr:nvSpPr>
            <xdr:cNvPr id="7634" name="Drop Down 466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7634"/>
                </a:ext>
                <a:ext uri="{FF2B5EF4-FFF2-40B4-BE49-F238E27FC236}">
                  <a16:creationId xmlns:a16="http://schemas.microsoft.com/office/drawing/2014/main" id="{00000000-0008-0000-0500-0000D2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34</xdr:row>
          <xdr:rowOff>0</xdr:rowOff>
        </xdr:from>
        <xdr:to>
          <xdr:col>4</xdr:col>
          <xdr:colOff>1704975</xdr:colOff>
          <xdr:row>35</xdr:row>
          <xdr:rowOff>0</xdr:rowOff>
        </xdr:to>
        <xdr:sp macro="" textlink="">
          <xdr:nvSpPr>
            <xdr:cNvPr id="7636" name="Drop Down 468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7636"/>
                </a:ext>
                <a:ext uri="{FF2B5EF4-FFF2-40B4-BE49-F238E27FC236}">
                  <a16:creationId xmlns:a16="http://schemas.microsoft.com/office/drawing/2014/main" id="{00000000-0008-0000-0500-0000D4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39</xdr:row>
          <xdr:rowOff>0</xdr:rowOff>
        </xdr:from>
        <xdr:to>
          <xdr:col>4</xdr:col>
          <xdr:colOff>1704975</xdr:colOff>
          <xdr:row>40</xdr:row>
          <xdr:rowOff>0</xdr:rowOff>
        </xdr:to>
        <xdr:sp macro="" textlink="">
          <xdr:nvSpPr>
            <xdr:cNvPr id="7637" name="Drop Down 469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7637"/>
                </a:ext>
                <a:ext uri="{FF2B5EF4-FFF2-40B4-BE49-F238E27FC236}">
                  <a16:creationId xmlns:a16="http://schemas.microsoft.com/office/drawing/2014/main" id="{00000000-0008-0000-0500-0000D5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31</xdr:row>
          <xdr:rowOff>0</xdr:rowOff>
        </xdr:from>
        <xdr:to>
          <xdr:col>4</xdr:col>
          <xdr:colOff>1704975</xdr:colOff>
          <xdr:row>32</xdr:row>
          <xdr:rowOff>0</xdr:rowOff>
        </xdr:to>
        <xdr:sp macro="" textlink="">
          <xdr:nvSpPr>
            <xdr:cNvPr id="7638" name="Drop Down 470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7638"/>
                </a:ext>
                <a:ext uri="{FF2B5EF4-FFF2-40B4-BE49-F238E27FC236}">
                  <a16:creationId xmlns:a16="http://schemas.microsoft.com/office/drawing/2014/main" id="{00000000-0008-0000-0500-0000D6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45</xdr:row>
          <xdr:rowOff>0</xdr:rowOff>
        </xdr:from>
        <xdr:to>
          <xdr:col>4</xdr:col>
          <xdr:colOff>1704975</xdr:colOff>
          <xdr:row>46</xdr:row>
          <xdr:rowOff>0</xdr:rowOff>
        </xdr:to>
        <xdr:sp macro="" textlink="">
          <xdr:nvSpPr>
            <xdr:cNvPr id="7639" name="Drop Down 471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7639"/>
                </a:ext>
                <a:ext uri="{FF2B5EF4-FFF2-40B4-BE49-F238E27FC236}">
                  <a16:creationId xmlns:a16="http://schemas.microsoft.com/office/drawing/2014/main" id="{00000000-0008-0000-0500-0000D7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83</xdr:row>
          <xdr:rowOff>0</xdr:rowOff>
        </xdr:from>
        <xdr:to>
          <xdr:col>4</xdr:col>
          <xdr:colOff>1704975</xdr:colOff>
          <xdr:row>84</xdr:row>
          <xdr:rowOff>0</xdr:rowOff>
        </xdr:to>
        <xdr:sp macro="" textlink="">
          <xdr:nvSpPr>
            <xdr:cNvPr id="7641" name="Drop Down 473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7641"/>
                </a:ext>
                <a:ext uri="{FF2B5EF4-FFF2-40B4-BE49-F238E27FC236}">
                  <a16:creationId xmlns:a16="http://schemas.microsoft.com/office/drawing/2014/main" id="{00000000-0008-0000-0500-0000D9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94</xdr:row>
          <xdr:rowOff>0</xdr:rowOff>
        </xdr:from>
        <xdr:to>
          <xdr:col>4</xdr:col>
          <xdr:colOff>1704975</xdr:colOff>
          <xdr:row>95</xdr:row>
          <xdr:rowOff>0</xdr:rowOff>
        </xdr:to>
        <xdr:sp macro="" textlink="">
          <xdr:nvSpPr>
            <xdr:cNvPr id="7642" name="Drop Down 474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7642"/>
                </a:ext>
                <a:ext uri="{FF2B5EF4-FFF2-40B4-BE49-F238E27FC236}">
                  <a16:creationId xmlns:a16="http://schemas.microsoft.com/office/drawing/2014/main" id="{00000000-0008-0000-0500-0000DA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74</xdr:row>
          <xdr:rowOff>0</xdr:rowOff>
        </xdr:from>
        <xdr:to>
          <xdr:col>4</xdr:col>
          <xdr:colOff>1704975</xdr:colOff>
          <xdr:row>75</xdr:row>
          <xdr:rowOff>0</xdr:rowOff>
        </xdr:to>
        <xdr:sp macro="" textlink="">
          <xdr:nvSpPr>
            <xdr:cNvPr id="7645" name="Drop Down 477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7645"/>
                </a:ext>
                <a:ext uri="{FF2B5EF4-FFF2-40B4-BE49-F238E27FC236}">
                  <a16:creationId xmlns:a16="http://schemas.microsoft.com/office/drawing/2014/main" id="{00000000-0008-0000-0500-0000DD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74</xdr:row>
          <xdr:rowOff>0</xdr:rowOff>
        </xdr:from>
        <xdr:to>
          <xdr:col>4</xdr:col>
          <xdr:colOff>1704975</xdr:colOff>
          <xdr:row>75</xdr:row>
          <xdr:rowOff>0</xdr:rowOff>
        </xdr:to>
        <xdr:sp macro="" textlink="">
          <xdr:nvSpPr>
            <xdr:cNvPr id="7646" name="Drop Down 478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7646"/>
                </a:ext>
                <a:ext uri="{FF2B5EF4-FFF2-40B4-BE49-F238E27FC236}">
                  <a16:creationId xmlns:a16="http://schemas.microsoft.com/office/drawing/2014/main" id="{00000000-0008-0000-0500-0000DE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58</xdr:row>
          <xdr:rowOff>0</xdr:rowOff>
        </xdr:from>
        <xdr:to>
          <xdr:col>4</xdr:col>
          <xdr:colOff>1704975</xdr:colOff>
          <xdr:row>59</xdr:row>
          <xdr:rowOff>0</xdr:rowOff>
        </xdr:to>
        <xdr:sp macro="" textlink="">
          <xdr:nvSpPr>
            <xdr:cNvPr id="7647" name="Drop Down 479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7647"/>
                </a:ext>
                <a:ext uri="{FF2B5EF4-FFF2-40B4-BE49-F238E27FC236}">
                  <a16:creationId xmlns:a16="http://schemas.microsoft.com/office/drawing/2014/main" id="{00000000-0008-0000-0500-0000DF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174</xdr:row>
          <xdr:rowOff>0</xdr:rowOff>
        </xdr:from>
        <xdr:to>
          <xdr:col>4</xdr:col>
          <xdr:colOff>1704975</xdr:colOff>
          <xdr:row>175</xdr:row>
          <xdr:rowOff>0</xdr:rowOff>
        </xdr:to>
        <xdr:sp macro="" textlink="">
          <xdr:nvSpPr>
            <xdr:cNvPr id="7648" name="Drop Down 480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7648"/>
                </a:ext>
                <a:ext uri="{FF2B5EF4-FFF2-40B4-BE49-F238E27FC236}">
                  <a16:creationId xmlns:a16="http://schemas.microsoft.com/office/drawing/2014/main" id="{00000000-0008-0000-0500-0000E0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174</xdr:row>
          <xdr:rowOff>0</xdr:rowOff>
        </xdr:from>
        <xdr:to>
          <xdr:col>4</xdr:col>
          <xdr:colOff>1704975</xdr:colOff>
          <xdr:row>175</xdr:row>
          <xdr:rowOff>0</xdr:rowOff>
        </xdr:to>
        <xdr:sp macro="" textlink="">
          <xdr:nvSpPr>
            <xdr:cNvPr id="7649" name="Drop Down 481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7649"/>
                </a:ext>
                <a:ext uri="{FF2B5EF4-FFF2-40B4-BE49-F238E27FC236}">
                  <a16:creationId xmlns:a16="http://schemas.microsoft.com/office/drawing/2014/main" id="{00000000-0008-0000-0500-0000E1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174</xdr:row>
          <xdr:rowOff>0</xdr:rowOff>
        </xdr:from>
        <xdr:to>
          <xdr:col>4</xdr:col>
          <xdr:colOff>1704975</xdr:colOff>
          <xdr:row>175</xdr:row>
          <xdr:rowOff>0</xdr:rowOff>
        </xdr:to>
        <xdr:sp macro="" textlink="">
          <xdr:nvSpPr>
            <xdr:cNvPr id="7650" name="Drop Down 482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7650"/>
                </a:ext>
                <a:ext uri="{FF2B5EF4-FFF2-40B4-BE49-F238E27FC236}">
                  <a16:creationId xmlns:a16="http://schemas.microsoft.com/office/drawing/2014/main" id="{00000000-0008-0000-0500-0000E2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174</xdr:row>
          <xdr:rowOff>0</xdr:rowOff>
        </xdr:from>
        <xdr:to>
          <xdr:col>4</xdr:col>
          <xdr:colOff>1704975</xdr:colOff>
          <xdr:row>175</xdr:row>
          <xdr:rowOff>0</xdr:rowOff>
        </xdr:to>
        <xdr:sp macro="" textlink="">
          <xdr:nvSpPr>
            <xdr:cNvPr id="7651" name="Drop Down 483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7651"/>
                </a:ext>
                <a:ext uri="{FF2B5EF4-FFF2-40B4-BE49-F238E27FC236}">
                  <a16:creationId xmlns:a16="http://schemas.microsoft.com/office/drawing/2014/main" id="{00000000-0008-0000-0500-0000E3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38100</xdr:colOff>
          <xdr:row>165</xdr:row>
          <xdr:rowOff>0</xdr:rowOff>
        </xdr:from>
        <xdr:to>
          <xdr:col>4</xdr:col>
          <xdr:colOff>1714500</xdr:colOff>
          <xdr:row>166</xdr:row>
          <xdr:rowOff>0</xdr:rowOff>
        </xdr:to>
        <xdr:sp macro="" textlink="">
          <xdr:nvSpPr>
            <xdr:cNvPr id="7652" name="Drop Down 484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7652"/>
                </a:ext>
                <a:ext uri="{FF2B5EF4-FFF2-40B4-BE49-F238E27FC236}">
                  <a16:creationId xmlns:a16="http://schemas.microsoft.com/office/drawing/2014/main" id="{00000000-0008-0000-0500-0000E4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146</xdr:row>
          <xdr:rowOff>0</xdr:rowOff>
        </xdr:from>
        <xdr:to>
          <xdr:col>4</xdr:col>
          <xdr:colOff>1704975</xdr:colOff>
          <xdr:row>147</xdr:row>
          <xdr:rowOff>0</xdr:rowOff>
        </xdr:to>
        <xdr:sp macro="" textlink="">
          <xdr:nvSpPr>
            <xdr:cNvPr id="7653" name="Drop Down 485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7653"/>
                </a:ext>
                <a:ext uri="{FF2B5EF4-FFF2-40B4-BE49-F238E27FC236}">
                  <a16:creationId xmlns:a16="http://schemas.microsoft.com/office/drawing/2014/main" id="{00000000-0008-0000-0500-0000E5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38100</xdr:colOff>
          <xdr:row>205</xdr:row>
          <xdr:rowOff>0</xdr:rowOff>
        </xdr:from>
        <xdr:to>
          <xdr:col>4</xdr:col>
          <xdr:colOff>1714500</xdr:colOff>
          <xdr:row>206</xdr:row>
          <xdr:rowOff>0</xdr:rowOff>
        </xdr:to>
        <xdr:sp macro="" textlink="">
          <xdr:nvSpPr>
            <xdr:cNvPr id="7654" name="Drop Down 486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7654"/>
                </a:ext>
                <a:ext uri="{FF2B5EF4-FFF2-40B4-BE49-F238E27FC236}">
                  <a16:creationId xmlns:a16="http://schemas.microsoft.com/office/drawing/2014/main" id="{00000000-0008-0000-0500-0000E6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207</xdr:row>
          <xdr:rowOff>0</xdr:rowOff>
        </xdr:from>
        <xdr:to>
          <xdr:col>4</xdr:col>
          <xdr:colOff>1704975</xdr:colOff>
          <xdr:row>208</xdr:row>
          <xdr:rowOff>0</xdr:rowOff>
        </xdr:to>
        <xdr:sp macro="" textlink="">
          <xdr:nvSpPr>
            <xdr:cNvPr id="7655" name="Drop Down 487" descr="N&#10;Ostaš&#10;Broumovské stěny&#10;Polické stěny&#10;Adršpašsko-Teplické skály&#10;Kočičí skály&#10;Teplice nad Metují&#10;" hidden="1">
              <a:extLst>
                <a:ext uri="{63B3BB69-23CF-44E3-9099-C40C66FF867C}">
                  <a14:compatExt spid="_x0000_s7655"/>
                </a:ext>
                <a:ext uri="{FF2B5EF4-FFF2-40B4-BE49-F238E27FC236}">
                  <a16:creationId xmlns:a16="http://schemas.microsoft.com/office/drawing/2014/main" id="{00000000-0008-0000-0500-0000E7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28575</xdr:colOff>
      <xdr:row>28</xdr:row>
      <xdr:rowOff>85725</xdr:rowOff>
    </xdr:from>
    <xdr:to>
      <xdr:col>11</xdr:col>
      <xdr:colOff>333375</xdr:colOff>
      <xdr:row>42</xdr:row>
      <xdr:rowOff>161925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323850</xdr:colOff>
      <xdr:row>12</xdr:row>
      <xdr:rowOff>95250</xdr:rowOff>
    </xdr:from>
    <xdr:to>
      <xdr:col>17</xdr:col>
      <xdr:colOff>228600</xdr:colOff>
      <xdr:row>26</xdr:row>
      <xdr:rowOff>171450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71437</xdr:colOff>
      <xdr:row>30</xdr:row>
      <xdr:rowOff>128587</xdr:rowOff>
    </xdr:from>
    <xdr:to>
      <xdr:col>5</xdr:col>
      <xdr:colOff>633412</xdr:colOff>
      <xdr:row>45</xdr:row>
      <xdr:rowOff>14287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409575</xdr:colOff>
      <xdr:row>1</xdr:row>
      <xdr:rowOff>4762</xdr:rowOff>
    </xdr:from>
    <xdr:to>
      <xdr:col>23</xdr:col>
      <xdr:colOff>104775</xdr:colOff>
      <xdr:row>15</xdr:row>
      <xdr:rowOff>80962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542925</xdr:colOff>
      <xdr:row>29</xdr:row>
      <xdr:rowOff>147637</xdr:rowOff>
    </xdr:from>
    <xdr:to>
      <xdr:col>14</xdr:col>
      <xdr:colOff>66675</xdr:colOff>
      <xdr:row>44</xdr:row>
      <xdr:rowOff>33337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10</xdr:row>
      <xdr:rowOff>128587</xdr:rowOff>
    </xdr:from>
    <xdr:to>
      <xdr:col>7</xdr:col>
      <xdr:colOff>295275</xdr:colOff>
      <xdr:row>25</xdr:row>
      <xdr:rowOff>14287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495300</xdr:colOff>
      <xdr:row>5</xdr:row>
      <xdr:rowOff>138112</xdr:rowOff>
    </xdr:from>
    <xdr:to>
      <xdr:col>17</xdr:col>
      <xdr:colOff>190500</xdr:colOff>
      <xdr:row>20</xdr:row>
      <xdr:rowOff>23812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0</xdr:colOff>
      <xdr:row>29</xdr:row>
      <xdr:rowOff>42862</xdr:rowOff>
    </xdr:from>
    <xdr:to>
      <xdr:col>17</xdr:col>
      <xdr:colOff>304800</xdr:colOff>
      <xdr:row>43</xdr:row>
      <xdr:rowOff>128587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466725</xdr:colOff>
      <xdr:row>81</xdr:row>
      <xdr:rowOff>109537</xdr:rowOff>
    </xdr:from>
    <xdr:to>
      <xdr:col>7</xdr:col>
      <xdr:colOff>400050</xdr:colOff>
      <xdr:row>95</xdr:row>
      <xdr:rowOff>185737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9</xdr:col>
      <xdr:colOff>285750</xdr:colOff>
      <xdr:row>47</xdr:row>
      <xdr:rowOff>52387</xdr:rowOff>
    </xdr:from>
    <xdr:to>
      <xdr:col>16</xdr:col>
      <xdr:colOff>590550</xdr:colOff>
      <xdr:row>61</xdr:row>
      <xdr:rowOff>128587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561975</xdr:colOff>
      <xdr:row>101</xdr:row>
      <xdr:rowOff>33337</xdr:rowOff>
    </xdr:from>
    <xdr:to>
      <xdr:col>7</xdr:col>
      <xdr:colOff>495300</xdr:colOff>
      <xdr:row>115</xdr:row>
      <xdr:rowOff>109537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628650</xdr:colOff>
      <xdr:row>39</xdr:row>
      <xdr:rowOff>80962</xdr:rowOff>
    </xdr:from>
    <xdr:to>
      <xdr:col>7</xdr:col>
      <xdr:colOff>457200</xdr:colOff>
      <xdr:row>53</xdr:row>
      <xdr:rowOff>157162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419100</xdr:colOff>
      <xdr:row>57</xdr:row>
      <xdr:rowOff>61912</xdr:rowOff>
    </xdr:from>
    <xdr:to>
      <xdr:col>7</xdr:col>
      <xdr:colOff>247650</xdr:colOff>
      <xdr:row>71</xdr:row>
      <xdr:rowOff>138112</xdr:rowOff>
    </xdr:to>
    <xdr:graphicFrame macro="">
      <xdr:nvGraphicFramePr>
        <xdr:cNvPr id="11" name="Graf 10">
          <a:extLst>
            <a:ext uri="{FF2B5EF4-FFF2-40B4-BE49-F238E27FC236}">
              <a16:creationId xmlns:a16="http://schemas.microsoft.com/office/drawing/2014/main" id="{00000000-0008-0000-0800-00000B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8</xdr:col>
      <xdr:colOff>533400</xdr:colOff>
      <xdr:row>64</xdr:row>
      <xdr:rowOff>23812</xdr:rowOff>
    </xdr:from>
    <xdr:to>
      <xdr:col>16</xdr:col>
      <xdr:colOff>95250</xdr:colOff>
      <xdr:row>78</xdr:row>
      <xdr:rowOff>100012</xdr:rowOff>
    </xdr:to>
    <xdr:graphicFrame macro="">
      <xdr:nvGraphicFramePr>
        <xdr:cNvPr id="12" name="Graf 11">
          <a:extLst>
            <a:ext uri="{FF2B5EF4-FFF2-40B4-BE49-F238E27FC236}">
              <a16:creationId xmlns:a16="http://schemas.microsoft.com/office/drawing/2014/main" id="{00000000-0008-0000-0800-00000C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8</xdr:col>
      <xdr:colOff>371474</xdr:colOff>
      <xdr:row>81</xdr:row>
      <xdr:rowOff>114299</xdr:rowOff>
    </xdr:from>
    <xdr:to>
      <xdr:col>16</xdr:col>
      <xdr:colOff>114299</xdr:colOff>
      <xdr:row>95</xdr:row>
      <xdr:rowOff>166686</xdr:rowOff>
    </xdr:to>
    <xdr:graphicFrame macro="">
      <xdr:nvGraphicFramePr>
        <xdr:cNvPr id="13" name="Graf 12">
          <a:extLst>
            <a:ext uri="{FF2B5EF4-FFF2-40B4-BE49-F238E27FC236}">
              <a16:creationId xmlns:a16="http://schemas.microsoft.com/office/drawing/2014/main" id="{00000000-0008-0000-0800-00000D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ctrlProp" Target="../ctrlProps/ctrlProp114.xml"/><Relationship Id="rId21" Type="http://schemas.openxmlformats.org/officeDocument/2006/relationships/ctrlProp" Target="../ctrlProps/ctrlProp18.xml"/><Relationship Id="rId42" Type="http://schemas.openxmlformats.org/officeDocument/2006/relationships/ctrlProp" Target="../ctrlProps/ctrlProp39.xml"/><Relationship Id="rId63" Type="http://schemas.openxmlformats.org/officeDocument/2006/relationships/ctrlProp" Target="../ctrlProps/ctrlProp60.xml"/><Relationship Id="rId84" Type="http://schemas.openxmlformats.org/officeDocument/2006/relationships/ctrlProp" Target="../ctrlProps/ctrlProp81.xml"/><Relationship Id="rId138" Type="http://schemas.openxmlformats.org/officeDocument/2006/relationships/ctrlProp" Target="../ctrlProps/ctrlProp135.xml"/><Relationship Id="rId159" Type="http://schemas.openxmlformats.org/officeDocument/2006/relationships/ctrlProp" Target="../ctrlProps/ctrlProp156.xml"/><Relationship Id="rId170" Type="http://schemas.openxmlformats.org/officeDocument/2006/relationships/ctrlProp" Target="../ctrlProps/ctrlProp167.xml"/><Relationship Id="rId191" Type="http://schemas.openxmlformats.org/officeDocument/2006/relationships/ctrlProp" Target="../ctrlProps/ctrlProp188.xml"/><Relationship Id="rId205" Type="http://schemas.openxmlformats.org/officeDocument/2006/relationships/ctrlProp" Target="../ctrlProps/ctrlProp202.xml"/><Relationship Id="rId226" Type="http://schemas.openxmlformats.org/officeDocument/2006/relationships/ctrlProp" Target="../ctrlProps/ctrlProp223.xml"/><Relationship Id="rId247" Type="http://schemas.openxmlformats.org/officeDocument/2006/relationships/ctrlProp" Target="../ctrlProps/ctrlProp244.xml"/><Relationship Id="rId107" Type="http://schemas.openxmlformats.org/officeDocument/2006/relationships/ctrlProp" Target="../ctrlProps/ctrlProp104.xml"/><Relationship Id="rId11" Type="http://schemas.openxmlformats.org/officeDocument/2006/relationships/ctrlProp" Target="../ctrlProps/ctrlProp8.xml"/><Relationship Id="rId32" Type="http://schemas.openxmlformats.org/officeDocument/2006/relationships/ctrlProp" Target="../ctrlProps/ctrlProp29.xml"/><Relationship Id="rId53" Type="http://schemas.openxmlformats.org/officeDocument/2006/relationships/ctrlProp" Target="../ctrlProps/ctrlProp50.xml"/><Relationship Id="rId74" Type="http://schemas.openxmlformats.org/officeDocument/2006/relationships/ctrlProp" Target="../ctrlProps/ctrlProp71.xml"/><Relationship Id="rId128" Type="http://schemas.openxmlformats.org/officeDocument/2006/relationships/ctrlProp" Target="../ctrlProps/ctrlProp125.xml"/><Relationship Id="rId149" Type="http://schemas.openxmlformats.org/officeDocument/2006/relationships/ctrlProp" Target="../ctrlProps/ctrlProp146.xml"/><Relationship Id="rId5" Type="http://schemas.openxmlformats.org/officeDocument/2006/relationships/ctrlProp" Target="../ctrlProps/ctrlProp2.xml"/><Relationship Id="rId95" Type="http://schemas.openxmlformats.org/officeDocument/2006/relationships/ctrlProp" Target="../ctrlProps/ctrlProp92.xml"/><Relationship Id="rId160" Type="http://schemas.openxmlformats.org/officeDocument/2006/relationships/ctrlProp" Target="../ctrlProps/ctrlProp157.xml"/><Relationship Id="rId181" Type="http://schemas.openxmlformats.org/officeDocument/2006/relationships/ctrlProp" Target="../ctrlProps/ctrlProp178.xml"/><Relationship Id="rId216" Type="http://schemas.openxmlformats.org/officeDocument/2006/relationships/ctrlProp" Target="../ctrlProps/ctrlProp213.xml"/><Relationship Id="rId237" Type="http://schemas.openxmlformats.org/officeDocument/2006/relationships/ctrlProp" Target="../ctrlProps/ctrlProp234.xml"/><Relationship Id="rId22" Type="http://schemas.openxmlformats.org/officeDocument/2006/relationships/ctrlProp" Target="../ctrlProps/ctrlProp19.xml"/><Relationship Id="rId43" Type="http://schemas.openxmlformats.org/officeDocument/2006/relationships/ctrlProp" Target="../ctrlProps/ctrlProp40.xml"/><Relationship Id="rId64" Type="http://schemas.openxmlformats.org/officeDocument/2006/relationships/ctrlProp" Target="../ctrlProps/ctrlProp61.xml"/><Relationship Id="rId118" Type="http://schemas.openxmlformats.org/officeDocument/2006/relationships/ctrlProp" Target="../ctrlProps/ctrlProp115.xml"/><Relationship Id="rId139" Type="http://schemas.openxmlformats.org/officeDocument/2006/relationships/ctrlProp" Target="../ctrlProps/ctrlProp136.xml"/><Relationship Id="rId85" Type="http://schemas.openxmlformats.org/officeDocument/2006/relationships/ctrlProp" Target="../ctrlProps/ctrlProp82.xml"/><Relationship Id="rId150" Type="http://schemas.openxmlformats.org/officeDocument/2006/relationships/ctrlProp" Target="../ctrlProps/ctrlProp147.xml"/><Relationship Id="rId171" Type="http://schemas.openxmlformats.org/officeDocument/2006/relationships/ctrlProp" Target="../ctrlProps/ctrlProp168.xml"/><Relationship Id="rId192" Type="http://schemas.openxmlformats.org/officeDocument/2006/relationships/ctrlProp" Target="../ctrlProps/ctrlProp189.xml"/><Relationship Id="rId206" Type="http://schemas.openxmlformats.org/officeDocument/2006/relationships/ctrlProp" Target="../ctrlProps/ctrlProp203.xml"/><Relationship Id="rId227" Type="http://schemas.openxmlformats.org/officeDocument/2006/relationships/ctrlProp" Target="../ctrlProps/ctrlProp224.xml"/><Relationship Id="rId248" Type="http://schemas.openxmlformats.org/officeDocument/2006/relationships/ctrlProp" Target="../ctrlProps/ctrlProp245.xml"/><Relationship Id="rId12" Type="http://schemas.openxmlformats.org/officeDocument/2006/relationships/ctrlProp" Target="../ctrlProps/ctrlProp9.xml"/><Relationship Id="rId33" Type="http://schemas.openxmlformats.org/officeDocument/2006/relationships/ctrlProp" Target="../ctrlProps/ctrlProp30.xml"/><Relationship Id="rId108" Type="http://schemas.openxmlformats.org/officeDocument/2006/relationships/ctrlProp" Target="../ctrlProps/ctrlProp105.xml"/><Relationship Id="rId129" Type="http://schemas.openxmlformats.org/officeDocument/2006/relationships/ctrlProp" Target="../ctrlProps/ctrlProp126.xml"/><Relationship Id="rId54" Type="http://schemas.openxmlformats.org/officeDocument/2006/relationships/ctrlProp" Target="../ctrlProps/ctrlProp51.xml"/><Relationship Id="rId70" Type="http://schemas.openxmlformats.org/officeDocument/2006/relationships/ctrlProp" Target="../ctrlProps/ctrlProp67.xml"/><Relationship Id="rId75" Type="http://schemas.openxmlformats.org/officeDocument/2006/relationships/ctrlProp" Target="../ctrlProps/ctrlProp72.xml"/><Relationship Id="rId91" Type="http://schemas.openxmlformats.org/officeDocument/2006/relationships/ctrlProp" Target="../ctrlProps/ctrlProp88.xml"/><Relationship Id="rId96" Type="http://schemas.openxmlformats.org/officeDocument/2006/relationships/ctrlProp" Target="../ctrlProps/ctrlProp93.xml"/><Relationship Id="rId140" Type="http://schemas.openxmlformats.org/officeDocument/2006/relationships/ctrlProp" Target="../ctrlProps/ctrlProp137.xml"/><Relationship Id="rId145" Type="http://schemas.openxmlformats.org/officeDocument/2006/relationships/ctrlProp" Target="../ctrlProps/ctrlProp142.xml"/><Relationship Id="rId161" Type="http://schemas.openxmlformats.org/officeDocument/2006/relationships/ctrlProp" Target="../ctrlProps/ctrlProp158.xml"/><Relationship Id="rId166" Type="http://schemas.openxmlformats.org/officeDocument/2006/relationships/ctrlProp" Target="../ctrlProps/ctrlProp163.xml"/><Relationship Id="rId182" Type="http://schemas.openxmlformats.org/officeDocument/2006/relationships/ctrlProp" Target="../ctrlProps/ctrlProp179.xml"/><Relationship Id="rId187" Type="http://schemas.openxmlformats.org/officeDocument/2006/relationships/ctrlProp" Target="../ctrlProps/ctrlProp184.xml"/><Relationship Id="rId217" Type="http://schemas.openxmlformats.org/officeDocument/2006/relationships/ctrlProp" Target="../ctrlProps/ctrlProp214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212" Type="http://schemas.openxmlformats.org/officeDocument/2006/relationships/ctrlProp" Target="../ctrlProps/ctrlProp209.xml"/><Relationship Id="rId233" Type="http://schemas.openxmlformats.org/officeDocument/2006/relationships/ctrlProp" Target="../ctrlProps/ctrlProp230.xml"/><Relationship Id="rId238" Type="http://schemas.openxmlformats.org/officeDocument/2006/relationships/ctrlProp" Target="../ctrlProps/ctrlProp235.xml"/><Relationship Id="rId254" Type="http://schemas.openxmlformats.org/officeDocument/2006/relationships/ctrlProp" Target="../ctrlProps/ctrlProp251.xml"/><Relationship Id="rId23" Type="http://schemas.openxmlformats.org/officeDocument/2006/relationships/ctrlProp" Target="../ctrlProps/ctrlProp20.xml"/><Relationship Id="rId28" Type="http://schemas.openxmlformats.org/officeDocument/2006/relationships/ctrlProp" Target="../ctrlProps/ctrlProp25.xml"/><Relationship Id="rId49" Type="http://schemas.openxmlformats.org/officeDocument/2006/relationships/ctrlProp" Target="../ctrlProps/ctrlProp46.xml"/><Relationship Id="rId114" Type="http://schemas.openxmlformats.org/officeDocument/2006/relationships/ctrlProp" Target="../ctrlProps/ctrlProp111.xml"/><Relationship Id="rId119" Type="http://schemas.openxmlformats.org/officeDocument/2006/relationships/ctrlProp" Target="../ctrlProps/ctrlProp116.xml"/><Relationship Id="rId44" Type="http://schemas.openxmlformats.org/officeDocument/2006/relationships/ctrlProp" Target="../ctrlProps/ctrlProp41.xml"/><Relationship Id="rId60" Type="http://schemas.openxmlformats.org/officeDocument/2006/relationships/ctrlProp" Target="../ctrlProps/ctrlProp57.xml"/><Relationship Id="rId65" Type="http://schemas.openxmlformats.org/officeDocument/2006/relationships/ctrlProp" Target="../ctrlProps/ctrlProp62.xml"/><Relationship Id="rId81" Type="http://schemas.openxmlformats.org/officeDocument/2006/relationships/ctrlProp" Target="../ctrlProps/ctrlProp78.xml"/><Relationship Id="rId86" Type="http://schemas.openxmlformats.org/officeDocument/2006/relationships/ctrlProp" Target="../ctrlProps/ctrlProp83.xml"/><Relationship Id="rId130" Type="http://schemas.openxmlformats.org/officeDocument/2006/relationships/ctrlProp" Target="../ctrlProps/ctrlProp127.xml"/><Relationship Id="rId135" Type="http://schemas.openxmlformats.org/officeDocument/2006/relationships/ctrlProp" Target="../ctrlProps/ctrlProp132.xml"/><Relationship Id="rId151" Type="http://schemas.openxmlformats.org/officeDocument/2006/relationships/ctrlProp" Target="../ctrlProps/ctrlProp148.xml"/><Relationship Id="rId156" Type="http://schemas.openxmlformats.org/officeDocument/2006/relationships/ctrlProp" Target="../ctrlProps/ctrlProp153.xml"/><Relationship Id="rId177" Type="http://schemas.openxmlformats.org/officeDocument/2006/relationships/ctrlProp" Target="../ctrlProps/ctrlProp174.xml"/><Relationship Id="rId198" Type="http://schemas.openxmlformats.org/officeDocument/2006/relationships/ctrlProp" Target="../ctrlProps/ctrlProp195.xml"/><Relationship Id="rId172" Type="http://schemas.openxmlformats.org/officeDocument/2006/relationships/ctrlProp" Target="../ctrlProps/ctrlProp169.xml"/><Relationship Id="rId193" Type="http://schemas.openxmlformats.org/officeDocument/2006/relationships/ctrlProp" Target="../ctrlProps/ctrlProp190.xml"/><Relationship Id="rId202" Type="http://schemas.openxmlformats.org/officeDocument/2006/relationships/ctrlProp" Target="../ctrlProps/ctrlProp199.xml"/><Relationship Id="rId207" Type="http://schemas.openxmlformats.org/officeDocument/2006/relationships/ctrlProp" Target="../ctrlProps/ctrlProp204.xml"/><Relationship Id="rId223" Type="http://schemas.openxmlformats.org/officeDocument/2006/relationships/ctrlProp" Target="../ctrlProps/ctrlProp220.xml"/><Relationship Id="rId228" Type="http://schemas.openxmlformats.org/officeDocument/2006/relationships/ctrlProp" Target="../ctrlProps/ctrlProp225.xml"/><Relationship Id="rId244" Type="http://schemas.openxmlformats.org/officeDocument/2006/relationships/ctrlProp" Target="../ctrlProps/ctrlProp241.xml"/><Relationship Id="rId249" Type="http://schemas.openxmlformats.org/officeDocument/2006/relationships/ctrlProp" Target="../ctrlProps/ctrlProp246.xml"/><Relationship Id="rId13" Type="http://schemas.openxmlformats.org/officeDocument/2006/relationships/ctrlProp" Target="../ctrlProps/ctrlProp10.xml"/><Relationship Id="rId18" Type="http://schemas.openxmlformats.org/officeDocument/2006/relationships/ctrlProp" Target="../ctrlProps/ctrlProp15.xml"/><Relationship Id="rId39" Type="http://schemas.openxmlformats.org/officeDocument/2006/relationships/ctrlProp" Target="../ctrlProps/ctrlProp36.xml"/><Relationship Id="rId109" Type="http://schemas.openxmlformats.org/officeDocument/2006/relationships/ctrlProp" Target="../ctrlProps/ctrlProp106.xml"/><Relationship Id="rId34" Type="http://schemas.openxmlformats.org/officeDocument/2006/relationships/ctrlProp" Target="../ctrlProps/ctrlProp31.xml"/><Relationship Id="rId50" Type="http://schemas.openxmlformats.org/officeDocument/2006/relationships/ctrlProp" Target="../ctrlProps/ctrlProp47.xml"/><Relationship Id="rId55" Type="http://schemas.openxmlformats.org/officeDocument/2006/relationships/ctrlProp" Target="../ctrlProps/ctrlProp52.xml"/><Relationship Id="rId76" Type="http://schemas.openxmlformats.org/officeDocument/2006/relationships/ctrlProp" Target="../ctrlProps/ctrlProp73.xml"/><Relationship Id="rId97" Type="http://schemas.openxmlformats.org/officeDocument/2006/relationships/ctrlProp" Target="../ctrlProps/ctrlProp94.xml"/><Relationship Id="rId104" Type="http://schemas.openxmlformats.org/officeDocument/2006/relationships/ctrlProp" Target="../ctrlProps/ctrlProp101.xml"/><Relationship Id="rId120" Type="http://schemas.openxmlformats.org/officeDocument/2006/relationships/ctrlProp" Target="../ctrlProps/ctrlProp117.xml"/><Relationship Id="rId125" Type="http://schemas.openxmlformats.org/officeDocument/2006/relationships/ctrlProp" Target="../ctrlProps/ctrlProp122.xml"/><Relationship Id="rId141" Type="http://schemas.openxmlformats.org/officeDocument/2006/relationships/ctrlProp" Target="../ctrlProps/ctrlProp138.xml"/><Relationship Id="rId146" Type="http://schemas.openxmlformats.org/officeDocument/2006/relationships/ctrlProp" Target="../ctrlProps/ctrlProp143.xml"/><Relationship Id="rId167" Type="http://schemas.openxmlformats.org/officeDocument/2006/relationships/ctrlProp" Target="../ctrlProps/ctrlProp164.xml"/><Relationship Id="rId188" Type="http://schemas.openxmlformats.org/officeDocument/2006/relationships/ctrlProp" Target="../ctrlProps/ctrlProp185.xml"/><Relationship Id="rId7" Type="http://schemas.openxmlformats.org/officeDocument/2006/relationships/ctrlProp" Target="../ctrlProps/ctrlProp4.xml"/><Relationship Id="rId71" Type="http://schemas.openxmlformats.org/officeDocument/2006/relationships/ctrlProp" Target="../ctrlProps/ctrlProp68.xml"/><Relationship Id="rId92" Type="http://schemas.openxmlformats.org/officeDocument/2006/relationships/ctrlProp" Target="../ctrlProps/ctrlProp89.xml"/><Relationship Id="rId162" Type="http://schemas.openxmlformats.org/officeDocument/2006/relationships/ctrlProp" Target="../ctrlProps/ctrlProp159.xml"/><Relationship Id="rId183" Type="http://schemas.openxmlformats.org/officeDocument/2006/relationships/ctrlProp" Target="../ctrlProps/ctrlProp180.xml"/><Relationship Id="rId213" Type="http://schemas.openxmlformats.org/officeDocument/2006/relationships/ctrlProp" Target="../ctrlProps/ctrlProp210.xml"/><Relationship Id="rId218" Type="http://schemas.openxmlformats.org/officeDocument/2006/relationships/ctrlProp" Target="../ctrlProps/ctrlProp215.xml"/><Relationship Id="rId234" Type="http://schemas.openxmlformats.org/officeDocument/2006/relationships/ctrlProp" Target="../ctrlProps/ctrlProp231.xml"/><Relationship Id="rId239" Type="http://schemas.openxmlformats.org/officeDocument/2006/relationships/ctrlProp" Target="../ctrlProps/ctrlProp236.xml"/><Relationship Id="rId2" Type="http://schemas.openxmlformats.org/officeDocument/2006/relationships/drawing" Target="../drawings/drawing1.xml"/><Relationship Id="rId29" Type="http://schemas.openxmlformats.org/officeDocument/2006/relationships/ctrlProp" Target="../ctrlProps/ctrlProp26.xml"/><Relationship Id="rId250" Type="http://schemas.openxmlformats.org/officeDocument/2006/relationships/ctrlProp" Target="../ctrlProps/ctrlProp247.xml"/><Relationship Id="rId24" Type="http://schemas.openxmlformats.org/officeDocument/2006/relationships/ctrlProp" Target="../ctrlProps/ctrlProp21.xml"/><Relationship Id="rId40" Type="http://schemas.openxmlformats.org/officeDocument/2006/relationships/ctrlProp" Target="../ctrlProps/ctrlProp37.xml"/><Relationship Id="rId45" Type="http://schemas.openxmlformats.org/officeDocument/2006/relationships/ctrlProp" Target="../ctrlProps/ctrlProp42.xml"/><Relationship Id="rId66" Type="http://schemas.openxmlformats.org/officeDocument/2006/relationships/ctrlProp" Target="../ctrlProps/ctrlProp63.xml"/><Relationship Id="rId87" Type="http://schemas.openxmlformats.org/officeDocument/2006/relationships/ctrlProp" Target="../ctrlProps/ctrlProp84.xml"/><Relationship Id="rId110" Type="http://schemas.openxmlformats.org/officeDocument/2006/relationships/ctrlProp" Target="../ctrlProps/ctrlProp107.xml"/><Relationship Id="rId115" Type="http://schemas.openxmlformats.org/officeDocument/2006/relationships/ctrlProp" Target="../ctrlProps/ctrlProp112.xml"/><Relationship Id="rId131" Type="http://schemas.openxmlformats.org/officeDocument/2006/relationships/ctrlProp" Target="../ctrlProps/ctrlProp128.xml"/><Relationship Id="rId136" Type="http://schemas.openxmlformats.org/officeDocument/2006/relationships/ctrlProp" Target="../ctrlProps/ctrlProp133.xml"/><Relationship Id="rId157" Type="http://schemas.openxmlformats.org/officeDocument/2006/relationships/ctrlProp" Target="../ctrlProps/ctrlProp154.xml"/><Relationship Id="rId178" Type="http://schemas.openxmlformats.org/officeDocument/2006/relationships/ctrlProp" Target="../ctrlProps/ctrlProp175.xml"/><Relationship Id="rId61" Type="http://schemas.openxmlformats.org/officeDocument/2006/relationships/ctrlProp" Target="../ctrlProps/ctrlProp58.xml"/><Relationship Id="rId82" Type="http://schemas.openxmlformats.org/officeDocument/2006/relationships/ctrlProp" Target="../ctrlProps/ctrlProp79.xml"/><Relationship Id="rId152" Type="http://schemas.openxmlformats.org/officeDocument/2006/relationships/ctrlProp" Target="../ctrlProps/ctrlProp149.xml"/><Relationship Id="rId173" Type="http://schemas.openxmlformats.org/officeDocument/2006/relationships/ctrlProp" Target="../ctrlProps/ctrlProp170.xml"/><Relationship Id="rId194" Type="http://schemas.openxmlformats.org/officeDocument/2006/relationships/ctrlProp" Target="../ctrlProps/ctrlProp191.xml"/><Relationship Id="rId199" Type="http://schemas.openxmlformats.org/officeDocument/2006/relationships/ctrlProp" Target="../ctrlProps/ctrlProp196.xml"/><Relationship Id="rId203" Type="http://schemas.openxmlformats.org/officeDocument/2006/relationships/ctrlProp" Target="../ctrlProps/ctrlProp200.xml"/><Relationship Id="rId208" Type="http://schemas.openxmlformats.org/officeDocument/2006/relationships/ctrlProp" Target="../ctrlProps/ctrlProp205.xml"/><Relationship Id="rId229" Type="http://schemas.openxmlformats.org/officeDocument/2006/relationships/ctrlProp" Target="../ctrlProps/ctrlProp226.xml"/><Relationship Id="rId19" Type="http://schemas.openxmlformats.org/officeDocument/2006/relationships/ctrlProp" Target="../ctrlProps/ctrlProp16.xml"/><Relationship Id="rId224" Type="http://schemas.openxmlformats.org/officeDocument/2006/relationships/ctrlProp" Target="../ctrlProps/ctrlProp221.xml"/><Relationship Id="rId240" Type="http://schemas.openxmlformats.org/officeDocument/2006/relationships/ctrlProp" Target="../ctrlProps/ctrlProp237.xml"/><Relationship Id="rId245" Type="http://schemas.openxmlformats.org/officeDocument/2006/relationships/ctrlProp" Target="../ctrlProps/ctrlProp242.xml"/><Relationship Id="rId14" Type="http://schemas.openxmlformats.org/officeDocument/2006/relationships/ctrlProp" Target="../ctrlProps/ctrlProp11.xml"/><Relationship Id="rId30" Type="http://schemas.openxmlformats.org/officeDocument/2006/relationships/ctrlProp" Target="../ctrlProps/ctrlProp27.xml"/><Relationship Id="rId35" Type="http://schemas.openxmlformats.org/officeDocument/2006/relationships/ctrlProp" Target="../ctrlProps/ctrlProp32.xml"/><Relationship Id="rId56" Type="http://schemas.openxmlformats.org/officeDocument/2006/relationships/ctrlProp" Target="../ctrlProps/ctrlProp53.xml"/><Relationship Id="rId77" Type="http://schemas.openxmlformats.org/officeDocument/2006/relationships/ctrlProp" Target="../ctrlProps/ctrlProp74.xml"/><Relationship Id="rId100" Type="http://schemas.openxmlformats.org/officeDocument/2006/relationships/ctrlProp" Target="../ctrlProps/ctrlProp97.xml"/><Relationship Id="rId105" Type="http://schemas.openxmlformats.org/officeDocument/2006/relationships/ctrlProp" Target="../ctrlProps/ctrlProp102.xml"/><Relationship Id="rId126" Type="http://schemas.openxmlformats.org/officeDocument/2006/relationships/ctrlProp" Target="../ctrlProps/ctrlProp123.xml"/><Relationship Id="rId147" Type="http://schemas.openxmlformats.org/officeDocument/2006/relationships/ctrlProp" Target="../ctrlProps/ctrlProp144.xml"/><Relationship Id="rId168" Type="http://schemas.openxmlformats.org/officeDocument/2006/relationships/ctrlProp" Target="../ctrlProps/ctrlProp165.xml"/><Relationship Id="rId8" Type="http://schemas.openxmlformats.org/officeDocument/2006/relationships/ctrlProp" Target="../ctrlProps/ctrlProp5.xml"/><Relationship Id="rId51" Type="http://schemas.openxmlformats.org/officeDocument/2006/relationships/ctrlProp" Target="../ctrlProps/ctrlProp48.xml"/><Relationship Id="rId72" Type="http://schemas.openxmlformats.org/officeDocument/2006/relationships/ctrlProp" Target="../ctrlProps/ctrlProp69.xml"/><Relationship Id="rId93" Type="http://schemas.openxmlformats.org/officeDocument/2006/relationships/ctrlProp" Target="../ctrlProps/ctrlProp90.xml"/><Relationship Id="rId98" Type="http://schemas.openxmlformats.org/officeDocument/2006/relationships/ctrlProp" Target="../ctrlProps/ctrlProp95.xml"/><Relationship Id="rId121" Type="http://schemas.openxmlformats.org/officeDocument/2006/relationships/ctrlProp" Target="../ctrlProps/ctrlProp118.xml"/><Relationship Id="rId142" Type="http://schemas.openxmlformats.org/officeDocument/2006/relationships/ctrlProp" Target="../ctrlProps/ctrlProp139.xml"/><Relationship Id="rId163" Type="http://schemas.openxmlformats.org/officeDocument/2006/relationships/ctrlProp" Target="../ctrlProps/ctrlProp160.xml"/><Relationship Id="rId184" Type="http://schemas.openxmlformats.org/officeDocument/2006/relationships/ctrlProp" Target="../ctrlProps/ctrlProp181.xml"/><Relationship Id="rId189" Type="http://schemas.openxmlformats.org/officeDocument/2006/relationships/ctrlProp" Target="../ctrlProps/ctrlProp186.xml"/><Relationship Id="rId219" Type="http://schemas.openxmlformats.org/officeDocument/2006/relationships/ctrlProp" Target="../ctrlProps/ctrlProp216.xml"/><Relationship Id="rId3" Type="http://schemas.openxmlformats.org/officeDocument/2006/relationships/vmlDrawing" Target="../drawings/vmlDrawing1.vml"/><Relationship Id="rId214" Type="http://schemas.openxmlformats.org/officeDocument/2006/relationships/ctrlProp" Target="../ctrlProps/ctrlProp211.xml"/><Relationship Id="rId230" Type="http://schemas.openxmlformats.org/officeDocument/2006/relationships/ctrlProp" Target="../ctrlProps/ctrlProp227.xml"/><Relationship Id="rId235" Type="http://schemas.openxmlformats.org/officeDocument/2006/relationships/ctrlProp" Target="../ctrlProps/ctrlProp232.xml"/><Relationship Id="rId251" Type="http://schemas.openxmlformats.org/officeDocument/2006/relationships/ctrlProp" Target="../ctrlProps/ctrlProp248.xml"/><Relationship Id="rId25" Type="http://schemas.openxmlformats.org/officeDocument/2006/relationships/ctrlProp" Target="../ctrlProps/ctrlProp22.xml"/><Relationship Id="rId46" Type="http://schemas.openxmlformats.org/officeDocument/2006/relationships/ctrlProp" Target="../ctrlProps/ctrlProp43.xml"/><Relationship Id="rId67" Type="http://schemas.openxmlformats.org/officeDocument/2006/relationships/ctrlProp" Target="../ctrlProps/ctrlProp64.xml"/><Relationship Id="rId116" Type="http://schemas.openxmlformats.org/officeDocument/2006/relationships/ctrlProp" Target="../ctrlProps/ctrlProp113.xml"/><Relationship Id="rId137" Type="http://schemas.openxmlformats.org/officeDocument/2006/relationships/ctrlProp" Target="../ctrlProps/ctrlProp134.xml"/><Relationship Id="rId158" Type="http://schemas.openxmlformats.org/officeDocument/2006/relationships/ctrlProp" Target="../ctrlProps/ctrlProp155.xml"/><Relationship Id="rId20" Type="http://schemas.openxmlformats.org/officeDocument/2006/relationships/ctrlProp" Target="../ctrlProps/ctrlProp17.xml"/><Relationship Id="rId41" Type="http://schemas.openxmlformats.org/officeDocument/2006/relationships/ctrlProp" Target="../ctrlProps/ctrlProp38.xml"/><Relationship Id="rId62" Type="http://schemas.openxmlformats.org/officeDocument/2006/relationships/ctrlProp" Target="../ctrlProps/ctrlProp59.xml"/><Relationship Id="rId83" Type="http://schemas.openxmlformats.org/officeDocument/2006/relationships/ctrlProp" Target="../ctrlProps/ctrlProp80.xml"/><Relationship Id="rId88" Type="http://schemas.openxmlformats.org/officeDocument/2006/relationships/ctrlProp" Target="../ctrlProps/ctrlProp85.xml"/><Relationship Id="rId111" Type="http://schemas.openxmlformats.org/officeDocument/2006/relationships/ctrlProp" Target="../ctrlProps/ctrlProp108.xml"/><Relationship Id="rId132" Type="http://schemas.openxmlformats.org/officeDocument/2006/relationships/ctrlProp" Target="../ctrlProps/ctrlProp129.xml"/><Relationship Id="rId153" Type="http://schemas.openxmlformats.org/officeDocument/2006/relationships/ctrlProp" Target="../ctrlProps/ctrlProp150.xml"/><Relationship Id="rId174" Type="http://schemas.openxmlformats.org/officeDocument/2006/relationships/ctrlProp" Target="../ctrlProps/ctrlProp171.xml"/><Relationship Id="rId179" Type="http://schemas.openxmlformats.org/officeDocument/2006/relationships/ctrlProp" Target="../ctrlProps/ctrlProp176.xml"/><Relationship Id="rId195" Type="http://schemas.openxmlformats.org/officeDocument/2006/relationships/ctrlProp" Target="../ctrlProps/ctrlProp192.xml"/><Relationship Id="rId209" Type="http://schemas.openxmlformats.org/officeDocument/2006/relationships/ctrlProp" Target="../ctrlProps/ctrlProp206.xml"/><Relationship Id="rId190" Type="http://schemas.openxmlformats.org/officeDocument/2006/relationships/ctrlProp" Target="../ctrlProps/ctrlProp187.xml"/><Relationship Id="rId204" Type="http://schemas.openxmlformats.org/officeDocument/2006/relationships/ctrlProp" Target="../ctrlProps/ctrlProp201.xml"/><Relationship Id="rId220" Type="http://schemas.openxmlformats.org/officeDocument/2006/relationships/ctrlProp" Target="../ctrlProps/ctrlProp217.xml"/><Relationship Id="rId225" Type="http://schemas.openxmlformats.org/officeDocument/2006/relationships/ctrlProp" Target="../ctrlProps/ctrlProp222.xml"/><Relationship Id="rId241" Type="http://schemas.openxmlformats.org/officeDocument/2006/relationships/ctrlProp" Target="../ctrlProps/ctrlProp238.xml"/><Relationship Id="rId246" Type="http://schemas.openxmlformats.org/officeDocument/2006/relationships/ctrlProp" Target="../ctrlProps/ctrlProp243.xml"/><Relationship Id="rId15" Type="http://schemas.openxmlformats.org/officeDocument/2006/relationships/ctrlProp" Target="../ctrlProps/ctrlProp12.xml"/><Relationship Id="rId36" Type="http://schemas.openxmlformats.org/officeDocument/2006/relationships/ctrlProp" Target="../ctrlProps/ctrlProp33.xml"/><Relationship Id="rId57" Type="http://schemas.openxmlformats.org/officeDocument/2006/relationships/ctrlProp" Target="../ctrlProps/ctrlProp54.xml"/><Relationship Id="rId106" Type="http://schemas.openxmlformats.org/officeDocument/2006/relationships/ctrlProp" Target="../ctrlProps/ctrlProp103.xml"/><Relationship Id="rId127" Type="http://schemas.openxmlformats.org/officeDocument/2006/relationships/ctrlProp" Target="../ctrlProps/ctrlProp124.xml"/><Relationship Id="rId10" Type="http://schemas.openxmlformats.org/officeDocument/2006/relationships/ctrlProp" Target="../ctrlProps/ctrlProp7.xml"/><Relationship Id="rId31" Type="http://schemas.openxmlformats.org/officeDocument/2006/relationships/ctrlProp" Target="../ctrlProps/ctrlProp28.xml"/><Relationship Id="rId52" Type="http://schemas.openxmlformats.org/officeDocument/2006/relationships/ctrlProp" Target="../ctrlProps/ctrlProp49.xml"/><Relationship Id="rId73" Type="http://schemas.openxmlformats.org/officeDocument/2006/relationships/ctrlProp" Target="../ctrlProps/ctrlProp70.xml"/><Relationship Id="rId78" Type="http://schemas.openxmlformats.org/officeDocument/2006/relationships/ctrlProp" Target="../ctrlProps/ctrlProp75.xml"/><Relationship Id="rId94" Type="http://schemas.openxmlformats.org/officeDocument/2006/relationships/ctrlProp" Target="../ctrlProps/ctrlProp91.xml"/><Relationship Id="rId99" Type="http://schemas.openxmlformats.org/officeDocument/2006/relationships/ctrlProp" Target="../ctrlProps/ctrlProp96.xml"/><Relationship Id="rId101" Type="http://schemas.openxmlformats.org/officeDocument/2006/relationships/ctrlProp" Target="../ctrlProps/ctrlProp98.xml"/><Relationship Id="rId122" Type="http://schemas.openxmlformats.org/officeDocument/2006/relationships/ctrlProp" Target="../ctrlProps/ctrlProp119.xml"/><Relationship Id="rId143" Type="http://schemas.openxmlformats.org/officeDocument/2006/relationships/ctrlProp" Target="../ctrlProps/ctrlProp140.xml"/><Relationship Id="rId148" Type="http://schemas.openxmlformats.org/officeDocument/2006/relationships/ctrlProp" Target="../ctrlProps/ctrlProp145.xml"/><Relationship Id="rId164" Type="http://schemas.openxmlformats.org/officeDocument/2006/relationships/ctrlProp" Target="../ctrlProps/ctrlProp161.xml"/><Relationship Id="rId169" Type="http://schemas.openxmlformats.org/officeDocument/2006/relationships/ctrlProp" Target="../ctrlProps/ctrlProp166.xml"/><Relationship Id="rId185" Type="http://schemas.openxmlformats.org/officeDocument/2006/relationships/ctrlProp" Target="../ctrlProps/ctrlProp182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180" Type="http://schemas.openxmlformats.org/officeDocument/2006/relationships/ctrlProp" Target="../ctrlProps/ctrlProp177.xml"/><Relationship Id="rId210" Type="http://schemas.openxmlformats.org/officeDocument/2006/relationships/ctrlProp" Target="../ctrlProps/ctrlProp207.xml"/><Relationship Id="rId215" Type="http://schemas.openxmlformats.org/officeDocument/2006/relationships/ctrlProp" Target="../ctrlProps/ctrlProp212.xml"/><Relationship Id="rId236" Type="http://schemas.openxmlformats.org/officeDocument/2006/relationships/ctrlProp" Target="../ctrlProps/ctrlProp233.xml"/><Relationship Id="rId26" Type="http://schemas.openxmlformats.org/officeDocument/2006/relationships/ctrlProp" Target="../ctrlProps/ctrlProp23.xml"/><Relationship Id="rId231" Type="http://schemas.openxmlformats.org/officeDocument/2006/relationships/ctrlProp" Target="../ctrlProps/ctrlProp228.xml"/><Relationship Id="rId252" Type="http://schemas.openxmlformats.org/officeDocument/2006/relationships/ctrlProp" Target="../ctrlProps/ctrlProp249.xml"/><Relationship Id="rId47" Type="http://schemas.openxmlformats.org/officeDocument/2006/relationships/ctrlProp" Target="../ctrlProps/ctrlProp44.xml"/><Relationship Id="rId68" Type="http://schemas.openxmlformats.org/officeDocument/2006/relationships/ctrlProp" Target="../ctrlProps/ctrlProp65.xml"/><Relationship Id="rId89" Type="http://schemas.openxmlformats.org/officeDocument/2006/relationships/ctrlProp" Target="../ctrlProps/ctrlProp86.xml"/><Relationship Id="rId112" Type="http://schemas.openxmlformats.org/officeDocument/2006/relationships/ctrlProp" Target="../ctrlProps/ctrlProp109.xml"/><Relationship Id="rId133" Type="http://schemas.openxmlformats.org/officeDocument/2006/relationships/ctrlProp" Target="../ctrlProps/ctrlProp130.xml"/><Relationship Id="rId154" Type="http://schemas.openxmlformats.org/officeDocument/2006/relationships/ctrlProp" Target="../ctrlProps/ctrlProp151.xml"/><Relationship Id="rId175" Type="http://schemas.openxmlformats.org/officeDocument/2006/relationships/ctrlProp" Target="../ctrlProps/ctrlProp172.xml"/><Relationship Id="rId196" Type="http://schemas.openxmlformats.org/officeDocument/2006/relationships/ctrlProp" Target="../ctrlProps/ctrlProp193.xml"/><Relationship Id="rId200" Type="http://schemas.openxmlformats.org/officeDocument/2006/relationships/ctrlProp" Target="../ctrlProps/ctrlProp197.xml"/><Relationship Id="rId16" Type="http://schemas.openxmlformats.org/officeDocument/2006/relationships/ctrlProp" Target="../ctrlProps/ctrlProp13.xml"/><Relationship Id="rId221" Type="http://schemas.openxmlformats.org/officeDocument/2006/relationships/ctrlProp" Target="../ctrlProps/ctrlProp218.xml"/><Relationship Id="rId242" Type="http://schemas.openxmlformats.org/officeDocument/2006/relationships/ctrlProp" Target="../ctrlProps/ctrlProp239.xml"/><Relationship Id="rId37" Type="http://schemas.openxmlformats.org/officeDocument/2006/relationships/ctrlProp" Target="../ctrlProps/ctrlProp34.xml"/><Relationship Id="rId58" Type="http://schemas.openxmlformats.org/officeDocument/2006/relationships/ctrlProp" Target="../ctrlProps/ctrlProp55.xml"/><Relationship Id="rId79" Type="http://schemas.openxmlformats.org/officeDocument/2006/relationships/ctrlProp" Target="../ctrlProps/ctrlProp76.xml"/><Relationship Id="rId102" Type="http://schemas.openxmlformats.org/officeDocument/2006/relationships/ctrlProp" Target="../ctrlProps/ctrlProp99.xml"/><Relationship Id="rId123" Type="http://schemas.openxmlformats.org/officeDocument/2006/relationships/ctrlProp" Target="../ctrlProps/ctrlProp120.xml"/><Relationship Id="rId144" Type="http://schemas.openxmlformats.org/officeDocument/2006/relationships/ctrlProp" Target="../ctrlProps/ctrlProp141.xml"/><Relationship Id="rId90" Type="http://schemas.openxmlformats.org/officeDocument/2006/relationships/ctrlProp" Target="../ctrlProps/ctrlProp87.xml"/><Relationship Id="rId165" Type="http://schemas.openxmlformats.org/officeDocument/2006/relationships/ctrlProp" Target="../ctrlProps/ctrlProp162.xml"/><Relationship Id="rId186" Type="http://schemas.openxmlformats.org/officeDocument/2006/relationships/ctrlProp" Target="../ctrlProps/ctrlProp183.xml"/><Relationship Id="rId211" Type="http://schemas.openxmlformats.org/officeDocument/2006/relationships/ctrlProp" Target="../ctrlProps/ctrlProp208.xml"/><Relationship Id="rId232" Type="http://schemas.openxmlformats.org/officeDocument/2006/relationships/ctrlProp" Target="../ctrlProps/ctrlProp229.xml"/><Relationship Id="rId253" Type="http://schemas.openxmlformats.org/officeDocument/2006/relationships/ctrlProp" Target="../ctrlProps/ctrlProp250.xml"/><Relationship Id="rId27" Type="http://schemas.openxmlformats.org/officeDocument/2006/relationships/ctrlProp" Target="../ctrlProps/ctrlProp24.xml"/><Relationship Id="rId48" Type="http://schemas.openxmlformats.org/officeDocument/2006/relationships/ctrlProp" Target="../ctrlProps/ctrlProp45.xml"/><Relationship Id="rId69" Type="http://schemas.openxmlformats.org/officeDocument/2006/relationships/ctrlProp" Target="../ctrlProps/ctrlProp66.xml"/><Relationship Id="rId113" Type="http://schemas.openxmlformats.org/officeDocument/2006/relationships/ctrlProp" Target="../ctrlProps/ctrlProp110.xml"/><Relationship Id="rId134" Type="http://schemas.openxmlformats.org/officeDocument/2006/relationships/ctrlProp" Target="../ctrlProps/ctrlProp131.xml"/><Relationship Id="rId80" Type="http://schemas.openxmlformats.org/officeDocument/2006/relationships/ctrlProp" Target="../ctrlProps/ctrlProp77.xml"/><Relationship Id="rId155" Type="http://schemas.openxmlformats.org/officeDocument/2006/relationships/ctrlProp" Target="../ctrlProps/ctrlProp152.xml"/><Relationship Id="rId176" Type="http://schemas.openxmlformats.org/officeDocument/2006/relationships/ctrlProp" Target="../ctrlProps/ctrlProp173.xml"/><Relationship Id="rId197" Type="http://schemas.openxmlformats.org/officeDocument/2006/relationships/ctrlProp" Target="../ctrlProps/ctrlProp194.xml"/><Relationship Id="rId201" Type="http://schemas.openxmlformats.org/officeDocument/2006/relationships/ctrlProp" Target="../ctrlProps/ctrlProp198.xml"/><Relationship Id="rId222" Type="http://schemas.openxmlformats.org/officeDocument/2006/relationships/ctrlProp" Target="../ctrlProps/ctrlProp219.xml"/><Relationship Id="rId243" Type="http://schemas.openxmlformats.org/officeDocument/2006/relationships/ctrlProp" Target="../ctrlProps/ctrlProp240.xml"/><Relationship Id="rId17" Type="http://schemas.openxmlformats.org/officeDocument/2006/relationships/ctrlProp" Target="../ctrlProps/ctrlProp14.xml"/><Relationship Id="rId38" Type="http://schemas.openxmlformats.org/officeDocument/2006/relationships/ctrlProp" Target="../ctrlProps/ctrlProp35.xml"/><Relationship Id="rId59" Type="http://schemas.openxmlformats.org/officeDocument/2006/relationships/ctrlProp" Target="../ctrlProps/ctrlProp56.xml"/><Relationship Id="rId103" Type="http://schemas.openxmlformats.org/officeDocument/2006/relationships/ctrlProp" Target="../ctrlProps/ctrlProp100.xml"/><Relationship Id="rId124" Type="http://schemas.openxmlformats.org/officeDocument/2006/relationships/ctrlProp" Target="../ctrlProps/ctrlProp12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6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2.xml.rels><?xml version="1.0" encoding="UTF-8" standalone="yes"?>
<Relationships xmlns="http://schemas.openxmlformats.org/package/2006/relationships"><Relationship Id="rId117" Type="http://schemas.openxmlformats.org/officeDocument/2006/relationships/ctrlProp" Target="../ctrlProps/ctrlProp365.xml"/><Relationship Id="rId299" Type="http://schemas.openxmlformats.org/officeDocument/2006/relationships/ctrlProp" Target="../ctrlProps/ctrlProp547.xml"/><Relationship Id="rId21" Type="http://schemas.openxmlformats.org/officeDocument/2006/relationships/ctrlProp" Target="../ctrlProps/ctrlProp269.xml"/><Relationship Id="rId63" Type="http://schemas.openxmlformats.org/officeDocument/2006/relationships/ctrlProp" Target="../ctrlProps/ctrlProp311.xml"/><Relationship Id="rId159" Type="http://schemas.openxmlformats.org/officeDocument/2006/relationships/ctrlProp" Target="../ctrlProps/ctrlProp407.xml"/><Relationship Id="rId324" Type="http://schemas.openxmlformats.org/officeDocument/2006/relationships/ctrlProp" Target="../ctrlProps/ctrlProp572.xml"/><Relationship Id="rId366" Type="http://schemas.openxmlformats.org/officeDocument/2006/relationships/ctrlProp" Target="../ctrlProps/ctrlProp614.xml"/><Relationship Id="rId170" Type="http://schemas.openxmlformats.org/officeDocument/2006/relationships/ctrlProp" Target="../ctrlProps/ctrlProp418.xml"/><Relationship Id="rId226" Type="http://schemas.openxmlformats.org/officeDocument/2006/relationships/ctrlProp" Target="../ctrlProps/ctrlProp474.xml"/><Relationship Id="rId433" Type="http://schemas.openxmlformats.org/officeDocument/2006/relationships/ctrlProp" Target="../ctrlProps/ctrlProp681.xml"/><Relationship Id="rId268" Type="http://schemas.openxmlformats.org/officeDocument/2006/relationships/ctrlProp" Target="../ctrlProps/ctrlProp516.xml"/><Relationship Id="rId32" Type="http://schemas.openxmlformats.org/officeDocument/2006/relationships/ctrlProp" Target="../ctrlProps/ctrlProp280.xml"/><Relationship Id="rId74" Type="http://schemas.openxmlformats.org/officeDocument/2006/relationships/ctrlProp" Target="../ctrlProps/ctrlProp322.xml"/><Relationship Id="rId128" Type="http://schemas.openxmlformats.org/officeDocument/2006/relationships/ctrlProp" Target="../ctrlProps/ctrlProp376.xml"/><Relationship Id="rId335" Type="http://schemas.openxmlformats.org/officeDocument/2006/relationships/ctrlProp" Target="../ctrlProps/ctrlProp583.xml"/><Relationship Id="rId377" Type="http://schemas.openxmlformats.org/officeDocument/2006/relationships/ctrlProp" Target="../ctrlProps/ctrlProp625.xml"/><Relationship Id="rId5" Type="http://schemas.openxmlformats.org/officeDocument/2006/relationships/ctrlProp" Target="../ctrlProps/ctrlProp253.xml"/><Relationship Id="rId181" Type="http://schemas.openxmlformats.org/officeDocument/2006/relationships/ctrlProp" Target="../ctrlProps/ctrlProp429.xml"/><Relationship Id="rId237" Type="http://schemas.openxmlformats.org/officeDocument/2006/relationships/ctrlProp" Target="../ctrlProps/ctrlProp485.xml"/><Relationship Id="rId402" Type="http://schemas.openxmlformats.org/officeDocument/2006/relationships/ctrlProp" Target="../ctrlProps/ctrlProp650.xml"/><Relationship Id="rId279" Type="http://schemas.openxmlformats.org/officeDocument/2006/relationships/ctrlProp" Target="../ctrlProps/ctrlProp527.xml"/><Relationship Id="rId444" Type="http://schemas.openxmlformats.org/officeDocument/2006/relationships/ctrlProp" Target="../ctrlProps/ctrlProp692.xml"/><Relationship Id="rId43" Type="http://schemas.openxmlformats.org/officeDocument/2006/relationships/ctrlProp" Target="../ctrlProps/ctrlProp291.xml"/><Relationship Id="rId139" Type="http://schemas.openxmlformats.org/officeDocument/2006/relationships/ctrlProp" Target="../ctrlProps/ctrlProp387.xml"/><Relationship Id="rId290" Type="http://schemas.openxmlformats.org/officeDocument/2006/relationships/ctrlProp" Target="../ctrlProps/ctrlProp538.xml"/><Relationship Id="rId304" Type="http://schemas.openxmlformats.org/officeDocument/2006/relationships/ctrlProp" Target="../ctrlProps/ctrlProp552.xml"/><Relationship Id="rId346" Type="http://schemas.openxmlformats.org/officeDocument/2006/relationships/ctrlProp" Target="../ctrlProps/ctrlProp594.xml"/><Relationship Id="rId388" Type="http://schemas.openxmlformats.org/officeDocument/2006/relationships/ctrlProp" Target="../ctrlProps/ctrlProp636.xml"/><Relationship Id="rId85" Type="http://schemas.openxmlformats.org/officeDocument/2006/relationships/ctrlProp" Target="../ctrlProps/ctrlProp333.xml"/><Relationship Id="rId150" Type="http://schemas.openxmlformats.org/officeDocument/2006/relationships/ctrlProp" Target="../ctrlProps/ctrlProp398.xml"/><Relationship Id="rId192" Type="http://schemas.openxmlformats.org/officeDocument/2006/relationships/ctrlProp" Target="../ctrlProps/ctrlProp440.xml"/><Relationship Id="rId206" Type="http://schemas.openxmlformats.org/officeDocument/2006/relationships/ctrlProp" Target="../ctrlProps/ctrlProp454.xml"/><Relationship Id="rId413" Type="http://schemas.openxmlformats.org/officeDocument/2006/relationships/ctrlProp" Target="../ctrlProps/ctrlProp661.xml"/><Relationship Id="rId248" Type="http://schemas.openxmlformats.org/officeDocument/2006/relationships/ctrlProp" Target="../ctrlProps/ctrlProp496.xml"/><Relationship Id="rId12" Type="http://schemas.openxmlformats.org/officeDocument/2006/relationships/ctrlProp" Target="../ctrlProps/ctrlProp260.xml"/><Relationship Id="rId108" Type="http://schemas.openxmlformats.org/officeDocument/2006/relationships/ctrlProp" Target="../ctrlProps/ctrlProp356.xml"/><Relationship Id="rId315" Type="http://schemas.openxmlformats.org/officeDocument/2006/relationships/ctrlProp" Target="../ctrlProps/ctrlProp563.xml"/><Relationship Id="rId357" Type="http://schemas.openxmlformats.org/officeDocument/2006/relationships/ctrlProp" Target="../ctrlProps/ctrlProp605.xml"/><Relationship Id="rId54" Type="http://schemas.openxmlformats.org/officeDocument/2006/relationships/ctrlProp" Target="../ctrlProps/ctrlProp302.xml"/><Relationship Id="rId96" Type="http://schemas.openxmlformats.org/officeDocument/2006/relationships/ctrlProp" Target="../ctrlProps/ctrlProp344.xml"/><Relationship Id="rId161" Type="http://schemas.openxmlformats.org/officeDocument/2006/relationships/ctrlProp" Target="../ctrlProps/ctrlProp409.xml"/><Relationship Id="rId217" Type="http://schemas.openxmlformats.org/officeDocument/2006/relationships/ctrlProp" Target="../ctrlProps/ctrlProp465.xml"/><Relationship Id="rId399" Type="http://schemas.openxmlformats.org/officeDocument/2006/relationships/ctrlProp" Target="../ctrlProps/ctrlProp647.xml"/><Relationship Id="rId6" Type="http://schemas.openxmlformats.org/officeDocument/2006/relationships/ctrlProp" Target="../ctrlProps/ctrlProp254.xml"/><Relationship Id="rId238" Type="http://schemas.openxmlformats.org/officeDocument/2006/relationships/ctrlProp" Target="../ctrlProps/ctrlProp486.xml"/><Relationship Id="rId259" Type="http://schemas.openxmlformats.org/officeDocument/2006/relationships/ctrlProp" Target="../ctrlProps/ctrlProp507.xml"/><Relationship Id="rId424" Type="http://schemas.openxmlformats.org/officeDocument/2006/relationships/ctrlProp" Target="../ctrlProps/ctrlProp672.xml"/><Relationship Id="rId445" Type="http://schemas.openxmlformats.org/officeDocument/2006/relationships/ctrlProp" Target="../ctrlProps/ctrlProp693.xml"/><Relationship Id="rId23" Type="http://schemas.openxmlformats.org/officeDocument/2006/relationships/ctrlProp" Target="../ctrlProps/ctrlProp271.xml"/><Relationship Id="rId119" Type="http://schemas.openxmlformats.org/officeDocument/2006/relationships/ctrlProp" Target="../ctrlProps/ctrlProp367.xml"/><Relationship Id="rId270" Type="http://schemas.openxmlformats.org/officeDocument/2006/relationships/ctrlProp" Target="../ctrlProps/ctrlProp518.xml"/><Relationship Id="rId291" Type="http://schemas.openxmlformats.org/officeDocument/2006/relationships/ctrlProp" Target="../ctrlProps/ctrlProp539.xml"/><Relationship Id="rId305" Type="http://schemas.openxmlformats.org/officeDocument/2006/relationships/ctrlProp" Target="../ctrlProps/ctrlProp553.xml"/><Relationship Id="rId326" Type="http://schemas.openxmlformats.org/officeDocument/2006/relationships/ctrlProp" Target="../ctrlProps/ctrlProp574.xml"/><Relationship Id="rId347" Type="http://schemas.openxmlformats.org/officeDocument/2006/relationships/ctrlProp" Target="../ctrlProps/ctrlProp595.xml"/><Relationship Id="rId44" Type="http://schemas.openxmlformats.org/officeDocument/2006/relationships/ctrlProp" Target="../ctrlProps/ctrlProp292.xml"/><Relationship Id="rId65" Type="http://schemas.openxmlformats.org/officeDocument/2006/relationships/ctrlProp" Target="../ctrlProps/ctrlProp313.xml"/><Relationship Id="rId86" Type="http://schemas.openxmlformats.org/officeDocument/2006/relationships/ctrlProp" Target="../ctrlProps/ctrlProp334.xml"/><Relationship Id="rId130" Type="http://schemas.openxmlformats.org/officeDocument/2006/relationships/ctrlProp" Target="../ctrlProps/ctrlProp378.xml"/><Relationship Id="rId151" Type="http://schemas.openxmlformats.org/officeDocument/2006/relationships/ctrlProp" Target="../ctrlProps/ctrlProp399.xml"/><Relationship Id="rId368" Type="http://schemas.openxmlformats.org/officeDocument/2006/relationships/ctrlProp" Target="../ctrlProps/ctrlProp616.xml"/><Relationship Id="rId389" Type="http://schemas.openxmlformats.org/officeDocument/2006/relationships/ctrlProp" Target="../ctrlProps/ctrlProp637.xml"/><Relationship Id="rId172" Type="http://schemas.openxmlformats.org/officeDocument/2006/relationships/ctrlProp" Target="../ctrlProps/ctrlProp420.xml"/><Relationship Id="rId193" Type="http://schemas.openxmlformats.org/officeDocument/2006/relationships/ctrlProp" Target="../ctrlProps/ctrlProp441.xml"/><Relationship Id="rId207" Type="http://schemas.openxmlformats.org/officeDocument/2006/relationships/ctrlProp" Target="../ctrlProps/ctrlProp455.xml"/><Relationship Id="rId228" Type="http://schemas.openxmlformats.org/officeDocument/2006/relationships/ctrlProp" Target="../ctrlProps/ctrlProp476.xml"/><Relationship Id="rId249" Type="http://schemas.openxmlformats.org/officeDocument/2006/relationships/ctrlProp" Target="../ctrlProps/ctrlProp497.xml"/><Relationship Id="rId414" Type="http://schemas.openxmlformats.org/officeDocument/2006/relationships/ctrlProp" Target="../ctrlProps/ctrlProp662.xml"/><Relationship Id="rId435" Type="http://schemas.openxmlformats.org/officeDocument/2006/relationships/ctrlProp" Target="../ctrlProps/ctrlProp683.xml"/><Relationship Id="rId13" Type="http://schemas.openxmlformats.org/officeDocument/2006/relationships/ctrlProp" Target="../ctrlProps/ctrlProp261.xml"/><Relationship Id="rId109" Type="http://schemas.openxmlformats.org/officeDocument/2006/relationships/ctrlProp" Target="../ctrlProps/ctrlProp357.xml"/><Relationship Id="rId260" Type="http://schemas.openxmlformats.org/officeDocument/2006/relationships/ctrlProp" Target="../ctrlProps/ctrlProp508.xml"/><Relationship Id="rId281" Type="http://schemas.openxmlformats.org/officeDocument/2006/relationships/ctrlProp" Target="../ctrlProps/ctrlProp529.xml"/><Relationship Id="rId316" Type="http://schemas.openxmlformats.org/officeDocument/2006/relationships/ctrlProp" Target="../ctrlProps/ctrlProp564.xml"/><Relationship Id="rId337" Type="http://schemas.openxmlformats.org/officeDocument/2006/relationships/ctrlProp" Target="../ctrlProps/ctrlProp585.xml"/><Relationship Id="rId34" Type="http://schemas.openxmlformats.org/officeDocument/2006/relationships/ctrlProp" Target="../ctrlProps/ctrlProp282.xml"/><Relationship Id="rId55" Type="http://schemas.openxmlformats.org/officeDocument/2006/relationships/ctrlProp" Target="../ctrlProps/ctrlProp303.xml"/><Relationship Id="rId76" Type="http://schemas.openxmlformats.org/officeDocument/2006/relationships/ctrlProp" Target="../ctrlProps/ctrlProp324.xml"/><Relationship Id="rId97" Type="http://schemas.openxmlformats.org/officeDocument/2006/relationships/ctrlProp" Target="../ctrlProps/ctrlProp345.xml"/><Relationship Id="rId120" Type="http://schemas.openxmlformats.org/officeDocument/2006/relationships/ctrlProp" Target="../ctrlProps/ctrlProp368.xml"/><Relationship Id="rId141" Type="http://schemas.openxmlformats.org/officeDocument/2006/relationships/ctrlProp" Target="../ctrlProps/ctrlProp389.xml"/><Relationship Id="rId358" Type="http://schemas.openxmlformats.org/officeDocument/2006/relationships/ctrlProp" Target="../ctrlProps/ctrlProp606.xml"/><Relationship Id="rId379" Type="http://schemas.openxmlformats.org/officeDocument/2006/relationships/ctrlProp" Target="../ctrlProps/ctrlProp627.xml"/><Relationship Id="rId7" Type="http://schemas.openxmlformats.org/officeDocument/2006/relationships/ctrlProp" Target="../ctrlProps/ctrlProp255.xml"/><Relationship Id="rId162" Type="http://schemas.openxmlformats.org/officeDocument/2006/relationships/ctrlProp" Target="../ctrlProps/ctrlProp410.xml"/><Relationship Id="rId183" Type="http://schemas.openxmlformats.org/officeDocument/2006/relationships/ctrlProp" Target="../ctrlProps/ctrlProp431.xml"/><Relationship Id="rId218" Type="http://schemas.openxmlformats.org/officeDocument/2006/relationships/ctrlProp" Target="../ctrlProps/ctrlProp466.xml"/><Relationship Id="rId239" Type="http://schemas.openxmlformats.org/officeDocument/2006/relationships/ctrlProp" Target="../ctrlProps/ctrlProp487.xml"/><Relationship Id="rId390" Type="http://schemas.openxmlformats.org/officeDocument/2006/relationships/ctrlProp" Target="../ctrlProps/ctrlProp638.xml"/><Relationship Id="rId404" Type="http://schemas.openxmlformats.org/officeDocument/2006/relationships/ctrlProp" Target="../ctrlProps/ctrlProp652.xml"/><Relationship Id="rId425" Type="http://schemas.openxmlformats.org/officeDocument/2006/relationships/ctrlProp" Target="../ctrlProps/ctrlProp673.xml"/><Relationship Id="rId446" Type="http://schemas.openxmlformats.org/officeDocument/2006/relationships/ctrlProp" Target="../ctrlProps/ctrlProp694.xml"/><Relationship Id="rId250" Type="http://schemas.openxmlformats.org/officeDocument/2006/relationships/ctrlProp" Target="../ctrlProps/ctrlProp498.xml"/><Relationship Id="rId271" Type="http://schemas.openxmlformats.org/officeDocument/2006/relationships/ctrlProp" Target="../ctrlProps/ctrlProp519.xml"/><Relationship Id="rId292" Type="http://schemas.openxmlformats.org/officeDocument/2006/relationships/ctrlProp" Target="../ctrlProps/ctrlProp540.xml"/><Relationship Id="rId306" Type="http://schemas.openxmlformats.org/officeDocument/2006/relationships/ctrlProp" Target="../ctrlProps/ctrlProp554.xml"/><Relationship Id="rId24" Type="http://schemas.openxmlformats.org/officeDocument/2006/relationships/ctrlProp" Target="../ctrlProps/ctrlProp272.xml"/><Relationship Id="rId45" Type="http://schemas.openxmlformats.org/officeDocument/2006/relationships/ctrlProp" Target="../ctrlProps/ctrlProp293.xml"/><Relationship Id="rId66" Type="http://schemas.openxmlformats.org/officeDocument/2006/relationships/ctrlProp" Target="../ctrlProps/ctrlProp314.xml"/><Relationship Id="rId87" Type="http://schemas.openxmlformats.org/officeDocument/2006/relationships/ctrlProp" Target="../ctrlProps/ctrlProp335.xml"/><Relationship Id="rId110" Type="http://schemas.openxmlformats.org/officeDocument/2006/relationships/ctrlProp" Target="../ctrlProps/ctrlProp358.xml"/><Relationship Id="rId131" Type="http://schemas.openxmlformats.org/officeDocument/2006/relationships/ctrlProp" Target="../ctrlProps/ctrlProp379.xml"/><Relationship Id="rId327" Type="http://schemas.openxmlformats.org/officeDocument/2006/relationships/ctrlProp" Target="../ctrlProps/ctrlProp575.xml"/><Relationship Id="rId348" Type="http://schemas.openxmlformats.org/officeDocument/2006/relationships/ctrlProp" Target="../ctrlProps/ctrlProp596.xml"/><Relationship Id="rId369" Type="http://schemas.openxmlformats.org/officeDocument/2006/relationships/ctrlProp" Target="../ctrlProps/ctrlProp617.xml"/><Relationship Id="rId152" Type="http://schemas.openxmlformats.org/officeDocument/2006/relationships/ctrlProp" Target="../ctrlProps/ctrlProp400.xml"/><Relationship Id="rId173" Type="http://schemas.openxmlformats.org/officeDocument/2006/relationships/ctrlProp" Target="../ctrlProps/ctrlProp421.xml"/><Relationship Id="rId194" Type="http://schemas.openxmlformats.org/officeDocument/2006/relationships/ctrlProp" Target="../ctrlProps/ctrlProp442.xml"/><Relationship Id="rId208" Type="http://schemas.openxmlformats.org/officeDocument/2006/relationships/ctrlProp" Target="../ctrlProps/ctrlProp456.xml"/><Relationship Id="rId229" Type="http://schemas.openxmlformats.org/officeDocument/2006/relationships/ctrlProp" Target="../ctrlProps/ctrlProp477.xml"/><Relationship Id="rId380" Type="http://schemas.openxmlformats.org/officeDocument/2006/relationships/ctrlProp" Target="../ctrlProps/ctrlProp628.xml"/><Relationship Id="rId415" Type="http://schemas.openxmlformats.org/officeDocument/2006/relationships/ctrlProp" Target="../ctrlProps/ctrlProp663.xml"/><Relationship Id="rId436" Type="http://schemas.openxmlformats.org/officeDocument/2006/relationships/ctrlProp" Target="../ctrlProps/ctrlProp684.xml"/><Relationship Id="rId240" Type="http://schemas.openxmlformats.org/officeDocument/2006/relationships/ctrlProp" Target="../ctrlProps/ctrlProp488.xml"/><Relationship Id="rId261" Type="http://schemas.openxmlformats.org/officeDocument/2006/relationships/ctrlProp" Target="../ctrlProps/ctrlProp509.xml"/><Relationship Id="rId14" Type="http://schemas.openxmlformats.org/officeDocument/2006/relationships/ctrlProp" Target="../ctrlProps/ctrlProp262.xml"/><Relationship Id="rId35" Type="http://schemas.openxmlformats.org/officeDocument/2006/relationships/ctrlProp" Target="../ctrlProps/ctrlProp283.xml"/><Relationship Id="rId56" Type="http://schemas.openxmlformats.org/officeDocument/2006/relationships/ctrlProp" Target="../ctrlProps/ctrlProp304.xml"/><Relationship Id="rId77" Type="http://schemas.openxmlformats.org/officeDocument/2006/relationships/ctrlProp" Target="../ctrlProps/ctrlProp325.xml"/><Relationship Id="rId100" Type="http://schemas.openxmlformats.org/officeDocument/2006/relationships/ctrlProp" Target="../ctrlProps/ctrlProp348.xml"/><Relationship Id="rId282" Type="http://schemas.openxmlformats.org/officeDocument/2006/relationships/ctrlProp" Target="../ctrlProps/ctrlProp530.xml"/><Relationship Id="rId317" Type="http://schemas.openxmlformats.org/officeDocument/2006/relationships/ctrlProp" Target="../ctrlProps/ctrlProp565.xml"/><Relationship Id="rId338" Type="http://schemas.openxmlformats.org/officeDocument/2006/relationships/ctrlProp" Target="../ctrlProps/ctrlProp586.xml"/><Relationship Id="rId359" Type="http://schemas.openxmlformats.org/officeDocument/2006/relationships/ctrlProp" Target="../ctrlProps/ctrlProp607.xml"/><Relationship Id="rId8" Type="http://schemas.openxmlformats.org/officeDocument/2006/relationships/ctrlProp" Target="../ctrlProps/ctrlProp256.xml"/><Relationship Id="rId98" Type="http://schemas.openxmlformats.org/officeDocument/2006/relationships/ctrlProp" Target="../ctrlProps/ctrlProp346.xml"/><Relationship Id="rId121" Type="http://schemas.openxmlformats.org/officeDocument/2006/relationships/ctrlProp" Target="../ctrlProps/ctrlProp369.xml"/><Relationship Id="rId142" Type="http://schemas.openxmlformats.org/officeDocument/2006/relationships/ctrlProp" Target="../ctrlProps/ctrlProp390.xml"/><Relationship Id="rId163" Type="http://schemas.openxmlformats.org/officeDocument/2006/relationships/ctrlProp" Target="../ctrlProps/ctrlProp411.xml"/><Relationship Id="rId184" Type="http://schemas.openxmlformats.org/officeDocument/2006/relationships/ctrlProp" Target="../ctrlProps/ctrlProp432.xml"/><Relationship Id="rId219" Type="http://schemas.openxmlformats.org/officeDocument/2006/relationships/ctrlProp" Target="../ctrlProps/ctrlProp467.xml"/><Relationship Id="rId370" Type="http://schemas.openxmlformats.org/officeDocument/2006/relationships/ctrlProp" Target="../ctrlProps/ctrlProp618.xml"/><Relationship Id="rId391" Type="http://schemas.openxmlformats.org/officeDocument/2006/relationships/ctrlProp" Target="../ctrlProps/ctrlProp639.xml"/><Relationship Id="rId405" Type="http://schemas.openxmlformats.org/officeDocument/2006/relationships/ctrlProp" Target="../ctrlProps/ctrlProp653.xml"/><Relationship Id="rId426" Type="http://schemas.openxmlformats.org/officeDocument/2006/relationships/ctrlProp" Target="../ctrlProps/ctrlProp674.xml"/><Relationship Id="rId447" Type="http://schemas.openxmlformats.org/officeDocument/2006/relationships/ctrlProp" Target="../ctrlProps/ctrlProp695.xml"/><Relationship Id="rId230" Type="http://schemas.openxmlformats.org/officeDocument/2006/relationships/ctrlProp" Target="../ctrlProps/ctrlProp478.xml"/><Relationship Id="rId251" Type="http://schemas.openxmlformats.org/officeDocument/2006/relationships/ctrlProp" Target="../ctrlProps/ctrlProp499.xml"/><Relationship Id="rId25" Type="http://schemas.openxmlformats.org/officeDocument/2006/relationships/ctrlProp" Target="../ctrlProps/ctrlProp273.xml"/><Relationship Id="rId46" Type="http://schemas.openxmlformats.org/officeDocument/2006/relationships/ctrlProp" Target="../ctrlProps/ctrlProp294.xml"/><Relationship Id="rId67" Type="http://schemas.openxmlformats.org/officeDocument/2006/relationships/ctrlProp" Target="../ctrlProps/ctrlProp315.xml"/><Relationship Id="rId272" Type="http://schemas.openxmlformats.org/officeDocument/2006/relationships/ctrlProp" Target="../ctrlProps/ctrlProp520.xml"/><Relationship Id="rId293" Type="http://schemas.openxmlformats.org/officeDocument/2006/relationships/ctrlProp" Target="../ctrlProps/ctrlProp541.xml"/><Relationship Id="rId307" Type="http://schemas.openxmlformats.org/officeDocument/2006/relationships/ctrlProp" Target="../ctrlProps/ctrlProp555.xml"/><Relationship Id="rId328" Type="http://schemas.openxmlformats.org/officeDocument/2006/relationships/ctrlProp" Target="../ctrlProps/ctrlProp576.xml"/><Relationship Id="rId349" Type="http://schemas.openxmlformats.org/officeDocument/2006/relationships/ctrlProp" Target="../ctrlProps/ctrlProp597.xml"/><Relationship Id="rId88" Type="http://schemas.openxmlformats.org/officeDocument/2006/relationships/ctrlProp" Target="../ctrlProps/ctrlProp336.xml"/><Relationship Id="rId111" Type="http://schemas.openxmlformats.org/officeDocument/2006/relationships/ctrlProp" Target="../ctrlProps/ctrlProp359.xml"/><Relationship Id="rId132" Type="http://schemas.openxmlformats.org/officeDocument/2006/relationships/ctrlProp" Target="../ctrlProps/ctrlProp380.xml"/><Relationship Id="rId153" Type="http://schemas.openxmlformats.org/officeDocument/2006/relationships/ctrlProp" Target="../ctrlProps/ctrlProp401.xml"/><Relationship Id="rId174" Type="http://schemas.openxmlformats.org/officeDocument/2006/relationships/ctrlProp" Target="../ctrlProps/ctrlProp422.xml"/><Relationship Id="rId195" Type="http://schemas.openxmlformats.org/officeDocument/2006/relationships/ctrlProp" Target="../ctrlProps/ctrlProp443.xml"/><Relationship Id="rId209" Type="http://schemas.openxmlformats.org/officeDocument/2006/relationships/ctrlProp" Target="../ctrlProps/ctrlProp457.xml"/><Relationship Id="rId360" Type="http://schemas.openxmlformats.org/officeDocument/2006/relationships/ctrlProp" Target="../ctrlProps/ctrlProp608.xml"/><Relationship Id="rId381" Type="http://schemas.openxmlformats.org/officeDocument/2006/relationships/ctrlProp" Target="../ctrlProps/ctrlProp629.xml"/><Relationship Id="rId416" Type="http://schemas.openxmlformats.org/officeDocument/2006/relationships/ctrlProp" Target="../ctrlProps/ctrlProp664.xml"/><Relationship Id="rId220" Type="http://schemas.openxmlformats.org/officeDocument/2006/relationships/ctrlProp" Target="../ctrlProps/ctrlProp468.xml"/><Relationship Id="rId241" Type="http://schemas.openxmlformats.org/officeDocument/2006/relationships/ctrlProp" Target="../ctrlProps/ctrlProp489.xml"/><Relationship Id="rId437" Type="http://schemas.openxmlformats.org/officeDocument/2006/relationships/ctrlProp" Target="../ctrlProps/ctrlProp685.xml"/><Relationship Id="rId15" Type="http://schemas.openxmlformats.org/officeDocument/2006/relationships/ctrlProp" Target="../ctrlProps/ctrlProp263.xml"/><Relationship Id="rId36" Type="http://schemas.openxmlformats.org/officeDocument/2006/relationships/ctrlProp" Target="../ctrlProps/ctrlProp284.xml"/><Relationship Id="rId57" Type="http://schemas.openxmlformats.org/officeDocument/2006/relationships/ctrlProp" Target="../ctrlProps/ctrlProp305.xml"/><Relationship Id="rId262" Type="http://schemas.openxmlformats.org/officeDocument/2006/relationships/ctrlProp" Target="../ctrlProps/ctrlProp510.xml"/><Relationship Id="rId283" Type="http://schemas.openxmlformats.org/officeDocument/2006/relationships/ctrlProp" Target="../ctrlProps/ctrlProp531.xml"/><Relationship Id="rId318" Type="http://schemas.openxmlformats.org/officeDocument/2006/relationships/ctrlProp" Target="../ctrlProps/ctrlProp566.xml"/><Relationship Id="rId339" Type="http://schemas.openxmlformats.org/officeDocument/2006/relationships/ctrlProp" Target="../ctrlProps/ctrlProp587.xml"/><Relationship Id="rId78" Type="http://schemas.openxmlformats.org/officeDocument/2006/relationships/ctrlProp" Target="../ctrlProps/ctrlProp326.xml"/><Relationship Id="rId99" Type="http://schemas.openxmlformats.org/officeDocument/2006/relationships/ctrlProp" Target="../ctrlProps/ctrlProp347.xml"/><Relationship Id="rId101" Type="http://schemas.openxmlformats.org/officeDocument/2006/relationships/ctrlProp" Target="../ctrlProps/ctrlProp349.xml"/><Relationship Id="rId122" Type="http://schemas.openxmlformats.org/officeDocument/2006/relationships/ctrlProp" Target="../ctrlProps/ctrlProp370.xml"/><Relationship Id="rId143" Type="http://schemas.openxmlformats.org/officeDocument/2006/relationships/ctrlProp" Target="../ctrlProps/ctrlProp391.xml"/><Relationship Id="rId164" Type="http://schemas.openxmlformats.org/officeDocument/2006/relationships/ctrlProp" Target="../ctrlProps/ctrlProp412.xml"/><Relationship Id="rId185" Type="http://schemas.openxmlformats.org/officeDocument/2006/relationships/ctrlProp" Target="../ctrlProps/ctrlProp433.xml"/><Relationship Id="rId350" Type="http://schemas.openxmlformats.org/officeDocument/2006/relationships/ctrlProp" Target="../ctrlProps/ctrlProp598.xml"/><Relationship Id="rId371" Type="http://schemas.openxmlformats.org/officeDocument/2006/relationships/ctrlProp" Target="../ctrlProps/ctrlProp619.xml"/><Relationship Id="rId406" Type="http://schemas.openxmlformats.org/officeDocument/2006/relationships/ctrlProp" Target="../ctrlProps/ctrlProp654.xml"/><Relationship Id="rId9" Type="http://schemas.openxmlformats.org/officeDocument/2006/relationships/ctrlProp" Target="../ctrlProps/ctrlProp257.xml"/><Relationship Id="rId210" Type="http://schemas.openxmlformats.org/officeDocument/2006/relationships/ctrlProp" Target="../ctrlProps/ctrlProp458.xml"/><Relationship Id="rId392" Type="http://schemas.openxmlformats.org/officeDocument/2006/relationships/ctrlProp" Target="../ctrlProps/ctrlProp640.xml"/><Relationship Id="rId427" Type="http://schemas.openxmlformats.org/officeDocument/2006/relationships/ctrlProp" Target="../ctrlProps/ctrlProp675.xml"/><Relationship Id="rId448" Type="http://schemas.openxmlformats.org/officeDocument/2006/relationships/ctrlProp" Target="../ctrlProps/ctrlProp696.xml"/><Relationship Id="rId26" Type="http://schemas.openxmlformats.org/officeDocument/2006/relationships/ctrlProp" Target="../ctrlProps/ctrlProp274.xml"/><Relationship Id="rId231" Type="http://schemas.openxmlformats.org/officeDocument/2006/relationships/ctrlProp" Target="../ctrlProps/ctrlProp479.xml"/><Relationship Id="rId252" Type="http://schemas.openxmlformats.org/officeDocument/2006/relationships/ctrlProp" Target="../ctrlProps/ctrlProp500.xml"/><Relationship Id="rId273" Type="http://schemas.openxmlformats.org/officeDocument/2006/relationships/ctrlProp" Target="../ctrlProps/ctrlProp521.xml"/><Relationship Id="rId294" Type="http://schemas.openxmlformats.org/officeDocument/2006/relationships/ctrlProp" Target="../ctrlProps/ctrlProp542.xml"/><Relationship Id="rId308" Type="http://schemas.openxmlformats.org/officeDocument/2006/relationships/ctrlProp" Target="../ctrlProps/ctrlProp556.xml"/><Relationship Id="rId329" Type="http://schemas.openxmlformats.org/officeDocument/2006/relationships/ctrlProp" Target="../ctrlProps/ctrlProp577.xml"/><Relationship Id="rId47" Type="http://schemas.openxmlformats.org/officeDocument/2006/relationships/ctrlProp" Target="../ctrlProps/ctrlProp295.xml"/><Relationship Id="rId68" Type="http://schemas.openxmlformats.org/officeDocument/2006/relationships/ctrlProp" Target="../ctrlProps/ctrlProp316.xml"/><Relationship Id="rId89" Type="http://schemas.openxmlformats.org/officeDocument/2006/relationships/ctrlProp" Target="../ctrlProps/ctrlProp337.xml"/><Relationship Id="rId112" Type="http://schemas.openxmlformats.org/officeDocument/2006/relationships/ctrlProp" Target="../ctrlProps/ctrlProp360.xml"/><Relationship Id="rId133" Type="http://schemas.openxmlformats.org/officeDocument/2006/relationships/ctrlProp" Target="../ctrlProps/ctrlProp381.xml"/><Relationship Id="rId154" Type="http://schemas.openxmlformats.org/officeDocument/2006/relationships/ctrlProp" Target="../ctrlProps/ctrlProp402.xml"/><Relationship Id="rId175" Type="http://schemas.openxmlformats.org/officeDocument/2006/relationships/ctrlProp" Target="../ctrlProps/ctrlProp423.xml"/><Relationship Id="rId340" Type="http://schemas.openxmlformats.org/officeDocument/2006/relationships/ctrlProp" Target="../ctrlProps/ctrlProp588.xml"/><Relationship Id="rId361" Type="http://schemas.openxmlformats.org/officeDocument/2006/relationships/ctrlProp" Target="../ctrlProps/ctrlProp609.xml"/><Relationship Id="rId196" Type="http://schemas.openxmlformats.org/officeDocument/2006/relationships/ctrlProp" Target="../ctrlProps/ctrlProp444.xml"/><Relationship Id="rId200" Type="http://schemas.openxmlformats.org/officeDocument/2006/relationships/ctrlProp" Target="../ctrlProps/ctrlProp448.xml"/><Relationship Id="rId382" Type="http://schemas.openxmlformats.org/officeDocument/2006/relationships/ctrlProp" Target="../ctrlProps/ctrlProp630.xml"/><Relationship Id="rId417" Type="http://schemas.openxmlformats.org/officeDocument/2006/relationships/ctrlProp" Target="../ctrlProps/ctrlProp665.xml"/><Relationship Id="rId438" Type="http://schemas.openxmlformats.org/officeDocument/2006/relationships/ctrlProp" Target="../ctrlProps/ctrlProp686.xml"/><Relationship Id="rId16" Type="http://schemas.openxmlformats.org/officeDocument/2006/relationships/ctrlProp" Target="../ctrlProps/ctrlProp264.xml"/><Relationship Id="rId221" Type="http://schemas.openxmlformats.org/officeDocument/2006/relationships/ctrlProp" Target="../ctrlProps/ctrlProp469.xml"/><Relationship Id="rId242" Type="http://schemas.openxmlformats.org/officeDocument/2006/relationships/ctrlProp" Target="../ctrlProps/ctrlProp490.xml"/><Relationship Id="rId263" Type="http://schemas.openxmlformats.org/officeDocument/2006/relationships/ctrlProp" Target="../ctrlProps/ctrlProp511.xml"/><Relationship Id="rId284" Type="http://schemas.openxmlformats.org/officeDocument/2006/relationships/ctrlProp" Target="../ctrlProps/ctrlProp532.xml"/><Relationship Id="rId319" Type="http://schemas.openxmlformats.org/officeDocument/2006/relationships/ctrlProp" Target="../ctrlProps/ctrlProp567.xml"/><Relationship Id="rId37" Type="http://schemas.openxmlformats.org/officeDocument/2006/relationships/ctrlProp" Target="../ctrlProps/ctrlProp285.xml"/><Relationship Id="rId58" Type="http://schemas.openxmlformats.org/officeDocument/2006/relationships/ctrlProp" Target="../ctrlProps/ctrlProp306.xml"/><Relationship Id="rId79" Type="http://schemas.openxmlformats.org/officeDocument/2006/relationships/ctrlProp" Target="../ctrlProps/ctrlProp327.xml"/><Relationship Id="rId102" Type="http://schemas.openxmlformats.org/officeDocument/2006/relationships/ctrlProp" Target="../ctrlProps/ctrlProp350.xml"/><Relationship Id="rId123" Type="http://schemas.openxmlformats.org/officeDocument/2006/relationships/ctrlProp" Target="../ctrlProps/ctrlProp371.xml"/><Relationship Id="rId144" Type="http://schemas.openxmlformats.org/officeDocument/2006/relationships/ctrlProp" Target="../ctrlProps/ctrlProp392.xml"/><Relationship Id="rId330" Type="http://schemas.openxmlformats.org/officeDocument/2006/relationships/ctrlProp" Target="../ctrlProps/ctrlProp578.xml"/><Relationship Id="rId90" Type="http://schemas.openxmlformats.org/officeDocument/2006/relationships/ctrlProp" Target="../ctrlProps/ctrlProp338.xml"/><Relationship Id="rId165" Type="http://schemas.openxmlformats.org/officeDocument/2006/relationships/ctrlProp" Target="../ctrlProps/ctrlProp413.xml"/><Relationship Id="rId186" Type="http://schemas.openxmlformats.org/officeDocument/2006/relationships/ctrlProp" Target="../ctrlProps/ctrlProp434.xml"/><Relationship Id="rId351" Type="http://schemas.openxmlformats.org/officeDocument/2006/relationships/ctrlProp" Target="../ctrlProps/ctrlProp599.xml"/><Relationship Id="rId372" Type="http://schemas.openxmlformats.org/officeDocument/2006/relationships/ctrlProp" Target="../ctrlProps/ctrlProp620.xml"/><Relationship Id="rId393" Type="http://schemas.openxmlformats.org/officeDocument/2006/relationships/ctrlProp" Target="../ctrlProps/ctrlProp641.xml"/><Relationship Id="rId407" Type="http://schemas.openxmlformats.org/officeDocument/2006/relationships/ctrlProp" Target="../ctrlProps/ctrlProp655.xml"/><Relationship Id="rId428" Type="http://schemas.openxmlformats.org/officeDocument/2006/relationships/ctrlProp" Target="../ctrlProps/ctrlProp676.xml"/><Relationship Id="rId449" Type="http://schemas.openxmlformats.org/officeDocument/2006/relationships/ctrlProp" Target="../ctrlProps/ctrlProp697.xml"/><Relationship Id="rId211" Type="http://schemas.openxmlformats.org/officeDocument/2006/relationships/ctrlProp" Target="../ctrlProps/ctrlProp459.xml"/><Relationship Id="rId232" Type="http://schemas.openxmlformats.org/officeDocument/2006/relationships/ctrlProp" Target="../ctrlProps/ctrlProp480.xml"/><Relationship Id="rId253" Type="http://schemas.openxmlformats.org/officeDocument/2006/relationships/ctrlProp" Target="../ctrlProps/ctrlProp501.xml"/><Relationship Id="rId274" Type="http://schemas.openxmlformats.org/officeDocument/2006/relationships/ctrlProp" Target="../ctrlProps/ctrlProp522.xml"/><Relationship Id="rId295" Type="http://schemas.openxmlformats.org/officeDocument/2006/relationships/ctrlProp" Target="../ctrlProps/ctrlProp543.xml"/><Relationship Id="rId309" Type="http://schemas.openxmlformats.org/officeDocument/2006/relationships/ctrlProp" Target="../ctrlProps/ctrlProp557.xml"/><Relationship Id="rId27" Type="http://schemas.openxmlformats.org/officeDocument/2006/relationships/ctrlProp" Target="../ctrlProps/ctrlProp275.xml"/><Relationship Id="rId48" Type="http://schemas.openxmlformats.org/officeDocument/2006/relationships/ctrlProp" Target="../ctrlProps/ctrlProp296.xml"/><Relationship Id="rId69" Type="http://schemas.openxmlformats.org/officeDocument/2006/relationships/ctrlProp" Target="../ctrlProps/ctrlProp317.xml"/><Relationship Id="rId113" Type="http://schemas.openxmlformats.org/officeDocument/2006/relationships/ctrlProp" Target="../ctrlProps/ctrlProp361.xml"/><Relationship Id="rId134" Type="http://schemas.openxmlformats.org/officeDocument/2006/relationships/ctrlProp" Target="../ctrlProps/ctrlProp382.xml"/><Relationship Id="rId320" Type="http://schemas.openxmlformats.org/officeDocument/2006/relationships/ctrlProp" Target="../ctrlProps/ctrlProp568.xml"/><Relationship Id="rId80" Type="http://schemas.openxmlformats.org/officeDocument/2006/relationships/ctrlProp" Target="../ctrlProps/ctrlProp328.xml"/><Relationship Id="rId155" Type="http://schemas.openxmlformats.org/officeDocument/2006/relationships/ctrlProp" Target="../ctrlProps/ctrlProp403.xml"/><Relationship Id="rId176" Type="http://schemas.openxmlformats.org/officeDocument/2006/relationships/ctrlProp" Target="../ctrlProps/ctrlProp424.xml"/><Relationship Id="rId197" Type="http://schemas.openxmlformats.org/officeDocument/2006/relationships/ctrlProp" Target="../ctrlProps/ctrlProp445.xml"/><Relationship Id="rId341" Type="http://schemas.openxmlformats.org/officeDocument/2006/relationships/ctrlProp" Target="../ctrlProps/ctrlProp589.xml"/><Relationship Id="rId362" Type="http://schemas.openxmlformats.org/officeDocument/2006/relationships/ctrlProp" Target="../ctrlProps/ctrlProp610.xml"/><Relationship Id="rId383" Type="http://schemas.openxmlformats.org/officeDocument/2006/relationships/ctrlProp" Target="../ctrlProps/ctrlProp631.xml"/><Relationship Id="rId418" Type="http://schemas.openxmlformats.org/officeDocument/2006/relationships/ctrlProp" Target="../ctrlProps/ctrlProp666.xml"/><Relationship Id="rId439" Type="http://schemas.openxmlformats.org/officeDocument/2006/relationships/ctrlProp" Target="../ctrlProps/ctrlProp687.xml"/><Relationship Id="rId201" Type="http://schemas.openxmlformats.org/officeDocument/2006/relationships/ctrlProp" Target="../ctrlProps/ctrlProp449.xml"/><Relationship Id="rId222" Type="http://schemas.openxmlformats.org/officeDocument/2006/relationships/ctrlProp" Target="../ctrlProps/ctrlProp470.xml"/><Relationship Id="rId243" Type="http://schemas.openxmlformats.org/officeDocument/2006/relationships/ctrlProp" Target="../ctrlProps/ctrlProp491.xml"/><Relationship Id="rId264" Type="http://schemas.openxmlformats.org/officeDocument/2006/relationships/ctrlProp" Target="../ctrlProps/ctrlProp512.xml"/><Relationship Id="rId285" Type="http://schemas.openxmlformats.org/officeDocument/2006/relationships/ctrlProp" Target="../ctrlProps/ctrlProp533.xml"/><Relationship Id="rId450" Type="http://schemas.openxmlformats.org/officeDocument/2006/relationships/ctrlProp" Target="../ctrlProps/ctrlProp698.xml"/><Relationship Id="rId17" Type="http://schemas.openxmlformats.org/officeDocument/2006/relationships/ctrlProp" Target="../ctrlProps/ctrlProp265.xml"/><Relationship Id="rId38" Type="http://schemas.openxmlformats.org/officeDocument/2006/relationships/ctrlProp" Target="../ctrlProps/ctrlProp286.xml"/><Relationship Id="rId59" Type="http://schemas.openxmlformats.org/officeDocument/2006/relationships/ctrlProp" Target="../ctrlProps/ctrlProp307.xml"/><Relationship Id="rId103" Type="http://schemas.openxmlformats.org/officeDocument/2006/relationships/ctrlProp" Target="../ctrlProps/ctrlProp351.xml"/><Relationship Id="rId124" Type="http://schemas.openxmlformats.org/officeDocument/2006/relationships/ctrlProp" Target="../ctrlProps/ctrlProp372.xml"/><Relationship Id="rId310" Type="http://schemas.openxmlformats.org/officeDocument/2006/relationships/ctrlProp" Target="../ctrlProps/ctrlProp558.xml"/><Relationship Id="rId70" Type="http://schemas.openxmlformats.org/officeDocument/2006/relationships/ctrlProp" Target="../ctrlProps/ctrlProp318.xml"/><Relationship Id="rId91" Type="http://schemas.openxmlformats.org/officeDocument/2006/relationships/ctrlProp" Target="../ctrlProps/ctrlProp339.xml"/><Relationship Id="rId145" Type="http://schemas.openxmlformats.org/officeDocument/2006/relationships/ctrlProp" Target="../ctrlProps/ctrlProp393.xml"/><Relationship Id="rId166" Type="http://schemas.openxmlformats.org/officeDocument/2006/relationships/ctrlProp" Target="../ctrlProps/ctrlProp414.xml"/><Relationship Id="rId187" Type="http://schemas.openxmlformats.org/officeDocument/2006/relationships/ctrlProp" Target="../ctrlProps/ctrlProp435.xml"/><Relationship Id="rId331" Type="http://schemas.openxmlformats.org/officeDocument/2006/relationships/ctrlProp" Target="../ctrlProps/ctrlProp579.xml"/><Relationship Id="rId352" Type="http://schemas.openxmlformats.org/officeDocument/2006/relationships/ctrlProp" Target="../ctrlProps/ctrlProp600.xml"/><Relationship Id="rId373" Type="http://schemas.openxmlformats.org/officeDocument/2006/relationships/ctrlProp" Target="../ctrlProps/ctrlProp621.xml"/><Relationship Id="rId394" Type="http://schemas.openxmlformats.org/officeDocument/2006/relationships/ctrlProp" Target="../ctrlProps/ctrlProp642.xml"/><Relationship Id="rId408" Type="http://schemas.openxmlformats.org/officeDocument/2006/relationships/ctrlProp" Target="../ctrlProps/ctrlProp656.xml"/><Relationship Id="rId429" Type="http://schemas.openxmlformats.org/officeDocument/2006/relationships/ctrlProp" Target="../ctrlProps/ctrlProp677.xml"/><Relationship Id="rId1" Type="http://schemas.openxmlformats.org/officeDocument/2006/relationships/printerSettings" Target="../printerSettings/printerSettings2.bin"/><Relationship Id="rId212" Type="http://schemas.openxmlformats.org/officeDocument/2006/relationships/ctrlProp" Target="../ctrlProps/ctrlProp460.xml"/><Relationship Id="rId233" Type="http://schemas.openxmlformats.org/officeDocument/2006/relationships/ctrlProp" Target="../ctrlProps/ctrlProp481.xml"/><Relationship Id="rId254" Type="http://schemas.openxmlformats.org/officeDocument/2006/relationships/ctrlProp" Target="../ctrlProps/ctrlProp502.xml"/><Relationship Id="rId440" Type="http://schemas.openxmlformats.org/officeDocument/2006/relationships/ctrlProp" Target="../ctrlProps/ctrlProp688.xml"/><Relationship Id="rId28" Type="http://schemas.openxmlformats.org/officeDocument/2006/relationships/ctrlProp" Target="../ctrlProps/ctrlProp276.xml"/><Relationship Id="rId49" Type="http://schemas.openxmlformats.org/officeDocument/2006/relationships/ctrlProp" Target="../ctrlProps/ctrlProp297.xml"/><Relationship Id="rId114" Type="http://schemas.openxmlformats.org/officeDocument/2006/relationships/ctrlProp" Target="../ctrlProps/ctrlProp362.xml"/><Relationship Id="rId275" Type="http://schemas.openxmlformats.org/officeDocument/2006/relationships/ctrlProp" Target="../ctrlProps/ctrlProp523.xml"/><Relationship Id="rId296" Type="http://schemas.openxmlformats.org/officeDocument/2006/relationships/ctrlProp" Target="../ctrlProps/ctrlProp544.xml"/><Relationship Id="rId300" Type="http://schemas.openxmlformats.org/officeDocument/2006/relationships/ctrlProp" Target="../ctrlProps/ctrlProp548.xml"/><Relationship Id="rId60" Type="http://schemas.openxmlformats.org/officeDocument/2006/relationships/ctrlProp" Target="../ctrlProps/ctrlProp308.xml"/><Relationship Id="rId81" Type="http://schemas.openxmlformats.org/officeDocument/2006/relationships/ctrlProp" Target="../ctrlProps/ctrlProp329.xml"/><Relationship Id="rId135" Type="http://schemas.openxmlformats.org/officeDocument/2006/relationships/ctrlProp" Target="../ctrlProps/ctrlProp383.xml"/><Relationship Id="rId156" Type="http://schemas.openxmlformats.org/officeDocument/2006/relationships/ctrlProp" Target="../ctrlProps/ctrlProp404.xml"/><Relationship Id="rId177" Type="http://schemas.openxmlformats.org/officeDocument/2006/relationships/ctrlProp" Target="../ctrlProps/ctrlProp425.xml"/><Relationship Id="rId198" Type="http://schemas.openxmlformats.org/officeDocument/2006/relationships/ctrlProp" Target="../ctrlProps/ctrlProp446.xml"/><Relationship Id="rId321" Type="http://schemas.openxmlformats.org/officeDocument/2006/relationships/ctrlProp" Target="../ctrlProps/ctrlProp569.xml"/><Relationship Id="rId342" Type="http://schemas.openxmlformats.org/officeDocument/2006/relationships/ctrlProp" Target="../ctrlProps/ctrlProp590.xml"/><Relationship Id="rId363" Type="http://schemas.openxmlformats.org/officeDocument/2006/relationships/ctrlProp" Target="../ctrlProps/ctrlProp611.xml"/><Relationship Id="rId384" Type="http://schemas.openxmlformats.org/officeDocument/2006/relationships/ctrlProp" Target="../ctrlProps/ctrlProp632.xml"/><Relationship Id="rId419" Type="http://schemas.openxmlformats.org/officeDocument/2006/relationships/ctrlProp" Target="../ctrlProps/ctrlProp667.xml"/><Relationship Id="rId202" Type="http://schemas.openxmlformats.org/officeDocument/2006/relationships/ctrlProp" Target="../ctrlProps/ctrlProp450.xml"/><Relationship Id="rId223" Type="http://schemas.openxmlformats.org/officeDocument/2006/relationships/ctrlProp" Target="../ctrlProps/ctrlProp471.xml"/><Relationship Id="rId244" Type="http://schemas.openxmlformats.org/officeDocument/2006/relationships/ctrlProp" Target="../ctrlProps/ctrlProp492.xml"/><Relationship Id="rId430" Type="http://schemas.openxmlformats.org/officeDocument/2006/relationships/ctrlProp" Target="../ctrlProps/ctrlProp678.xml"/><Relationship Id="rId18" Type="http://schemas.openxmlformats.org/officeDocument/2006/relationships/ctrlProp" Target="../ctrlProps/ctrlProp266.xml"/><Relationship Id="rId39" Type="http://schemas.openxmlformats.org/officeDocument/2006/relationships/ctrlProp" Target="../ctrlProps/ctrlProp287.xml"/><Relationship Id="rId265" Type="http://schemas.openxmlformats.org/officeDocument/2006/relationships/ctrlProp" Target="../ctrlProps/ctrlProp513.xml"/><Relationship Id="rId286" Type="http://schemas.openxmlformats.org/officeDocument/2006/relationships/ctrlProp" Target="../ctrlProps/ctrlProp534.xml"/><Relationship Id="rId451" Type="http://schemas.openxmlformats.org/officeDocument/2006/relationships/ctrlProp" Target="../ctrlProps/ctrlProp699.xml"/><Relationship Id="rId50" Type="http://schemas.openxmlformats.org/officeDocument/2006/relationships/ctrlProp" Target="../ctrlProps/ctrlProp298.xml"/><Relationship Id="rId104" Type="http://schemas.openxmlformats.org/officeDocument/2006/relationships/ctrlProp" Target="../ctrlProps/ctrlProp352.xml"/><Relationship Id="rId125" Type="http://schemas.openxmlformats.org/officeDocument/2006/relationships/ctrlProp" Target="../ctrlProps/ctrlProp373.xml"/><Relationship Id="rId146" Type="http://schemas.openxmlformats.org/officeDocument/2006/relationships/ctrlProp" Target="../ctrlProps/ctrlProp394.xml"/><Relationship Id="rId167" Type="http://schemas.openxmlformats.org/officeDocument/2006/relationships/ctrlProp" Target="../ctrlProps/ctrlProp415.xml"/><Relationship Id="rId188" Type="http://schemas.openxmlformats.org/officeDocument/2006/relationships/ctrlProp" Target="../ctrlProps/ctrlProp436.xml"/><Relationship Id="rId311" Type="http://schemas.openxmlformats.org/officeDocument/2006/relationships/ctrlProp" Target="../ctrlProps/ctrlProp559.xml"/><Relationship Id="rId332" Type="http://schemas.openxmlformats.org/officeDocument/2006/relationships/ctrlProp" Target="../ctrlProps/ctrlProp580.xml"/><Relationship Id="rId353" Type="http://schemas.openxmlformats.org/officeDocument/2006/relationships/ctrlProp" Target="../ctrlProps/ctrlProp601.xml"/><Relationship Id="rId374" Type="http://schemas.openxmlformats.org/officeDocument/2006/relationships/ctrlProp" Target="../ctrlProps/ctrlProp622.xml"/><Relationship Id="rId395" Type="http://schemas.openxmlformats.org/officeDocument/2006/relationships/ctrlProp" Target="../ctrlProps/ctrlProp643.xml"/><Relationship Id="rId409" Type="http://schemas.openxmlformats.org/officeDocument/2006/relationships/ctrlProp" Target="../ctrlProps/ctrlProp657.xml"/><Relationship Id="rId71" Type="http://schemas.openxmlformats.org/officeDocument/2006/relationships/ctrlProp" Target="../ctrlProps/ctrlProp319.xml"/><Relationship Id="rId92" Type="http://schemas.openxmlformats.org/officeDocument/2006/relationships/ctrlProp" Target="../ctrlProps/ctrlProp340.xml"/><Relationship Id="rId213" Type="http://schemas.openxmlformats.org/officeDocument/2006/relationships/ctrlProp" Target="../ctrlProps/ctrlProp461.xml"/><Relationship Id="rId234" Type="http://schemas.openxmlformats.org/officeDocument/2006/relationships/ctrlProp" Target="../ctrlProps/ctrlProp482.xml"/><Relationship Id="rId420" Type="http://schemas.openxmlformats.org/officeDocument/2006/relationships/ctrlProp" Target="../ctrlProps/ctrlProp668.xml"/><Relationship Id="rId2" Type="http://schemas.openxmlformats.org/officeDocument/2006/relationships/drawing" Target="../drawings/drawing2.xml"/><Relationship Id="rId29" Type="http://schemas.openxmlformats.org/officeDocument/2006/relationships/ctrlProp" Target="../ctrlProps/ctrlProp277.xml"/><Relationship Id="rId255" Type="http://schemas.openxmlformats.org/officeDocument/2006/relationships/ctrlProp" Target="../ctrlProps/ctrlProp503.xml"/><Relationship Id="rId276" Type="http://schemas.openxmlformats.org/officeDocument/2006/relationships/ctrlProp" Target="../ctrlProps/ctrlProp524.xml"/><Relationship Id="rId297" Type="http://schemas.openxmlformats.org/officeDocument/2006/relationships/ctrlProp" Target="../ctrlProps/ctrlProp545.xml"/><Relationship Id="rId441" Type="http://schemas.openxmlformats.org/officeDocument/2006/relationships/ctrlProp" Target="../ctrlProps/ctrlProp689.xml"/><Relationship Id="rId40" Type="http://schemas.openxmlformats.org/officeDocument/2006/relationships/ctrlProp" Target="../ctrlProps/ctrlProp288.xml"/><Relationship Id="rId115" Type="http://schemas.openxmlformats.org/officeDocument/2006/relationships/ctrlProp" Target="../ctrlProps/ctrlProp363.xml"/><Relationship Id="rId136" Type="http://schemas.openxmlformats.org/officeDocument/2006/relationships/ctrlProp" Target="../ctrlProps/ctrlProp384.xml"/><Relationship Id="rId157" Type="http://schemas.openxmlformats.org/officeDocument/2006/relationships/ctrlProp" Target="../ctrlProps/ctrlProp405.xml"/><Relationship Id="rId178" Type="http://schemas.openxmlformats.org/officeDocument/2006/relationships/ctrlProp" Target="../ctrlProps/ctrlProp426.xml"/><Relationship Id="rId301" Type="http://schemas.openxmlformats.org/officeDocument/2006/relationships/ctrlProp" Target="../ctrlProps/ctrlProp549.xml"/><Relationship Id="rId322" Type="http://schemas.openxmlformats.org/officeDocument/2006/relationships/ctrlProp" Target="../ctrlProps/ctrlProp570.xml"/><Relationship Id="rId343" Type="http://schemas.openxmlformats.org/officeDocument/2006/relationships/ctrlProp" Target="../ctrlProps/ctrlProp591.xml"/><Relationship Id="rId364" Type="http://schemas.openxmlformats.org/officeDocument/2006/relationships/ctrlProp" Target="../ctrlProps/ctrlProp612.xml"/><Relationship Id="rId61" Type="http://schemas.openxmlformats.org/officeDocument/2006/relationships/ctrlProp" Target="../ctrlProps/ctrlProp309.xml"/><Relationship Id="rId82" Type="http://schemas.openxmlformats.org/officeDocument/2006/relationships/ctrlProp" Target="../ctrlProps/ctrlProp330.xml"/><Relationship Id="rId199" Type="http://schemas.openxmlformats.org/officeDocument/2006/relationships/ctrlProp" Target="../ctrlProps/ctrlProp447.xml"/><Relationship Id="rId203" Type="http://schemas.openxmlformats.org/officeDocument/2006/relationships/ctrlProp" Target="../ctrlProps/ctrlProp451.xml"/><Relationship Id="rId385" Type="http://schemas.openxmlformats.org/officeDocument/2006/relationships/ctrlProp" Target="../ctrlProps/ctrlProp633.xml"/><Relationship Id="rId19" Type="http://schemas.openxmlformats.org/officeDocument/2006/relationships/ctrlProp" Target="../ctrlProps/ctrlProp267.xml"/><Relationship Id="rId224" Type="http://schemas.openxmlformats.org/officeDocument/2006/relationships/ctrlProp" Target="../ctrlProps/ctrlProp472.xml"/><Relationship Id="rId245" Type="http://schemas.openxmlformats.org/officeDocument/2006/relationships/ctrlProp" Target="../ctrlProps/ctrlProp493.xml"/><Relationship Id="rId266" Type="http://schemas.openxmlformats.org/officeDocument/2006/relationships/ctrlProp" Target="../ctrlProps/ctrlProp514.xml"/><Relationship Id="rId287" Type="http://schemas.openxmlformats.org/officeDocument/2006/relationships/ctrlProp" Target="../ctrlProps/ctrlProp535.xml"/><Relationship Id="rId410" Type="http://schemas.openxmlformats.org/officeDocument/2006/relationships/ctrlProp" Target="../ctrlProps/ctrlProp658.xml"/><Relationship Id="rId431" Type="http://schemas.openxmlformats.org/officeDocument/2006/relationships/ctrlProp" Target="../ctrlProps/ctrlProp679.xml"/><Relationship Id="rId30" Type="http://schemas.openxmlformats.org/officeDocument/2006/relationships/ctrlProp" Target="../ctrlProps/ctrlProp278.xml"/><Relationship Id="rId105" Type="http://schemas.openxmlformats.org/officeDocument/2006/relationships/ctrlProp" Target="../ctrlProps/ctrlProp353.xml"/><Relationship Id="rId126" Type="http://schemas.openxmlformats.org/officeDocument/2006/relationships/ctrlProp" Target="../ctrlProps/ctrlProp374.xml"/><Relationship Id="rId147" Type="http://schemas.openxmlformats.org/officeDocument/2006/relationships/ctrlProp" Target="../ctrlProps/ctrlProp395.xml"/><Relationship Id="rId168" Type="http://schemas.openxmlformats.org/officeDocument/2006/relationships/ctrlProp" Target="../ctrlProps/ctrlProp416.xml"/><Relationship Id="rId312" Type="http://schemas.openxmlformats.org/officeDocument/2006/relationships/ctrlProp" Target="../ctrlProps/ctrlProp560.xml"/><Relationship Id="rId333" Type="http://schemas.openxmlformats.org/officeDocument/2006/relationships/ctrlProp" Target="../ctrlProps/ctrlProp581.xml"/><Relationship Id="rId354" Type="http://schemas.openxmlformats.org/officeDocument/2006/relationships/ctrlProp" Target="../ctrlProps/ctrlProp602.xml"/><Relationship Id="rId51" Type="http://schemas.openxmlformats.org/officeDocument/2006/relationships/ctrlProp" Target="../ctrlProps/ctrlProp299.xml"/><Relationship Id="rId72" Type="http://schemas.openxmlformats.org/officeDocument/2006/relationships/ctrlProp" Target="../ctrlProps/ctrlProp320.xml"/><Relationship Id="rId93" Type="http://schemas.openxmlformats.org/officeDocument/2006/relationships/ctrlProp" Target="../ctrlProps/ctrlProp341.xml"/><Relationship Id="rId189" Type="http://schemas.openxmlformats.org/officeDocument/2006/relationships/ctrlProp" Target="../ctrlProps/ctrlProp437.xml"/><Relationship Id="rId375" Type="http://schemas.openxmlformats.org/officeDocument/2006/relationships/ctrlProp" Target="../ctrlProps/ctrlProp623.xml"/><Relationship Id="rId396" Type="http://schemas.openxmlformats.org/officeDocument/2006/relationships/ctrlProp" Target="../ctrlProps/ctrlProp644.xml"/><Relationship Id="rId3" Type="http://schemas.openxmlformats.org/officeDocument/2006/relationships/vmlDrawing" Target="../drawings/vmlDrawing2.vml"/><Relationship Id="rId214" Type="http://schemas.openxmlformats.org/officeDocument/2006/relationships/ctrlProp" Target="../ctrlProps/ctrlProp462.xml"/><Relationship Id="rId235" Type="http://schemas.openxmlformats.org/officeDocument/2006/relationships/ctrlProp" Target="../ctrlProps/ctrlProp483.xml"/><Relationship Id="rId256" Type="http://schemas.openxmlformats.org/officeDocument/2006/relationships/ctrlProp" Target="../ctrlProps/ctrlProp504.xml"/><Relationship Id="rId277" Type="http://schemas.openxmlformats.org/officeDocument/2006/relationships/ctrlProp" Target="../ctrlProps/ctrlProp525.xml"/><Relationship Id="rId298" Type="http://schemas.openxmlformats.org/officeDocument/2006/relationships/ctrlProp" Target="../ctrlProps/ctrlProp546.xml"/><Relationship Id="rId400" Type="http://schemas.openxmlformats.org/officeDocument/2006/relationships/ctrlProp" Target="../ctrlProps/ctrlProp648.xml"/><Relationship Id="rId421" Type="http://schemas.openxmlformats.org/officeDocument/2006/relationships/ctrlProp" Target="../ctrlProps/ctrlProp669.xml"/><Relationship Id="rId442" Type="http://schemas.openxmlformats.org/officeDocument/2006/relationships/ctrlProp" Target="../ctrlProps/ctrlProp690.xml"/><Relationship Id="rId116" Type="http://schemas.openxmlformats.org/officeDocument/2006/relationships/ctrlProp" Target="../ctrlProps/ctrlProp364.xml"/><Relationship Id="rId137" Type="http://schemas.openxmlformats.org/officeDocument/2006/relationships/ctrlProp" Target="../ctrlProps/ctrlProp385.xml"/><Relationship Id="rId158" Type="http://schemas.openxmlformats.org/officeDocument/2006/relationships/ctrlProp" Target="../ctrlProps/ctrlProp406.xml"/><Relationship Id="rId302" Type="http://schemas.openxmlformats.org/officeDocument/2006/relationships/ctrlProp" Target="../ctrlProps/ctrlProp550.xml"/><Relationship Id="rId323" Type="http://schemas.openxmlformats.org/officeDocument/2006/relationships/ctrlProp" Target="../ctrlProps/ctrlProp571.xml"/><Relationship Id="rId344" Type="http://schemas.openxmlformats.org/officeDocument/2006/relationships/ctrlProp" Target="../ctrlProps/ctrlProp592.xml"/><Relationship Id="rId20" Type="http://schemas.openxmlformats.org/officeDocument/2006/relationships/ctrlProp" Target="../ctrlProps/ctrlProp268.xml"/><Relationship Id="rId41" Type="http://schemas.openxmlformats.org/officeDocument/2006/relationships/ctrlProp" Target="../ctrlProps/ctrlProp289.xml"/><Relationship Id="rId62" Type="http://schemas.openxmlformats.org/officeDocument/2006/relationships/ctrlProp" Target="../ctrlProps/ctrlProp310.xml"/><Relationship Id="rId83" Type="http://schemas.openxmlformats.org/officeDocument/2006/relationships/ctrlProp" Target="../ctrlProps/ctrlProp331.xml"/><Relationship Id="rId179" Type="http://schemas.openxmlformats.org/officeDocument/2006/relationships/ctrlProp" Target="../ctrlProps/ctrlProp427.xml"/><Relationship Id="rId365" Type="http://schemas.openxmlformats.org/officeDocument/2006/relationships/ctrlProp" Target="../ctrlProps/ctrlProp613.xml"/><Relationship Id="rId386" Type="http://schemas.openxmlformats.org/officeDocument/2006/relationships/ctrlProp" Target="../ctrlProps/ctrlProp634.xml"/><Relationship Id="rId190" Type="http://schemas.openxmlformats.org/officeDocument/2006/relationships/ctrlProp" Target="../ctrlProps/ctrlProp438.xml"/><Relationship Id="rId204" Type="http://schemas.openxmlformats.org/officeDocument/2006/relationships/ctrlProp" Target="../ctrlProps/ctrlProp452.xml"/><Relationship Id="rId225" Type="http://schemas.openxmlformats.org/officeDocument/2006/relationships/ctrlProp" Target="../ctrlProps/ctrlProp473.xml"/><Relationship Id="rId246" Type="http://schemas.openxmlformats.org/officeDocument/2006/relationships/ctrlProp" Target="../ctrlProps/ctrlProp494.xml"/><Relationship Id="rId267" Type="http://schemas.openxmlformats.org/officeDocument/2006/relationships/ctrlProp" Target="../ctrlProps/ctrlProp515.xml"/><Relationship Id="rId288" Type="http://schemas.openxmlformats.org/officeDocument/2006/relationships/ctrlProp" Target="../ctrlProps/ctrlProp536.xml"/><Relationship Id="rId411" Type="http://schemas.openxmlformats.org/officeDocument/2006/relationships/ctrlProp" Target="../ctrlProps/ctrlProp659.xml"/><Relationship Id="rId432" Type="http://schemas.openxmlformats.org/officeDocument/2006/relationships/ctrlProp" Target="../ctrlProps/ctrlProp680.xml"/><Relationship Id="rId106" Type="http://schemas.openxmlformats.org/officeDocument/2006/relationships/ctrlProp" Target="../ctrlProps/ctrlProp354.xml"/><Relationship Id="rId127" Type="http://schemas.openxmlformats.org/officeDocument/2006/relationships/ctrlProp" Target="../ctrlProps/ctrlProp375.xml"/><Relationship Id="rId313" Type="http://schemas.openxmlformats.org/officeDocument/2006/relationships/ctrlProp" Target="../ctrlProps/ctrlProp561.xml"/><Relationship Id="rId10" Type="http://schemas.openxmlformats.org/officeDocument/2006/relationships/ctrlProp" Target="../ctrlProps/ctrlProp258.xml"/><Relationship Id="rId31" Type="http://schemas.openxmlformats.org/officeDocument/2006/relationships/ctrlProp" Target="../ctrlProps/ctrlProp279.xml"/><Relationship Id="rId52" Type="http://schemas.openxmlformats.org/officeDocument/2006/relationships/ctrlProp" Target="../ctrlProps/ctrlProp300.xml"/><Relationship Id="rId73" Type="http://schemas.openxmlformats.org/officeDocument/2006/relationships/ctrlProp" Target="../ctrlProps/ctrlProp321.xml"/><Relationship Id="rId94" Type="http://schemas.openxmlformats.org/officeDocument/2006/relationships/ctrlProp" Target="../ctrlProps/ctrlProp342.xml"/><Relationship Id="rId148" Type="http://schemas.openxmlformats.org/officeDocument/2006/relationships/ctrlProp" Target="../ctrlProps/ctrlProp396.xml"/><Relationship Id="rId169" Type="http://schemas.openxmlformats.org/officeDocument/2006/relationships/ctrlProp" Target="../ctrlProps/ctrlProp417.xml"/><Relationship Id="rId334" Type="http://schemas.openxmlformats.org/officeDocument/2006/relationships/ctrlProp" Target="../ctrlProps/ctrlProp582.xml"/><Relationship Id="rId355" Type="http://schemas.openxmlformats.org/officeDocument/2006/relationships/ctrlProp" Target="../ctrlProps/ctrlProp603.xml"/><Relationship Id="rId376" Type="http://schemas.openxmlformats.org/officeDocument/2006/relationships/ctrlProp" Target="../ctrlProps/ctrlProp624.xml"/><Relationship Id="rId397" Type="http://schemas.openxmlformats.org/officeDocument/2006/relationships/ctrlProp" Target="../ctrlProps/ctrlProp645.xml"/><Relationship Id="rId4" Type="http://schemas.openxmlformats.org/officeDocument/2006/relationships/ctrlProp" Target="../ctrlProps/ctrlProp252.xml"/><Relationship Id="rId180" Type="http://schemas.openxmlformats.org/officeDocument/2006/relationships/ctrlProp" Target="../ctrlProps/ctrlProp428.xml"/><Relationship Id="rId215" Type="http://schemas.openxmlformats.org/officeDocument/2006/relationships/ctrlProp" Target="../ctrlProps/ctrlProp463.xml"/><Relationship Id="rId236" Type="http://schemas.openxmlformats.org/officeDocument/2006/relationships/ctrlProp" Target="../ctrlProps/ctrlProp484.xml"/><Relationship Id="rId257" Type="http://schemas.openxmlformats.org/officeDocument/2006/relationships/ctrlProp" Target="../ctrlProps/ctrlProp505.xml"/><Relationship Id="rId278" Type="http://schemas.openxmlformats.org/officeDocument/2006/relationships/ctrlProp" Target="../ctrlProps/ctrlProp526.xml"/><Relationship Id="rId401" Type="http://schemas.openxmlformats.org/officeDocument/2006/relationships/ctrlProp" Target="../ctrlProps/ctrlProp649.xml"/><Relationship Id="rId422" Type="http://schemas.openxmlformats.org/officeDocument/2006/relationships/ctrlProp" Target="../ctrlProps/ctrlProp670.xml"/><Relationship Id="rId443" Type="http://schemas.openxmlformats.org/officeDocument/2006/relationships/ctrlProp" Target="../ctrlProps/ctrlProp691.xml"/><Relationship Id="rId303" Type="http://schemas.openxmlformats.org/officeDocument/2006/relationships/ctrlProp" Target="../ctrlProps/ctrlProp551.xml"/><Relationship Id="rId42" Type="http://schemas.openxmlformats.org/officeDocument/2006/relationships/ctrlProp" Target="../ctrlProps/ctrlProp290.xml"/><Relationship Id="rId84" Type="http://schemas.openxmlformats.org/officeDocument/2006/relationships/ctrlProp" Target="../ctrlProps/ctrlProp332.xml"/><Relationship Id="rId138" Type="http://schemas.openxmlformats.org/officeDocument/2006/relationships/ctrlProp" Target="../ctrlProps/ctrlProp386.xml"/><Relationship Id="rId345" Type="http://schemas.openxmlformats.org/officeDocument/2006/relationships/ctrlProp" Target="../ctrlProps/ctrlProp593.xml"/><Relationship Id="rId387" Type="http://schemas.openxmlformats.org/officeDocument/2006/relationships/ctrlProp" Target="../ctrlProps/ctrlProp635.xml"/><Relationship Id="rId191" Type="http://schemas.openxmlformats.org/officeDocument/2006/relationships/ctrlProp" Target="../ctrlProps/ctrlProp439.xml"/><Relationship Id="rId205" Type="http://schemas.openxmlformats.org/officeDocument/2006/relationships/ctrlProp" Target="../ctrlProps/ctrlProp453.xml"/><Relationship Id="rId247" Type="http://schemas.openxmlformats.org/officeDocument/2006/relationships/ctrlProp" Target="../ctrlProps/ctrlProp495.xml"/><Relationship Id="rId412" Type="http://schemas.openxmlformats.org/officeDocument/2006/relationships/ctrlProp" Target="../ctrlProps/ctrlProp660.xml"/><Relationship Id="rId107" Type="http://schemas.openxmlformats.org/officeDocument/2006/relationships/ctrlProp" Target="../ctrlProps/ctrlProp355.xml"/><Relationship Id="rId289" Type="http://schemas.openxmlformats.org/officeDocument/2006/relationships/ctrlProp" Target="../ctrlProps/ctrlProp537.xml"/><Relationship Id="rId11" Type="http://schemas.openxmlformats.org/officeDocument/2006/relationships/ctrlProp" Target="../ctrlProps/ctrlProp259.xml"/><Relationship Id="rId53" Type="http://schemas.openxmlformats.org/officeDocument/2006/relationships/ctrlProp" Target="../ctrlProps/ctrlProp301.xml"/><Relationship Id="rId149" Type="http://schemas.openxmlformats.org/officeDocument/2006/relationships/ctrlProp" Target="../ctrlProps/ctrlProp397.xml"/><Relationship Id="rId314" Type="http://schemas.openxmlformats.org/officeDocument/2006/relationships/ctrlProp" Target="../ctrlProps/ctrlProp562.xml"/><Relationship Id="rId356" Type="http://schemas.openxmlformats.org/officeDocument/2006/relationships/ctrlProp" Target="../ctrlProps/ctrlProp604.xml"/><Relationship Id="rId398" Type="http://schemas.openxmlformats.org/officeDocument/2006/relationships/ctrlProp" Target="../ctrlProps/ctrlProp646.xml"/><Relationship Id="rId95" Type="http://schemas.openxmlformats.org/officeDocument/2006/relationships/ctrlProp" Target="../ctrlProps/ctrlProp343.xml"/><Relationship Id="rId160" Type="http://schemas.openxmlformats.org/officeDocument/2006/relationships/ctrlProp" Target="../ctrlProps/ctrlProp408.xml"/><Relationship Id="rId216" Type="http://schemas.openxmlformats.org/officeDocument/2006/relationships/ctrlProp" Target="../ctrlProps/ctrlProp464.xml"/><Relationship Id="rId423" Type="http://schemas.openxmlformats.org/officeDocument/2006/relationships/ctrlProp" Target="../ctrlProps/ctrlProp671.xml"/><Relationship Id="rId258" Type="http://schemas.openxmlformats.org/officeDocument/2006/relationships/ctrlProp" Target="../ctrlProps/ctrlProp506.xml"/><Relationship Id="rId22" Type="http://schemas.openxmlformats.org/officeDocument/2006/relationships/ctrlProp" Target="../ctrlProps/ctrlProp270.xml"/><Relationship Id="rId64" Type="http://schemas.openxmlformats.org/officeDocument/2006/relationships/ctrlProp" Target="../ctrlProps/ctrlProp312.xml"/><Relationship Id="rId118" Type="http://schemas.openxmlformats.org/officeDocument/2006/relationships/ctrlProp" Target="../ctrlProps/ctrlProp366.xml"/><Relationship Id="rId325" Type="http://schemas.openxmlformats.org/officeDocument/2006/relationships/ctrlProp" Target="../ctrlProps/ctrlProp573.xml"/><Relationship Id="rId367" Type="http://schemas.openxmlformats.org/officeDocument/2006/relationships/ctrlProp" Target="../ctrlProps/ctrlProp615.xml"/><Relationship Id="rId171" Type="http://schemas.openxmlformats.org/officeDocument/2006/relationships/ctrlProp" Target="../ctrlProps/ctrlProp419.xml"/><Relationship Id="rId227" Type="http://schemas.openxmlformats.org/officeDocument/2006/relationships/ctrlProp" Target="../ctrlProps/ctrlProp475.xml"/><Relationship Id="rId269" Type="http://schemas.openxmlformats.org/officeDocument/2006/relationships/ctrlProp" Target="../ctrlProps/ctrlProp517.xml"/><Relationship Id="rId434" Type="http://schemas.openxmlformats.org/officeDocument/2006/relationships/ctrlProp" Target="../ctrlProps/ctrlProp682.xml"/><Relationship Id="rId33" Type="http://schemas.openxmlformats.org/officeDocument/2006/relationships/ctrlProp" Target="../ctrlProps/ctrlProp281.xml"/><Relationship Id="rId129" Type="http://schemas.openxmlformats.org/officeDocument/2006/relationships/ctrlProp" Target="../ctrlProps/ctrlProp377.xml"/><Relationship Id="rId280" Type="http://schemas.openxmlformats.org/officeDocument/2006/relationships/ctrlProp" Target="../ctrlProps/ctrlProp528.xml"/><Relationship Id="rId336" Type="http://schemas.openxmlformats.org/officeDocument/2006/relationships/ctrlProp" Target="../ctrlProps/ctrlProp584.xml"/><Relationship Id="rId75" Type="http://schemas.openxmlformats.org/officeDocument/2006/relationships/ctrlProp" Target="../ctrlProps/ctrlProp323.xml"/><Relationship Id="rId140" Type="http://schemas.openxmlformats.org/officeDocument/2006/relationships/ctrlProp" Target="../ctrlProps/ctrlProp388.xml"/><Relationship Id="rId182" Type="http://schemas.openxmlformats.org/officeDocument/2006/relationships/ctrlProp" Target="../ctrlProps/ctrlProp430.xml"/><Relationship Id="rId378" Type="http://schemas.openxmlformats.org/officeDocument/2006/relationships/ctrlProp" Target="../ctrlProps/ctrlProp626.xml"/><Relationship Id="rId403" Type="http://schemas.openxmlformats.org/officeDocument/2006/relationships/ctrlProp" Target="../ctrlProps/ctrlProp651.xml"/></Relationships>
</file>

<file path=xl/worksheets/_rels/sheet3.xml.rels><?xml version="1.0" encoding="UTF-8" standalone="yes"?>
<Relationships xmlns="http://schemas.openxmlformats.org/package/2006/relationships"><Relationship Id="rId117" Type="http://schemas.openxmlformats.org/officeDocument/2006/relationships/ctrlProp" Target="../ctrlProps/ctrlProp813.xml"/><Relationship Id="rId299" Type="http://schemas.openxmlformats.org/officeDocument/2006/relationships/ctrlProp" Target="../ctrlProps/ctrlProp995.xml"/><Relationship Id="rId303" Type="http://schemas.openxmlformats.org/officeDocument/2006/relationships/ctrlProp" Target="../ctrlProps/ctrlProp999.xml"/><Relationship Id="rId21" Type="http://schemas.openxmlformats.org/officeDocument/2006/relationships/ctrlProp" Target="../ctrlProps/ctrlProp717.xml"/><Relationship Id="rId42" Type="http://schemas.openxmlformats.org/officeDocument/2006/relationships/ctrlProp" Target="../ctrlProps/ctrlProp738.xml"/><Relationship Id="rId63" Type="http://schemas.openxmlformats.org/officeDocument/2006/relationships/ctrlProp" Target="../ctrlProps/ctrlProp759.xml"/><Relationship Id="rId84" Type="http://schemas.openxmlformats.org/officeDocument/2006/relationships/ctrlProp" Target="../ctrlProps/ctrlProp780.xml"/><Relationship Id="rId138" Type="http://schemas.openxmlformats.org/officeDocument/2006/relationships/ctrlProp" Target="../ctrlProps/ctrlProp834.xml"/><Relationship Id="rId159" Type="http://schemas.openxmlformats.org/officeDocument/2006/relationships/ctrlProp" Target="../ctrlProps/ctrlProp855.xml"/><Relationship Id="rId324" Type="http://schemas.openxmlformats.org/officeDocument/2006/relationships/ctrlProp" Target="../ctrlProps/ctrlProp1020.xml"/><Relationship Id="rId345" Type="http://schemas.openxmlformats.org/officeDocument/2006/relationships/ctrlProp" Target="../ctrlProps/ctrlProp1041.xml"/><Relationship Id="rId366" Type="http://schemas.openxmlformats.org/officeDocument/2006/relationships/ctrlProp" Target="../ctrlProps/ctrlProp1062.xml"/><Relationship Id="rId170" Type="http://schemas.openxmlformats.org/officeDocument/2006/relationships/ctrlProp" Target="../ctrlProps/ctrlProp866.xml"/><Relationship Id="rId191" Type="http://schemas.openxmlformats.org/officeDocument/2006/relationships/ctrlProp" Target="../ctrlProps/ctrlProp887.xml"/><Relationship Id="rId205" Type="http://schemas.openxmlformats.org/officeDocument/2006/relationships/ctrlProp" Target="../ctrlProps/ctrlProp901.xml"/><Relationship Id="rId226" Type="http://schemas.openxmlformats.org/officeDocument/2006/relationships/ctrlProp" Target="../ctrlProps/ctrlProp922.xml"/><Relationship Id="rId247" Type="http://schemas.openxmlformats.org/officeDocument/2006/relationships/ctrlProp" Target="../ctrlProps/ctrlProp943.xml"/><Relationship Id="rId107" Type="http://schemas.openxmlformats.org/officeDocument/2006/relationships/ctrlProp" Target="../ctrlProps/ctrlProp803.xml"/><Relationship Id="rId268" Type="http://schemas.openxmlformats.org/officeDocument/2006/relationships/ctrlProp" Target="../ctrlProps/ctrlProp964.xml"/><Relationship Id="rId289" Type="http://schemas.openxmlformats.org/officeDocument/2006/relationships/ctrlProp" Target="../ctrlProps/ctrlProp985.xml"/><Relationship Id="rId11" Type="http://schemas.openxmlformats.org/officeDocument/2006/relationships/ctrlProp" Target="../ctrlProps/ctrlProp707.xml"/><Relationship Id="rId32" Type="http://schemas.openxmlformats.org/officeDocument/2006/relationships/ctrlProp" Target="../ctrlProps/ctrlProp728.xml"/><Relationship Id="rId53" Type="http://schemas.openxmlformats.org/officeDocument/2006/relationships/ctrlProp" Target="../ctrlProps/ctrlProp749.xml"/><Relationship Id="rId74" Type="http://schemas.openxmlformats.org/officeDocument/2006/relationships/ctrlProp" Target="../ctrlProps/ctrlProp770.xml"/><Relationship Id="rId128" Type="http://schemas.openxmlformats.org/officeDocument/2006/relationships/ctrlProp" Target="../ctrlProps/ctrlProp824.xml"/><Relationship Id="rId149" Type="http://schemas.openxmlformats.org/officeDocument/2006/relationships/ctrlProp" Target="../ctrlProps/ctrlProp845.xml"/><Relationship Id="rId314" Type="http://schemas.openxmlformats.org/officeDocument/2006/relationships/ctrlProp" Target="../ctrlProps/ctrlProp1010.xml"/><Relationship Id="rId335" Type="http://schemas.openxmlformats.org/officeDocument/2006/relationships/ctrlProp" Target="../ctrlProps/ctrlProp1031.xml"/><Relationship Id="rId356" Type="http://schemas.openxmlformats.org/officeDocument/2006/relationships/ctrlProp" Target="../ctrlProps/ctrlProp1052.xml"/><Relationship Id="rId5" Type="http://schemas.openxmlformats.org/officeDocument/2006/relationships/ctrlProp" Target="../ctrlProps/ctrlProp701.xml"/><Relationship Id="rId95" Type="http://schemas.openxmlformats.org/officeDocument/2006/relationships/ctrlProp" Target="../ctrlProps/ctrlProp791.xml"/><Relationship Id="rId160" Type="http://schemas.openxmlformats.org/officeDocument/2006/relationships/ctrlProp" Target="../ctrlProps/ctrlProp856.xml"/><Relationship Id="rId181" Type="http://schemas.openxmlformats.org/officeDocument/2006/relationships/ctrlProp" Target="../ctrlProps/ctrlProp877.xml"/><Relationship Id="rId216" Type="http://schemas.openxmlformats.org/officeDocument/2006/relationships/ctrlProp" Target="../ctrlProps/ctrlProp912.xml"/><Relationship Id="rId237" Type="http://schemas.openxmlformats.org/officeDocument/2006/relationships/ctrlProp" Target="../ctrlProps/ctrlProp933.xml"/><Relationship Id="rId258" Type="http://schemas.openxmlformats.org/officeDocument/2006/relationships/ctrlProp" Target="../ctrlProps/ctrlProp954.xml"/><Relationship Id="rId279" Type="http://schemas.openxmlformats.org/officeDocument/2006/relationships/ctrlProp" Target="../ctrlProps/ctrlProp975.xml"/><Relationship Id="rId22" Type="http://schemas.openxmlformats.org/officeDocument/2006/relationships/ctrlProp" Target="../ctrlProps/ctrlProp718.xml"/><Relationship Id="rId43" Type="http://schemas.openxmlformats.org/officeDocument/2006/relationships/ctrlProp" Target="../ctrlProps/ctrlProp739.xml"/><Relationship Id="rId64" Type="http://schemas.openxmlformats.org/officeDocument/2006/relationships/ctrlProp" Target="../ctrlProps/ctrlProp760.xml"/><Relationship Id="rId118" Type="http://schemas.openxmlformats.org/officeDocument/2006/relationships/ctrlProp" Target="../ctrlProps/ctrlProp814.xml"/><Relationship Id="rId139" Type="http://schemas.openxmlformats.org/officeDocument/2006/relationships/ctrlProp" Target="../ctrlProps/ctrlProp835.xml"/><Relationship Id="rId290" Type="http://schemas.openxmlformats.org/officeDocument/2006/relationships/ctrlProp" Target="../ctrlProps/ctrlProp986.xml"/><Relationship Id="rId304" Type="http://schemas.openxmlformats.org/officeDocument/2006/relationships/ctrlProp" Target="../ctrlProps/ctrlProp1000.xml"/><Relationship Id="rId325" Type="http://schemas.openxmlformats.org/officeDocument/2006/relationships/ctrlProp" Target="../ctrlProps/ctrlProp1021.xml"/><Relationship Id="rId346" Type="http://schemas.openxmlformats.org/officeDocument/2006/relationships/ctrlProp" Target="../ctrlProps/ctrlProp1042.xml"/><Relationship Id="rId367" Type="http://schemas.openxmlformats.org/officeDocument/2006/relationships/ctrlProp" Target="../ctrlProps/ctrlProp1063.xml"/><Relationship Id="rId85" Type="http://schemas.openxmlformats.org/officeDocument/2006/relationships/ctrlProp" Target="../ctrlProps/ctrlProp781.xml"/><Relationship Id="rId150" Type="http://schemas.openxmlformats.org/officeDocument/2006/relationships/ctrlProp" Target="../ctrlProps/ctrlProp846.xml"/><Relationship Id="rId171" Type="http://schemas.openxmlformats.org/officeDocument/2006/relationships/ctrlProp" Target="../ctrlProps/ctrlProp867.xml"/><Relationship Id="rId192" Type="http://schemas.openxmlformats.org/officeDocument/2006/relationships/ctrlProp" Target="../ctrlProps/ctrlProp888.xml"/><Relationship Id="rId206" Type="http://schemas.openxmlformats.org/officeDocument/2006/relationships/ctrlProp" Target="../ctrlProps/ctrlProp902.xml"/><Relationship Id="rId227" Type="http://schemas.openxmlformats.org/officeDocument/2006/relationships/ctrlProp" Target="../ctrlProps/ctrlProp923.xml"/><Relationship Id="rId248" Type="http://schemas.openxmlformats.org/officeDocument/2006/relationships/ctrlProp" Target="../ctrlProps/ctrlProp944.xml"/><Relationship Id="rId269" Type="http://schemas.openxmlformats.org/officeDocument/2006/relationships/ctrlProp" Target="../ctrlProps/ctrlProp965.xml"/><Relationship Id="rId12" Type="http://schemas.openxmlformats.org/officeDocument/2006/relationships/ctrlProp" Target="../ctrlProps/ctrlProp708.xml"/><Relationship Id="rId33" Type="http://schemas.openxmlformats.org/officeDocument/2006/relationships/ctrlProp" Target="../ctrlProps/ctrlProp729.xml"/><Relationship Id="rId108" Type="http://schemas.openxmlformats.org/officeDocument/2006/relationships/ctrlProp" Target="../ctrlProps/ctrlProp804.xml"/><Relationship Id="rId129" Type="http://schemas.openxmlformats.org/officeDocument/2006/relationships/ctrlProp" Target="../ctrlProps/ctrlProp825.xml"/><Relationship Id="rId280" Type="http://schemas.openxmlformats.org/officeDocument/2006/relationships/ctrlProp" Target="../ctrlProps/ctrlProp976.xml"/><Relationship Id="rId315" Type="http://schemas.openxmlformats.org/officeDocument/2006/relationships/ctrlProp" Target="../ctrlProps/ctrlProp1011.xml"/><Relationship Id="rId336" Type="http://schemas.openxmlformats.org/officeDocument/2006/relationships/ctrlProp" Target="../ctrlProps/ctrlProp1032.xml"/><Relationship Id="rId357" Type="http://schemas.openxmlformats.org/officeDocument/2006/relationships/ctrlProp" Target="../ctrlProps/ctrlProp1053.xml"/><Relationship Id="rId54" Type="http://schemas.openxmlformats.org/officeDocument/2006/relationships/ctrlProp" Target="../ctrlProps/ctrlProp750.xml"/><Relationship Id="rId75" Type="http://schemas.openxmlformats.org/officeDocument/2006/relationships/ctrlProp" Target="../ctrlProps/ctrlProp771.xml"/><Relationship Id="rId96" Type="http://schemas.openxmlformats.org/officeDocument/2006/relationships/ctrlProp" Target="../ctrlProps/ctrlProp792.xml"/><Relationship Id="rId140" Type="http://schemas.openxmlformats.org/officeDocument/2006/relationships/ctrlProp" Target="../ctrlProps/ctrlProp836.xml"/><Relationship Id="rId161" Type="http://schemas.openxmlformats.org/officeDocument/2006/relationships/ctrlProp" Target="../ctrlProps/ctrlProp857.xml"/><Relationship Id="rId182" Type="http://schemas.openxmlformats.org/officeDocument/2006/relationships/ctrlProp" Target="../ctrlProps/ctrlProp878.xml"/><Relationship Id="rId217" Type="http://schemas.openxmlformats.org/officeDocument/2006/relationships/ctrlProp" Target="../ctrlProps/ctrlProp913.xml"/><Relationship Id="rId6" Type="http://schemas.openxmlformats.org/officeDocument/2006/relationships/ctrlProp" Target="../ctrlProps/ctrlProp702.xml"/><Relationship Id="rId238" Type="http://schemas.openxmlformats.org/officeDocument/2006/relationships/ctrlProp" Target="../ctrlProps/ctrlProp934.xml"/><Relationship Id="rId259" Type="http://schemas.openxmlformats.org/officeDocument/2006/relationships/ctrlProp" Target="../ctrlProps/ctrlProp955.xml"/><Relationship Id="rId23" Type="http://schemas.openxmlformats.org/officeDocument/2006/relationships/ctrlProp" Target="../ctrlProps/ctrlProp719.xml"/><Relationship Id="rId119" Type="http://schemas.openxmlformats.org/officeDocument/2006/relationships/ctrlProp" Target="../ctrlProps/ctrlProp815.xml"/><Relationship Id="rId270" Type="http://schemas.openxmlformats.org/officeDocument/2006/relationships/ctrlProp" Target="../ctrlProps/ctrlProp966.xml"/><Relationship Id="rId291" Type="http://schemas.openxmlformats.org/officeDocument/2006/relationships/ctrlProp" Target="../ctrlProps/ctrlProp987.xml"/><Relationship Id="rId305" Type="http://schemas.openxmlformats.org/officeDocument/2006/relationships/ctrlProp" Target="../ctrlProps/ctrlProp1001.xml"/><Relationship Id="rId326" Type="http://schemas.openxmlformats.org/officeDocument/2006/relationships/ctrlProp" Target="../ctrlProps/ctrlProp1022.xml"/><Relationship Id="rId347" Type="http://schemas.openxmlformats.org/officeDocument/2006/relationships/ctrlProp" Target="../ctrlProps/ctrlProp1043.xml"/><Relationship Id="rId44" Type="http://schemas.openxmlformats.org/officeDocument/2006/relationships/ctrlProp" Target="../ctrlProps/ctrlProp740.xml"/><Relationship Id="rId65" Type="http://schemas.openxmlformats.org/officeDocument/2006/relationships/ctrlProp" Target="../ctrlProps/ctrlProp761.xml"/><Relationship Id="rId86" Type="http://schemas.openxmlformats.org/officeDocument/2006/relationships/ctrlProp" Target="../ctrlProps/ctrlProp782.xml"/><Relationship Id="rId130" Type="http://schemas.openxmlformats.org/officeDocument/2006/relationships/ctrlProp" Target="../ctrlProps/ctrlProp826.xml"/><Relationship Id="rId151" Type="http://schemas.openxmlformats.org/officeDocument/2006/relationships/ctrlProp" Target="../ctrlProps/ctrlProp847.xml"/><Relationship Id="rId172" Type="http://schemas.openxmlformats.org/officeDocument/2006/relationships/ctrlProp" Target="../ctrlProps/ctrlProp868.xml"/><Relationship Id="rId193" Type="http://schemas.openxmlformats.org/officeDocument/2006/relationships/ctrlProp" Target="../ctrlProps/ctrlProp889.xml"/><Relationship Id="rId207" Type="http://schemas.openxmlformats.org/officeDocument/2006/relationships/ctrlProp" Target="../ctrlProps/ctrlProp903.xml"/><Relationship Id="rId228" Type="http://schemas.openxmlformats.org/officeDocument/2006/relationships/ctrlProp" Target="../ctrlProps/ctrlProp924.xml"/><Relationship Id="rId249" Type="http://schemas.openxmlformats.org/officeDocument/2006/relationships/ctrlProp" Target="../ctrlProps/ctrlProp945.xml"/><Relationship Id="rId13" Type="http://schemas.openxmlformats.org/officeDocument/2006/relationships/ctrlProp" Target="../ctrlProps/ctrlProp709.xml"/><Relationship Id="rId109" Type="http://schemas.openxmlformats.org/officeDocument/2006/relationships/ctrlProp" Target="../ctrlProps/ctrlProp805.xml"/><Relationship Id="rId260" Type="http://schemas.openxmlformats.org/officeDocument/2006/relationships/ctrlProp" Target="../ctrlProps/ctrlProp956.xml"/><Relationship Id="rId281" Type="http://schemas.openxmlformats.org/officeDocument/2006/relationships/ctrlProp" Target="../ctrlProps/ctrlProp977.xml"/><Relationship Id="rId316" Type="http://schemas.openxmlformats.org/officeDocument/2006/relationships/ctrlProp" Target="../ctrlProps/ctrlProp1012.xml"/><Relationship Id="rId337" Type="http://schemas.openxmlformats.org/officeDocument/2006/relationships/ctrlProp" Target="../ctrlProps/ctrlProp1033.xml"/><Relationship Id="rId34" Type="http://schemas.openxmlformats.org/officeDocument/2006/relationships/ctrlProp" Target="../ctrlProps/ctrlProp730.xml"/><Relationship Id="rId55" Type="http://schemas.openxmlformats.org/officeDocument/2006/relationships/ctrlProp" Target="../ctrlProps/ctrlProp751.xml"/><Relationship Id="rId76" Type="http://schemas.openxmlformats.org/officeDocument/2006/relationships/ctrlProp" Target="../ctrlProps/ctrlProp772.xml"/><Relationship Id="rId97" Type="http://schemas.openxmlformats.org/officeDocument/2006/relationships/ctrlProp" Target="../ctrlProps/ctrlProp793.xml"/><Relationship Id="rId120" Type="http://schemas.openxmlformats.org/officeDocument/2006/relationships/ctrlProp" Target="../ctrlProps/ctrlProp816.xml"/><Relationship Id="rId141" Type="http://schemas.openxmlformats.org/officeDocument/2006/relationships/ctrlProp" Target="../ctrlProps/ctrlProp837.xml"/><Relationship Id="rId358" Type="http://schemas.openxmlformats.org/officeDocument/2006/relationships/ctrlProp" Target="../ctrlProps/ctrlProp1054.xml"/><Relationship Id="rId7" Type="http://schemas.openxmlformats.org/officeDocument/2006/relationships/ctrlProp" Target="../ctrlProps/ctrlProp703.xml"/><Relationship Id="rId162" Type="http://schemas.openxmlformats.org/officeDocument/2006/relationships/ctrlProp" Target="../ctrlProps/ctrlProp858.xml"/><Relationship Id="rId183" Type="http://schemas.openxmlformats.org/officeDocument/2006/relationships/ctrlProp" Target="../ctrlProps/ctrlProp879.xml"/><Relationship Id="rId218" Type="http://schemas.openxmlformats.org/officeDocument/2006/relationships/ctrlProp" Target="../ctrlProps/ctrlProp914.xml"/><Relationship Id="rId239" Type="http://schemas.openxmlformats.org/officeDocument/2006/relationships/ctrlProp" Target="../ctrlProps/ctrlProp935.xml"/><Relationship Id="rId250" Type="http://schemas.openxmlformats.org/officeDocument/2006/relationships/ctrlProp" Target="../ctrlProps/ctrlProp946.xml"/><Relationship Id="rId271" Type="http://schemas.openxmlformats.org/officeDocument/2006/relationships/ctrlProp" Target="../ctrlProps/ctrlProp967.xml"/><Relationship Id="rId292" Type="http://schemas.openxmlformats.org/officeDocument/2006/relationships/ctrlProp" Target="../ctrlProps/ctrlProp988.xml"/><Relationship Id="rId306" Type="http://schemas.openxmlformats.org/officeDocument/2006/relationships/ctrlProp" Target="../ctrlProps/ctrlProp1002.xml"/><Relationship Id="rId24" Type="http://schemas.openxmlformats.org/officeDocument/2006/relationships/ctrlProp" Target="../ctrlProps/ctrlProp720.xml"/><Relationship Id="rId45" Type="http://schemas.openxmlformats.org/officeDocument/2006/relationships/ctrlProp" Target="../ctrlProps/ctrlProp741.xml"/><Relationship Id="rId66" Type="http://schemas.openxmlformats.org/officeDocument/2006/relationships/ctrlProp" Target="../ctrlProps/ctrlProp762.xml"/><Relationship Id="rId87" Type="http://schemas.openxmlformats.org/officeDocument/2006/relationships/ctrlProp" Target="../ctrlProps/ctrlProp783.xml"/><Relationship Id="rId110" Type="http://schemas.openxmlformats.org/officeDocument/2006/relationships/ctrlProp" Target="../ctrlProps/ctrlProp806.xml"/><Relationship Id="rId131" Type="http://schemas.openxmlformats.org/officeDocument/2006/relationships/ctrlProp" Target="../ctrlProps/ctrlProp827.xml"/><Relationship Id="rId327" Type="http://schemas.openxmlformats.org/officeDocument/2006/relationships/ctrlProp" Target="../ctrlProps/ctrlProp1023.xml"/><Relationship Id="rId348" Type="http://schemas.openxmlformats.org/officeDocument/2006/relationships/ctrlProp" Target="../ctrlProps/ctrlProp1044.xml"/><Relationship Id="rId152" Type="http://schemas.openxmlformats.org/officeDocument/2006/relationships/ctrlProp" Target="../ctrlProps/ctrlProp848.xml"/><Relationship Id="rId173" Type="http://schemas.openxmlformats.org/officeDocument/2006/relationships/ctrlProp" Target="../ctrlProps/ctrlProp869.xml"/><Relationship Id="rId194" Type="http://schemas.openxmlformats.org/officeDocument/2006/relationships/ctrlProp" Target="../ctrlProps/ctrlProp890.xml"/><Relationship Id="rId208" Type="http://schemas.openxmlformats.org/officeDocument/2006/relationships/ctrlProp" Target="../ctrlProps/ctrlProp904.xml"/><Relationship Id="rId229" Type="http://schemas.openxmlformats.org/officeDocument/2006/relationships/ctrlProp" Target="../ctrlProps/ctrlProp925.xml"/><Relationship Id="rId240" Type="http://schemas.openxmlformats.org/officeDocument/2006/relationships/ctrlProp" Target="../ctrlProps/ctrlProp936.xml"/><Relationship Id="rId261" Type="http://schemas.openxmlformats.org/officeDocument/2006/relationships/ctrlProp" Target="../ctrlProps/ctrlProp957.xml"/><Relationship Id="rId14" Type="http://schemas.openxmlformats.org/officeDocument/2006/relationships/ctrlProp" Target="../ctrlProps/ctrlProp710.xml"/><Relationship Id="rId35" Type="http://schemas.openxmlformats.org/officeDocument/2006/relationships/ctrlProp" Target="../ctrlProps/ctrlProp731.xml"/><Relationship Id="rId56" Type="http://schemas.openxmlformats.org/officeDocument/2006/relationships/ctrlProp" Target="../ctrlProps/ctrlProp752.xml"/><Relationship Id="rId77" Type="http://schemas.openxmlformats.org/officeDocument/2006/relationships/ctrlProp" Target="../ctrlProps/ctrlProp773.xml"/><Relationship Id="rId100" Type="http://schemas.openxmlformats.org/officeDocument/2006/relationships/ctrlProp" Target="../ctrlProps/ctrlProp796.xml"/><Relationship Id="rId282" Type="http://schemas.openxmlformats.org/officeDocument/2006/relationships/ctrlProp" Target="../ctrlProps/ctrlProp978.xml"/><Relationship Id="rId317" Type="http://schemas.openxmlformats.org/officeDocument/2006/relationships/ctrlProp" Target="../ctrlProps/ctrlProp1013.xml"/><Relationship Id="rId338" Type="http://schemas.openxmlformats.org/officeDocument/2006/relationships/ctrlProp" Target="../ctrlProps/ctrlProp1034.xml"/><Relationship Id="rId359" Type="http://schemas.openxmlformats.org/officeDocument/2006/relationships/ctrlProp" Target="../ctrlProps/ctrlProp1055.xml"/><Relationship Id="rId8" Type="http://schemas.openxmlformats.org/officeDocument/2006/relationships/ctrlProp" Target="../ctrlProps/ctrlProp704.xml"/><Relationship Id="rId98" Type="http://schemas.openxmlformats.org/officeDocument/2006/relationships/ctrlProp" Target="../ctrlProps/ctrlProp794.xml"/><Relationship Id="rId121" Type="http://schemas.openxmlformats.org/officeDocument/2006/relationships/ctrlProp" Target="../ctrlProps/ctrlProp817.xml"/><Relationship Id="rId142" Type="http://schemas.openxmlformats.org/officeDocument/2006/relationships/ctrlProp" Target="../ctrlProps/ctrlProp838.xml"/><Relationship Id="rId163" Type="http://schemas.openxmlformats.org/officeDocument/2006/relationships/ctrlProp" Target="../ctrlProps/ctrlProp859.xml"/><Relationship Id="rId184" Type="http://schemas.openxmlformats.org/officeDocument/2006/relationships/ctrlProp" Target="../ctrlProps/ctrlProp880.xml"/><Relationship Id="rId219" Type="http://schemas.openxmlformats.org/officeDocument/2006/relationships/ctrlProp" Target="../ctrlProps/ctrlProp915.xml"/><Relationship Id="rId230" Type="http://schemas.openxmlformats.org/officeDocument/2006/relationships/ctrlProp" Target="../ctrlProps/ctrlProp926.xml"/><Relationship Id="rId251" Type="http://schemas.openxmlformats.org/officeDocument/2006/relationships/ctrlProp" Target="../ctrlProps/ctrlProp947.xml"/><Relationship Id="rId25" Type="http://schemas.openxmlformats.org/officeDocument/2006/relationships/ctrlProp" Target="../ctrlProps/ctrlProp721.xml"/><Relationship Id="rId46" Type="http://schemas.openxmlformats.org/officeDocument/2006/relationships/ctrlProp" Target="../ctrlProps/ctrlProp742.xml"/><Relationship Id="rId67" Type="http://schemas.openxmlformats.org/officeDocument/2006/relationships/ctrlProp" Target="../ctrlProps/ctrlProp763.xml"/><Relationship Id="rId272" Type="http://schemas.openxmlformats.org/officeDocument/2006/relationships/ctrlProp" Target="../ctrlProps/ctrlProp968.xml"/><Relationship Id="rId293" Type="http://schemas.openxmlformats.org/officeDocument/2006/relationships/ctrlProp" Target="../ctrlProps/ctrlProp989.xml"/><Relationship Id="rId307" Type="http://schemas.openxmlformats.org/officeDocument/2006/relationships/ctrlProp" Target="../ctrlProps/ctrlProp1003.xml"/><Relationship Id="rId328" Type="http://schemas.openxmlformats.org/officeDocument/2006/relationships/ctrlProp" Target="../ctrlProps/ctrlProp1024.xml"/><Relationship Id="rId349" Type="http://schemas.openxmlformats.org/officeDocument/2006/relationships/ctrlProp" Target="../ctrlProps/ctrlProp1045.xml"/><Relationship Id="rId88" Type="http://schemas.openxmlformats.org/officeDocument/2006/relationships/ctrlProp" Target="../ctrlProps/ctrlProp784.xml"/><Relationship Id="rId111" Type="http://schemas.openxmlformats.org/officeDocument/2006/relationships/ctrlProp" Target="../ctrlProps/ctrlProp807.xml"/><Relationship Id="rId132" Type="http://schemas.openxmlformats.org/officeDocument/2006/relationships/ctrlProp" Target="../ctrlProps/ctrlProp828.xml"/><Relationship Id="rId153" Type="http://schemas.openxmlformats.org/officeDocument/2006/relationships/ctrlProp" Target="../ctrlProps/ctrlProp849.xml"/><Relationship Id="rId174" Type="http://schemas.openxmlformats.org/officeDocument/2006/relationships/ctrlProp" Target="../ctrlProps/ctrlProp870.xml"/><Relationship Id="rId195" Type="http://schemas.openxmlformats.org/officeDocument/2006/relationships/ctrlProp" Target="../ctrlProps/ctrlProp891.xml"/><Relationship Id="rId209" Type="http://schemas.openxmlformats.org/officeDocument/2006/relationships/ctrlProp" Target="../ctrlProps/ctrlProp905.xml"/><Relationship Id="rId360" Type="http://schemas.openxmlformats.org/officeDocument/2006/relationships/ctrlProp" Target="../ctrlProps/ctrlProp1056.xml"/><Relationship Id="rId220" Type="http://schemas.openxmlformats.org/officeDocument/2006/relationships/ctrlProp" Target="../ctrlProps/ctrlProp916.xml"/><Relationship Id="rId241" Type="http://schemas.openxmlformats.org/officeDocument/2006/relationships/ctrlProp" Target="../ctrlProps/ctrlProp937.xml"/><Relationship Id="rId15" Type="http://schemas.openxmlformats.org/officeDocument/2006/relationships/ctrlProp" Target="../ctrlProps/ctrlProp711.xml"/><Relationship Id="rId36" Type="http://schemas.openxmlformats.org/officeDocument/2006/relationships/ctrlProp" Target="../ctrlProps/ctrlProp732.xml"/><Relationship Id="rId57" Type="http://schemas.openxmlformats.org/officeDocument/2006/relationships/ctrlProp" Target="../ctrlProps/ctrlProp753.xml"/><Relationship Id="rId262" Type="http://schemas.openxmlformats.org/officeDocument/2006/relationships/ctrlProp" Target="../ctrlProps/ctrlProp958.xml"/><Relationship Id="rId283" Type="http://schemas.openxmlformats.org/officeDocument/2006/relationships/ctrlProp" Target="../ctrlProps/ctrlProp979.xml"/><Relationship Id="rId318" Type="http://schemas.openxmlformats.org/officeDocument/2006/relationships/ctrlProp" Target="../ctrlProps/ctrlProp1014.xml"/><Relationship Id="rId339" Type="http://schemas.openxmlformats.org/officeDocument/2006/relationships/ctrlProp" Target="../ctrlProps/ctrlProp1035.xml"/><Relationship Id="rId10" Type="http://schemas.openxmlformats.org/officeDocument/2006/relationships/ctrlProp" Target="../ctrlProps/ctrlProp706.xml"/><Relationship Id="rId31" Type="http://schemas.openxmlformats.org/officeDocument/2006/relationships/ctrlProp" Target="../ctrlProps/ctrlProp727.xml"/><Relationship Id="rId52" Type="http://schemas.openxmlformats.org/officeDocument/2006/relationships/ctrlProp" Target="../ctrlProps/ctrlProp748.xml"/><Relationship Id="rId73" Type="http://schemas.openxmlformats.org/officeDocument/2006/relationships/ctrlProp" Target="../ctrlProps/ctrlProp769.xml"/><Relationship Id="rId78" Type="http://schemas.openxmlformats.org/officeDocument/2006/relationships/ctrlProp" Target="../ctrlProps/ctrlProp774.xml"/><Relationship Id="rId94" Type="http://schemas.openxmlformats.org/officeDocument/2006/relationships/ctrlProp" Target="../ctrlProps/ctrlProp790.xml"/><Relationship Id="rId99" Type="http://schemas.openxmlformats.org/officeDocument/2006/relationships/ctrlProp" Target="../ctrlProps/ctrlProp795.xml"/><Relationship Id="rId101" Type="http://schemas.openxmlformats.org/officeDocument/2006/relationships/ctrlProp" Target="../ctrlProps/ctrlProp797.xml"/><Relationship Id="rId122" Type="http://schemas.openxmlformats.org/officeDocument/2006/relationships/ctrlProp" Target="../ctrlProps/ctrlProp818.xml"/><Relationship Id="rId143" Type="http://schemas.openxmlformats.org/officeDocument/2006/relationships/ctrlProp" Target="../ctrlProps/ctrlProp839.xml"/><Relationship Id="rId148" Type="http://schemas.openxmlformats.org/officeDocument/2006/relationships/ctrlProp" Target="../ctrlProps/ctrlProp844.xml"/><Relationship Id="rId164" Type="http://schemas.openxmlformats.org/officeDocument/2006/relationships/ctrlProp" Target="../ctrlProps/ctrlProp860.xml"/><Relationship Id="rId169" Type="http://schemas.openxmlformats.org/officeDocument/2006/relationships/ctrlProp" Target="../ctrlProps/ctrlProp865.xml"/><Relationship Id="rId185" Type="http://schemas.openxmlformats.org/officeDocument/2006/relationships/ctrlProp" Target="../ctrlProps/ctrlProp881.xml"/><Relationship Id="rId334" Type="http://schemas.openxmlformats.org/officeDocument/2006/relationships/ctrlProp" Target="../ctrlProps/ctrlProp1030.xml"/><Relationship Id="rId350" Type="http://schemas.openxmlformats.org/officeDocument/2006/relationships/ctrlProp" Target="../ctrlProps/ctrlProp1046.xml"/><Relationship Id="rId355" Type="http://schemas.openxmlformats.org/officeDocument/2006/relationships/ctrlProp" Target="../ctrlProps/ctrlProp1051.xml"/><Relationship Id="rId4" Type="http://schemas.openxmlformats.org/officeDocument/2006/relationships/ctrlProp" Target="../ctrlProps/ctrlProp700.xml"/><Relationship Id="rId9" Type="http://schemas.openxmlformats.org/officeDocument/2006/relationships/ctrlProp" Target="../ctrlProps/ctrlProp705.xml"/><Relationship Id="rId180" Type="http://schemas.openxmlformats.org/officeDocument/2006/relationships/ctrlProp" Target="../ctrlProps/ctrlProp876.xml"/><Relationship Id="rId210" Type="http://schemas.openxmlformats.org/officeDocument/2006/relationships/ctrlProp" Target="../ctrlProps/ctrlProp906.xml"/><Relationship Id="rId215" Type="http://schemas.openxmlformats.org/officeDocument/2006/relationships/ctrlProp" Target="../ctrlProps/ctrlProp911.xml"/><Relationship Id="rId236" Type="http://schemas.openxmlformats.org/officeDocument/2006/relationships/ctrlProp" Target="../ctrlProps/ctrlProp932.xml"/><Relationship Id="rId257" Type="http://schemas.openxmlformats.org/officeDocument/2006/relationships/ctrlProp" Target="../ctrlProps/ctrlProp953.xml"/><Relationship Id="rId278" Type="http://schemas.openxmlformats.org/officeDocument/2006/relationships/ctrlProp" Target="../ctrlProps/ctrlProp974.xml"/><Relationship Id="rId26" Type="http://schemas.openxmlformats.org/officeDocument/2006/relationships/ctrlProp" Target="../ctrlProps/ctrlProp722.xml"/><Relationship Id="rId231" Type="http://schemas.openxmlformats.org/officeDocument/2006/relationships/ctrlProp" Target="../ctrlProps/ctrlProp927.xml"/><Relationship Id="rId252" Type="http://schemas.openxmlformats.org/officeDocument/2006/relationships/ctrlProp" Target="../ctrlProps/ctrlProp948.xml"/><Relationship Id="rId273" Type="http://schemas.openxmlformats.org/officeDocument/2006/relationships/ctrlProp" Target="../ctrlProps/ctrlProp969.xml"/><Relationship Id="rId294" Type="http://schemas.openxmlformats.org/officeDocument/2006/relationships/ctrlProp" Target="../ctrlProps/ctrlProp990.xml"/><Relationship Id="rId308" Type="http://schemas.openxmlformats.org/officeDocument/2006/relationships/ctrlProp" Target="../ctrlProps/ctrlProp1004.xml"/><Relationship Id="rId329" Type="http://schemas.openxmlformats.org/officeDocument/2006/relationships/ctrlProp" Target="../ctrlProps/ctrlProp1025.xml"/><Relationship Id="rId47" Type="http://schemas.openxmlformats.org/officeDocument/2006/relationships/ctrlProp" Target="../ctrlProps/ctrlProp743.xml"/><Relationship Id="rId68" Type="http://schemas.openxmlformats.org/officeDocument/2006/relationships/ctrlProp" Target="../ctrlProps/ctrlProp764.xml"/><Relationship Id="rId89" Type="http://schemas.openxmlformats.org/officeDocument/2006/relationships/ctrlProp" Target="../ctrlProps/ctrlProp785.xml"/><Relationship Id="rId112" Type="http://schemas.openxmlformats.org/officeDocument/2006/relationships/ctrlProp" Target="../ctrlProps/ctrlProp808.xml"/><Relationship Id="rId133" Type="http://schemas.openxmlformats.org/officeDocument/2006/relationships/ctrlProp" Target="../ctrlProps/ctrlProp829.xml"/><Relationship Id="rId154" Type="http://schemas.openxmlformats.org/officeDocument/2006/relationships/ctrlProp" Target="../ctrlProps/ctrlProp850.xml"/><Relationship Id="rId175" Type="http://schemas.openxmlformats.org/officeDocument/2006/relationships/ctrlProp" Target="../ctrlProps/ctrlProp871.xml"/><Relationship Id="rId340" Type="http://schemas.openxmlformats.org/officeDocument/2006/relationships/ctrlProp" Target="../ctrlProps/ctrlProp1036.xml"/><Relationship Id="rId361" Type="http://schemas.openxmlformats.org/officeDocument/2006/relationships/ctrlProp" Target="../ctrlProps/ctrlProp1057.xml"/><Relationship Id="rId196" Type="http://schemas.openxmlformats.org/officeDocument/2006/relationships/ctrlProp" Target="../ctrlProps/ctrlProp892.xml"/><Relationship Id="rId200" Type="http://schemas.openxmlformats.org/officeDocument/2006/relationships/ctrlProp" Target="../ctrlProps/ctrlProp896.xml"/><Relationship Id="rId16" Type="http://schemas.openxmlformats.org/officeDocument/2006/relationships/ctrlProp" Target="../ctrlProps/ctrlProp712.xml"/><Relationship Id="rId221" Type="http://schemas.openxmlformats.org/officeDocument/2006/relationships/ctrlProp" Target="../ctrlProps/ctrlProp917.xml"/><Relationship Id="rId242" Type="http://schemas.openxmlformats.org/officeDocument/2006/relationships/ctrlProp" Target="../ctrlProps/ctrlProp938.xml"/><Relationship Id="rId263" Type="http://schemas.openxmlformats.org/officeDocument/2006/relationships/ctrlProp" Target="../ctrlProps/ctrlProp959.xml"/><Relationship Id="rId284" Type="http://schemas.openxmlformats.org/officeDocument/2006/relationships/ctrlProp" Target="../ctrlProps/ctrlProp980.xml"/><Relationship Id="rId319" Type="http://schemas.openxmlformats.org/officeDocument/2006/relationships/ctrlProp" Target="../ctrlProps/ctrlProp1015.xml"/><Relationship Id="rId37" Type="http://schemas.openxmlformats.org/officeDocument/2006/relationships/ctrlProp" Target="../ctrlProps/ctrlProp733.xml"/><Relationship Id="rId58" Type="http://schemas.openxmlformats.org/officeDocument/2006/relationships/ctrlProp" Target="../ctrlProps/ctrlProp754.xml"/><Relationship Id="rId79" Type="http://schemas.openxmlformats.org/officeDocument/2006/relationships/ctrlProp" Target="../ctrlProps/ctrlProp775.xml"/><Relationship Id="rId102" Type="http://schemas.openxmlformats.org/officeDocument/2006/relationships/ctrlProp" Target="../ctrlProps/ctrlProp798.xml"/><Relationship Id="rId123" Type="http://schemas.openxmlformats.org/officeDocument/2006/relationships/ctrlProp" Target="../ctrlProps/ctrlProp819.xml"/><Relationship Id="rId144" Type="http://schemas.openxmlformats.org/officeDocument/2006/relationships/ctrlProp" Target="../ctrlProps/ctrlProp840.xml"/><Relationship Id="rId330" Type="http://schemas.openxmlformats.org/officeDocument/2006/relationships/ctrlProp" Target="../ctrlProps/ctrlProp1026.xml"/><Relationship Id="rId90" Type="http://schemas.openxmlformats.org/officeDocument/2006/relationships/ctrlProp" Target="../ctrlProps/ctrlProp786.xml"/><Relationship Id="rId165" Type="http://schemas.openxmlformats.org/officeDocument/2006/relationships/ctrlProp" Target="../ctrlProps/ctrlProp861.xml"/><Relationship Id="rId186" Type="http://schemas.openxmlformats.org/officeDocument/2006/relationships/ctrlProp" Target="../ctrlProps/ctrlProp882.xml"/><Relationship Id="rId351" Type="http://schemas.openxmlformats.org/officeDocument/2006/relationships/ctrlProp" Target="../ctrlProps/ctrlProp1047.xml"/><Relationship Id="rId211" Type="http://schemas.openxmlformats.org/officeDocument/2006/relationships/ctrlProp" Target="../ctrlProps/ctrlProp907.xml"/><Relationship Id="rId232" Type="http://schemas.openxmlformats.org/officeDocument/2006/relationships/ctrlProp" Target="../ctrlProps/ctrlProp928.xml"/><Relationship Id="rId253" Type="http://schemas.openxmlformats.org/officeDocument/2006/relationships/ctrlProp" Target="../ctrlProps/ctrlProp949.xml"/><Relationship Id="rId274" Type="http://schemas.openxmlformats.org/officeDocument/2006/relationships/ctrlProp" Target="../ctrlProps/ctrlProp970.xml"/><Relationship Id="rId295" Type="http://schemas.openxmlformats.org/officeDocument/2006/relationships/ctrlProp" Target="../ctrlProps/ctrlProp991.xml"/><Relationship Id="rId309" Type="http://schemas.openxmlformats.org/officeDocument/2006/relationships/ctrlProp" Target="../ctrlProps/ctrlProp1005.xml"/><Relationship Id="rId27" Type="http://schemas.openxmlformats.org/officeDocument/2006/relationships/ctrlProp" Target="../ctrlProps/ctrlProp723.xml"/><Relationship Id="rId48" Type="http://schemas.openxmlformats.org/officeDocument/2006/relationships/ctrlProp" Target="../ctrlProps/ctrlProp744.xml"/><Relationship Id="rId69" Type="http://schemas.openxmlformats.org/officeDocument/2006/relationships/ctrlProp" Target="../ctrlProps/ctrlProp765.xml"/><Relationship Id="rId113" Type="http://schemas.openxmlformats.org/officeDocument/2006/relationships/ctrlProp" Target="../ctrlProps/ctrlProp809.xml"/><Relationship Id="rId134" Type="http://schemas.openxmlformats.org/officeDocument/2006/relationships/ctrlProp" Target="../ctrlProps/ctrlProp830.xml"/><Relationship Id="rId320" Type="http://schemas.openxmlformats.org/officeDocument/2006/relationships/ctrlProp" Target="../ctrlProps/ctrlProp1016.xml"/><Relationship Id="rId80" Type="http://schemas.openxmlformats.org/officeDocument/2006/relationships/ctrlProp" Target="../ctrlProps/ctrlProp776.xml"/><Relationship Id="rId155" Type="http://schemas.openxmlformats.org/officeDocument/2006/relationships/ctrlProp" Target="../ctrlProps/ctrlProp851.xml"/><Relationship Id="rId176" Type="http://schemas.openxmlformats.org/officeDocument/2006/relationships/ctrlProp" Target="../ctrlProps/ctrlProp872.xml"/><Relationship Id="rId197" Type="http://schemas.openxmlformats.org/officeDocument/2006/relationships/ctrlProp" Target="../ctrlProps/ctrlProp893.xml"/><Relationship Id="rId341" Type="http://schemas.openxmlformats.org/officeDocument/2006/relationships/ctrlProp" Target="../ctrlProps/ctrlProp1037.xml"/><Relationship Id="rId362" Type="http://schemas.openxmlformats.org/officeDocument/2006/relationships/ctrlProp" Target="../ctrlProps/ctrlProp1058.xml"/><Relationship Id="rId201" Type="http://schemas.openxmlformats.org/officeDocument/2006/relationships/ctrlProp" Target="../ctrlProps/ctrlProp897.xml"/><Relationship Id="rId222" Type="http://schemas.openxmlformats.org/officeDocument/2006/relationships/ctrlProp" Target="../ctrlProps/ctrlProp918.xml"/><Relationship Id="rId243" Type="http://schemas.openxmlformats.org/officeDocument/2006/relationships/ctrlProp" Target="../ctrlProps/ctrlProp939.xml"/><Relationship Id="rId264" Type="http://schemas.openxmlformats.org/officeDocument/2006/relationships/ctrlProp" Target="../ctrlProps/ctrlProp960.xml"/><Relationship Id="rId285" Type="http://schemas.openxmlformats.org/officeDocument/2006/relationships/ctrlProp" Target="../ctrlProps/ctrlProp981.xml"/><Relationship Id="rId17" Type="http://schemas.openxmlformats.org/officeDocument/2006/relationships/ctrlProp" Target="../ctrlProps/ctrlProp713.xml"/><Relationship Id="rId38" Type="http://schemas.openxmlformats.org/officeDocument/2006/relationships/ctrlProp" Target="../ctrlProps/ctrlProp734.xml"/><Relationship Id="rId59" Type="http://schemas.openxmlformats.org/officeDocument/2006/relationships/ctrlProp" Target="../ctrlProps/ctrlProp755.xml"/><Relationship Id="rId103" Type="http://schemas.openxmlformats.org/officeDocument/2006/relationships/ctrlProp" Target="../ctrlProps/ctrlProp799.xml"/><Relationship Id="rId124" Type="http://schemas.openxmlformats.org/officeDocument/2006/relationships/ctrlProp" Target="../ctrlProps/ctrlProp820.xml"/><Relationship Id="rId310" Type="http://schemas.openxmlformats.org/officeDocument/2006/relationships/ctrlProp" Target="../ctrlProps/ctrlProp1006.xml"/><Relationship Id="rId70" Type="http://schemas.openxmlformats.org/officeDocument/2006/relationships/ctrlProp" Target="../ctrlProps/ctrlProp766.xml"/><Relationship Id="rId91" Type="http://schemas.openxmlformats.org/officeDocument/2006/relationships/ctrlProp" Target="../ctrlProps/ctrlProp787.xml"/><Relationship Id="rId145" Type="http://schemas.openxmlformats.org/officeDocument/2006/relationships/ctrlProp" Target="../ctrlProps/ctrlProp841.xml"/><Relationship Id="rId166" Type="http://schemas.openxmlformats.org/officeDocument/2006/relationships/ctrlProp" Target="../ctrlProps/ctrlProp862.xml"/><Relationship Id="rId187" Type="http://schemas.openxmlformats.org/officeDocument/2006/relationships/ctrlProp" Target="../ctrlProps/ctrlProp883.xml"/><Relationship Id="rId331" Type="http://schemas.openxmlformats.org/officeDocument/2006/relationships/ctrlProp" Target="../ctrlProps/ctrlProp1027.xml"/><Relationship Id="rId352" Type="http://schemas.openxmlformats.org/officeDocument/2006/relationships/ctrlProp" Target="../ctrlProps/ctrlProp1048.xml"/><Relationship Id="rId1" Type="http://schemas.openxmlformats.org/officeDocument/2006/relationships/printerSettings" Target="../printerSettings/printerSettings3.bin"/><Relationship Id="rId212" Type="http://schemas.openxmlformats.org/officeDocument/2006/relationships/ctrlProp" Target="../ctrlProps/ctrlProp908.xml"/><Relationship Id="rId233" Type="http://schemas.openxmlformats.org/officeDocument/2006/relationships/ctrlProp" Target="../ctrlProps/ctrlProp929.xml"/><Relationship Id="rId254" Type="http://schemas.openxmlformats.org/officeDocument/2006/relationships/ctrlProp" Target="../ctrlProps/ctrlProp950.xml"/><Relationship Id="rId28" Type="http://schemas.openxmlformats.org/officeDocument/2006/relationships/ctrlProp" Target="../ctrlProps/ctrlProp724.xml"/><Relationship Id="rId49" Type="http://schemas.openxmlformats.org/officeDocument/2006/relationships/ctrlProp" Target="../ctrlProps/ctrlProp745.xml"/><Relationship Id="rId114" Type="http://schemas.openxmlformats.org/officeDocument/2006/relationships/ctrlProp" Target="../ctrlProps/ctrlProp810.xml"/><Relationship Id="rId275" Type="http://schemas.openxmlformats.org/officeDocument/2006/relationships/ctrlProp" Target="../ctrlProps/ctrlProp971.xml"/><Relationship Id="rId296" Type="http://schemas.openxmlformats.org/officeDocument/2006/relationships/ctrlProp" Target="../ctrlProps/ctrlProp992.xml"/><Relationship Id="rId300" Type="http://schemas.openxmlformats.org/officeDocument/2006/relationships/ctrlProp" Target="../ctrlProps/ctrlProp996.xml"/><Relationship Id="rId60" Type="http://schemas.openxmlformats.org/officeDocument/2006/relationships/ctrlProp" Target="../ctrlProps/ctrlProp756.xml"/><Relationship Id="rId81" Type="http://schemas.openxmlformats.org/officeDocument/2006/relationships/ctrlProp" Target="../ctrlProps/ctrlProp777.xml"/><Relationship Id="rId135" Type="http://schemas.openxmlformats.org/officeDocument/2006/relationships/ctrlProp" Target="../ctrlProps/ctrlProp831.xml"/><Relationship Id="rId156" Type="http://schemas.openxmlformats.org/officeDocument/2006/relationships/ctrlProp" Target="../ctrlProps/ctrlProp852.xml"/><Relationship Id="rId177" Type="http://schemas.openxmlformats.org/officeDocument/2006/relationships/ctrlProp" Target="../ctrlProps/ctrlProp873.xml"/><Relationship Id="rId198" Type="http://schemas.openxmlformats.org/officeDocument/2006/relationships/ctrlProp" Target="../ctrlProps/ctrlProp894.xml"/><Relationship Id="rId321" Type="http://schemas.openxmlformats.org/officeDocument/2006/relationships/ctrlProp" Target="../ctrlProps/ctrlProp1017.xml"/><Relationship Id="rId342" Type="http://schemas.openxmlformats.org/officeDocument/2006/relationships/ctrlProp" Target="../ctrlProps/ctrlProp1038.xml"/><Relationship Id="rId363" Type="http://schemas.openxmlformats.org/officeDocument/2006/relationships/ctrlProp" Target="../ctrlProps/ctrlProp1059.xml"/><Relationship Id="rId202" Type="http://schemas.openxmlformats.org/officeDocument/2006/relationships/ctrlProp" Target="../ctrlProps/ctrlProp898.xml"/><Relationship Id="rId223" Type="http://schemas.openxmlformats.org/officeDocument/2006/relationships/ctrlProp" Target="../ctrlProps/ctrlProp919.xml"/><Relationship Id="rId244" Type="http://schemas.openxmlformats.org/officeDocument/2006/relationships/ctrlProp" Target="../ctrlProps/ctrlProp940.xml"/><Relationship Id="rId18" Type="http://schemas.openxmlformats.org/officeDocument/2006/relationships/ctrlProp" Target="../ctrlProps/ctrlProp714.xml"/><Relationship Id="rId39" Type="http://schemas.openxmlformats.org/officeDocument/2006/relationships/ctrlProp" Target="../ctrlProps/ctrlProp735.xml"/><Relationship Id="rId265" Type="http://schemas.openxmlformats.org/officeDocument/2006/relationships/ctrlProp" Target="../ctrlProps/ctrlProp961.xml"/><Relationship Id="rId286" Type="http://schemas.openxmlformats.org/officeDocument/2006/relationships/ctrlProp" Target="../ctrlProps/ctrlProp982.xml"/><Relationship Id="rId50" Type="http://schemas.openxmlformats.org/officeDocument/2006/relationships/ctrlProp" Target="../ctrlProps/ctrlProp746.xml"/><Relationship Id="rId104" Type="http://schemas.openxmlformats.org/officeDocument/2006/relationships/ctrlProp" Target="../ctrlProps/ctrlProp800.xml"/><Relationship Id="rId125" Type="http://schemas.openxmlformats.org/officeDocument/2006/relationships/ctrlProp" Target="../ctrlProps/ctrlProp821.xml"/><Relationship Id="rId146" Type="http://schemas.openxmlformats.org/officeDocument/2006/relationships/ctrlProp" Target="../ctrlProps/ctrlProp842.xml"/><Relationship Id="rId167" Type="http://schemas.openxmlformats.org/officeDocument/2006/relationships/ctrlProp" Target="../ctrlProps/ctrlProp863.xml"/><Relationship Id="rId188" Type="http://schemas.openxmlformats.org/officeDocument/2006/relationships/ctrlProp" Target="../ctrlProps/ctrlProp884.xml"/><Relationship Id="rId311" Type="http://schemas.openxmlformats.org/officeDocument/2006/relationships/ctrlProp" Target="../ctrlProps/ctrlProp1007.xml"/><Relationship Id="rId332" Type="http://schemas.openxmlformats.org/officeDocument/2006/relationships/ctrlProp" Target="../ctrlProps/ctrlProp1028.xml"/><Relationship Id="rId353" Type="http://schemas.openxmlformats.org/officeDocument/2006/relationships/ctrlProp" Target="../ctrlProps/ctrlProp1049.xml"/><Relationship Id="rId71" Type="http://schemas.openxmlformats.org/officeDocument/2006/relationships/ctrlProp" Target="../ctrlProps/ctrlProp767.xml"/><Relationship Id="rId92" Type="http://schemas.openxmlformats.org/officeDocument/2006/relationships/ctrlProp" Target="../ctrlProps/ctrlProp788.xml"/><Relationship Id="rId213" Type="http://schemas.openxmlformats.org/officeDocument/2006/relationships/ctrlProp" Target="../ctrlProps/ctrlProp909.xml"/><Relationship Id="rId234" Type="http://schemas.openxmlformats.org/officeDocument/2006/relationships/ctrlProp" Target="../ctrlProps/ctrlProp930.xml"/><Relationship Id="rId2" Type="http://schemas.openxmlformats.org/officeDocument/2006/relationships/drawing" Target="../drawings/drawing3.xml"/><Relationship Id="rId29" Type="http://schemas.openxmlformats.org/officeDocument/2006/relationships/ctrlProp" Target="../ctrlProps/ctrlProp725.xml"/><Relationship Id="rId255" Type="http://schemas.openxmlformats.org/officeDocument/2006/relationships/ctrlProp" Target="../ctrlProps/ctrlProp951.xml"/><Relationship Id="rId276" Type="http://schemas.openxmlformats.org/officeDocument/2006/relationships/ctrlProp" Target="../ctrlProps/ctrlProp972.xml"/><Relationship Id="rId297" Type="http://schemas.openxmlformats.org/officeDocument/2006/relationships/ctrlProp" Target="../ctrlProps/ctrlProp993.xml"/><Relationship Id="rId40" Type="http://schemas.openxmlformats.org/officeDocument/2006/relationships/ctrlProp" Target="../ctrlProps/ctrlProp736.xml"/><Relationship Id="rId115" Type="http://schemas.openxmlformats.org/officeDocument/2006/relationships/ctrlProp" Target="../ctrlProps/ctrlProp811.xml"/><Relationship Id="rId136" Type="http://schemas.openxmlformats.org/officeDocument/2006/relationships/ctrlProp" Target="../ctrlProps/ctrlProp832.xml"/><Relationship Id="rId157" Type="http://schemas.openxmlformats.org/officeDocument/2006/relationships/ctrlProp" Target="../ctrlProps/ctrlProp853.xml"/><Relationship Id="rId178" Type="http://schemas.openxmlformats.org/officeDocument/2006/relationships/ctrlProp" Target="../ctrlProps/ctrlProp874.xml"/><Relationship Id="rId301" Type="http://schemas.openxmlformats.org/officeDocument/2006/relationships/ctrlProp" Target="../ctrlProps/ctrlProp997.xml"/><Relationship Id="rId322" Type="http://schemas.openxmlformats.org/officeDocument/2006/relationships/ctrlProp" Target="../ctrlProps/ctrlProp1018.xml"/><Relationship Id="rId343" Type="http://schemas.openxmlformats.org/officeDocument/2006/relationships/ctrlProp" Target="../ctrlProps/ctrlProp1039.xml"/><Relationship Id="rId364" Type="http://schemas.openxmlformats.org/officeDocument/2006/relationships/ctrlProp" Target="../ctrlProps/ctrlProp1060.xml"/><Relationship Id="rId61" Type="http://schemas.openxmlformats.org/officeDocument/2006/relationships/ctrlProp" Target="../ctrlProps/ctrlProp757.xml"/><Relationship Id="rId82" Type="http://schemas.openxmlformats.org/officeDocument/2006/relationships/ctrlProp" Target="../ctrlProps/ctrlProp778.xml"/><Relationship Id="rId199" Type="http://schemas.openxmlformats.org/officeDocument/2006/relationships/ctrlProp" Target="../ctrlProps/ctrlProp895.xml"/><Relationship Id="rId203" Type="http://schemas.openxmlformats.org/officeDocument/2006/relationships/ctrlProp" Target="../ctrlProps/ctrlProp899.xml"/><Relationship Id="rId19" Type="http://schemas.openxmlformats.org/officeDocument/2006/relationships/ctrlProp" Target="../ctrlProps/ctrlProp715.xml"/><Relationship Id="rId224" Type="http://schemas.openxmlformats.org/officeDocument/2006/relationships/ctrlProp" Target="../ctrlProps/ctrlProp920.xml"/><Relationship Id="rId245" Type="http://schemas.openxmlformats.org/officeDocument/2006/relationships/ctrlProp" Target="../ctrlProps/ctrlProp941.xml"/><Relationship Id="rId266" Type="http://schemas.openxmlformats.org/officeDocument/2006/relationships/ctrlProp" Target="../ctrlProps/ctrlProp962.xml"/><Relationship Id="rId287" Type="http://schemas.openxmlformats.org/officeDocument/2006/relationships/ctrlProp" Target="../ctrlProps/ctrlProp983.xml"/><Relationship Id="rId30" Type="http://schemas.openxmlformats.org/officeDocument/2006/relationships/ctrlProp" Target="../ctrlProps/ctrlProp726.xml"/><Relationship Id="rId105" Type="http://schemas.openxmlformats.org/officeDocument/2006/relationships/ctrlProp" Target="../ctrlProps/ctrlProp801.xml"/><Relationship Id="rId126" Type="http://schemas.openxmlformats.org/officeDocument/2006/relationships/ctrlProp" Target="../ctrlProps/ctrlProp822.xml"/><Relationship Id="rId147" Type="http://schemas.openxmlformats.org/officeDocument/2006/relationships/ctrlProp" Target="../ctrlProps/ctrlProp843.xml"/><Relationship Id="rId168" Type="http://schemas.openxmlformats.org/officeDocument/2006/relationships/ctrlProp" Target="../ctrlProps/ctrlProp864.xml"/><Relationship Id="rId312" Type="http://schemas.openxmlformats.org/officeDocument/2006/relationships/ctrlProp" Target="../ctrlProps/ctrlProp1008.xml"/><Relationship Id="rId333" Type="http://schemas.openxmlformats.org/officeDocument/2006/relationships/ctrlProp" Target="../ctrlProps/ctrlProp1029.xml"/><Relationship Id="rId354" Type="http://schemas.openxmlformats.org/officeDocument/2006/relationships/ctrlProp" Target="../ctrlProps/ctrlProp1050.xml"/><Relationship Id="rId51" Type="http://schemas.openxmlformats.org/officeDocument/2006/relationships/ctrlProp" Target="../ctrlProps/ctrlProp747.xml"/><Relationship Id="rId72" Type="http://schemas.openxmlformats.org/officeDocument/2006/relationships/ctrlProp" Target="../ctrlProps/ctrlProp768.xml"/><Relationship Id="rId93" Type="http://schemas.openxmlformats.org/officeDocument/2006/relationships/ctrlProp" Target="../ctrlProps/ctrlProp789.xml"/><Relationship Id="rId189" Type="http://schemas.openxmlformats.org/officeDocument/2006/relationships/ctrlProp" Target="../ctrlProps/ctrlProp885.xml"/><Relationship Id="rId3" Type="http://schemas.openxmlformats.org/officeDocument/2006/relationships/vmlDrawing" Target="../drawings/vmlDrawing3.vml"/><Relationship Id="rId214" Type="http://schemas.openxmlformats.org/officeDocument/2006/relationships/ctrlProp" Target="../ctrlProps/ctrlProp910.xml"/><Relationship Id="rId235" Type="http://schemas.openxmlformats.org/officeDocument/2006/relationships/ctrlProp" Target="../ctrlProps/ctrlProp931.xml"/><Relationship Id="rId256" Type="http://schemas.openxmlformats.org/officeDocument/2006/relationships/ctrlProp" Target="../ctrlProps/ctrlProp952.xml"/><Relationship Id="rId277" Type="http://schemas.openxmlformats.org/officeDocument/2006/relationships/ctrlProp" Target="../ctrlProps/ctrlProp973.xml"/><Relationship Id="rId298" Type="http://schemas.openxmlformats.org/officeDocument/2006/relationships/ctrlProp" Target="../ctrlProps/ctrlProp994.xml"/><Relationship Id="rId116" Type="http://schemas.openxmlformats.org/officeDocument/2006/relationships/ctrlProp" Target="../ctrlProps/ctrlProp812.xml"/><Relationship Id="rId137" Type="http://schemas.openxmlformats.org/officeDocument/2006/relationships/ctrlProp" Target="../ctrlProps/ctrlProp833.xml"/><Relationship Id="rId158" Type="http://schemas.openxmlformats.org/officeDocument/2006/relationships/ctrlProp" Target="../ctrlProps/ctrlProp854.xml"/><Relationship Id="rId302" Type="http://schemas.openxmlformats.org/officeDocument/2006/relationships/ctrlProp" Target="../ctrlProps/ctrlProp998.xml"/><Relationship Id="rId323" Type="http://schemas.openxmlformats.org/officeDocument/2006/relationships/ctrlProp" Target="../ctrlProps/ctrlProp1019.xml"/><Relationship Id="rId344" Type="http://schemas.openxmlformats.org/officeDocument/2006/relationships/ctrlProp" Target="../ctrlProps/ctrlProp1040.xml"/><Relationship Id="rId20" Type="http://schemas.openxmlformats.org/officeDocument/2006/relationships/ctrlProp" Target="../ctrlProps/ctrlProp716.xml"/><Relationship Id="rId41" Type="http://schemas.openxmlformats.org/officeDocument/2006/relationships/ctrlProp" Target="../ctrlProps/ctrlProp737.xml"/><Relationship Id="rId62" Type="http://schemas.openxmlformats.org/officeDocument/2006/relationships/ctrlProp" Target="../ctrlProps/ctrlProp758.xml"/><Relationship Id="rId83" Type="http://schemas.openxmlformats.org/officeDocument/2006/relationships/ctrlProp" Target="../ctrlProps/ctrlProp779.xml"/><Relationship Id="rId179" Type="http://schemas.openxmlformats.org/officeDocument/2006/relationships/ctrlProp" Target="../ctrlProps/ctrlProp875.xml"/><Relationship Id="rId365" Type="http://schemas.openxmlformats.org/officeDocument/2006/relationships/ctrlProp" Target="../ctrlProps/ctrlProp1061.xml"/><Relationship Id="rId190" Type="http://schemas.openxmlformats.org/officeDocument/2006/relationships/ctrlProp" Target="../ctrlProps/ctrlProp886.xml"/><Relationship Id="rId204" Type="http://schemas.openxmlformats.org/officeDocument/2006/relationships/ctrlProp" Target="../ctrlProps/ctrlProp900.xml"/><Relationship Id="rId225" Type="http://schemas.openxmlformats.org/officeDocument/2006/relationships/ctrlProp" Target="../ctrlProps/ctrlProp921.xml"/><Relationship Id="rId246" Type="http://schemas.openxmlformats.org/officeDocument/2006/relationships/ctrlProp" Target="../ctrlProps/ctrlProp942.xml"/><Relationship Id="rId267" Type="http://schemas.openxmlformats.org/officeDocument/2006/relationships/ctrlProp" Target="../ctrlProps/ctrlProp963.xml"/><Relationship Id="rId288" Type="http://schemas.openxmlformats.org/officeDocument/2006/relationships/ctrlProp" Target="../ctrlProps/ctrlProp984.xml"/><Relationship Id="rId106" Type="http://schemas.openxmlformats.org/officeDocument/2006/relationships/ctrlProp" Target="../ctrlProps/ctrlProp802.xml"/><Relationship Id="rId127" Type="http://schemas.openxmlformats.org/officeDocument/2006/relationships/ctrlProp" Target="../ctrlProps/ctrlProp823.xml"/><Relationship Id="rId313" Type="http://schemas.openxmlformats.org/officeDocument/2006/relationships/ctrlProp" Target="../ctrlProps/ctrlProp1009.xml"/></Relationships>
</file>

<file path=xl/worksheets/_rels/sheet4.xml.rels><?xml version="1.0" encoding="UTF-8" standalone="yes"?>
<Relationships xmlns="http://schemas.openxmlformats.org/package/2006/relationships"><Relationship Id="rId117" Type="http://schemas.openxmlformats.org/officeDocument/2006/relationships/ctrlProp" Target="../ctrlProps/ctrlProp1177.xml"/><Relationship Id="rId299" Type="http://schemas.openxmlformats.org/officeDocument/2006/relationships/ctrlProp" Target="../ctrlProps/ctrlProp1359.xml"/><Relationship Id="rId21" Type="http://schemas.openxmlformats.org/officeDocument/2006/relationships/ctrlProp" Target="../ctrlProps/ctrlProp1081.xml"/><Relationship Id="rId63" Type="http://schemas.openxmlformats.org/officeDocument/2006/relationships/ctrlProp" Target="../ctrlProps/ctrlProp1123.xml"/><Relationship Id="rId159" Type="http://schemas.openxmlformats.org/officeDocument/2006/relationships/ctrlProp" Target="../ctrlProps/ctrlProp1219.xml"/><Relationship Id="rId324" Type="http://schemas.openxmlformats.org/officeDocument/2006/relationships/ctrlProp" Target="../ctrlProps/ctrlProp1384.xml"/><Relationship Id="rId366" Type="http://schemas.openxmlformats.org/officeDocument/2006/relationships/ctrlProp" Target="../ctrlProps/ctrlProp1426.xml"/><Relationship Id="rId531" Type="http://schemas.openxmlformats.org/officeDocument/2006/relationships/ctrlProp" Target="../ctrlProps/ctrlProp1591.xml"/><Relationship Id="rId573" Type="http://schemas.openxmlformats.org/officeDocument/2006/relationships/ctrlProp" Target="../ctrlProps/ctrlProp1633.xml"/><Relationship Id="rId170" Type="http://schemas.openxmlformats.org/officeDocument/2006/relationships/ctrlProp" Target="../ctrlProps/ctrlProp1230.xml"/><Relationship Id="rId226" Type="http://schemas.openxmlformats.org/officeDocument/2006/relationships/ctrlProp" Target="../ctrlProps/ctrlProp1286.xml"/><Relationship Id="rId433" Type="http://schemas.openxmlformats.org/officeDocument/2006/relationships/ctrlProp" Target="../ctrlProps/ctrlProp1493.xml"/><Relationship Id="rId268" Type="http://schemas.openxmlformats.org/officeDocument/2006/relationships/ctrlProp" Target="../ctrlProps/ctrlProp1328.xml"/><Relationship Id="rId475" Type="http://schemas.openxmlformats.org/officeDocument/2006/relationships/ctrlProp" Target="../ctrlProps/ctrlProp1535.xml"/><Relationship Id="rId32" Type="http://schemas.openxmlformats.org/officeDocument/2006/relationships/ctrlProp" Target="../ctrlProps/ctrlProp1092.xml"/><Relationship Id="rId74" Type="http://schemas.openxmlformats.org/officeDocument/2006/relationships/ctrlProp" Target="../ctrlProps/ctrlProp1134.xml"/><Relationship Id="rId128" Type="http://schemas.openxmlformats.org/officeDocument/2006/relationships/ctrlProp" Target="../ctrlProps/ctrlProp1188.xml"/><Relationship Id="rId335" Type="http://schemas.openxmlformats.org/officeDocument/2006/relationships/ctrlProp" Target="../ctrlProps/ctrlProp1395.xml"/><Relationship Id="rId377" Type="http://schemas.openxmlformats.org/officeDocument/2006/relationships/ctrlProp" Target="../ctrlProps/ctrlProp1437.xml"/><Relationship Id="rId500" Type="http://schemas.openxmlformats.org/officeDocument/2006/relationships/ctrlProp" Target="../ctrlProps/ctrlProp1560.xml"/><Relationship Id="rId542" Type="http://schemas.openxmlformats.org/officeDocument/2006/relationships/ctrlProp" Target="../ctrlProps/ctrlProp1602.xml"/><Relationship Id="rId5" Type="http://schemas.openxmlformats.org/officeDocument/2006/relationships/ctrlProp" Target="../ctrlProps/ctrlProp1065.xml"/><Relationship Id="rId181" Type="http://schemas.openxmlformats.org/officeDocument/2006/relationships/ctrlProp" Target="../ctrlProps/ctrlProp1241.xml"/><Relationship Id="rId237" Type="http://schemas.openxmlformats.org/officeDocument/2006/relationships/ctrlProp" Target="../ctrlProps/ctrlProp1297.xml"/><Relationship Id="rId402" Type="http://schemas.openxmlformats.org/officeDocument/2006/relationships/ctrlProp" Target="../ctrlProps/ctrlProp1462.xml"/><Relationship Id="rId279" Type="http://schemas.openxmlformats.org/officeDocument/2006/relationships/ctrlProp" Target="../ctrlProps/ctrlProp1339.xml"/><Relationship Id="rId444" Type="http://schemas.openxmlformats.org/officeDocument/2006/relationships/ctrlProp" Target="../ctrlProps/ctrlProp1504.xml"/><Relationship Id="rId486" Type="http://schemas.openxmlformats.org/officeDocument/2006/relationships/ctrlProp" Target="../ctrlProps/ctrlProp1546.xml"/><Relationship Id="rId43" Type="http://schemas.openxmlformats.org/officeDocument/2006/relationships/ctrlProp" Target="../ctrlProps/ctrlProp1103.xml"/><Relationship Id="rId139" Type="http://schemas.openxmlformats.org/officeDocument/2006/relationships/ctrlProp" Target="../ctrlProps/ctrlProp1199.xml"/><Relationship Id="rId290" Type="http://schemas.openxmlformats.org/officeDocument/2006/relationships/ctrlProp" Target="../ctrlProps/ctrlProp1350.xml"/><Relationship Id="rId304" Type="http://schemas.openxmlformats.org/officeDocument/2006/relationships/ctrlProp" Target="../ctrlProps/ctrlProp1364.xml"/><Relationship Id="rId346" Type="http://schemas.openxmlformats.org/officeDocument/2006/relationships/ctrlProp" Target="../ctrlProps/ctrlProp1406.xml"/><Relationship Id="rId388" Type="http://schemas.openxmlformats.org/officeDocument/2006/relationships/ctrlProp" Target="../ctrlProps/ctrlProp1448.xml"/><Relationship Id="rId511" Type="http://schemas.openxmlformats.org/officeDocument/2006/relationships/ctrlProp" Target="../ctrlProps/ctrlProp1571.xml"/><Relationship Id="rId553" Type="http://schemas.openxmlformats.org/officeDocument/2006/relationships/ctrlProp" Target="../ctrlProps/ctrlProp1613.xml"/><Relationship Id="rId85" Type="http://schemas.openxmlformats.org/officeDocument/2006/relationships/ctrlProp" Target="../ctrlProps/ctrlProp1145.xml"/><Relationship Id="rId150" Type="http://schemas.openxmlformats.org/officeDocument/2006/relationships/ctrlProp" Target="../ctrlProps/ctrlProp1210.xml"/><Relationship Id="rId192" Type="http://schemas.openxmlformats.org/officeDocument/2006/relationships/ctrlProp" Target="../ctrlProps/ctrlProp1252.xml"/><Relationship Id="rId206" Type="http://schemas.openxmlformats.org/officeDocument/2006/relationships/ctrlProp" Target="../ctrlProps/ctrlProp1266.xml"/><Relationship Id="rId413" Type="http://schemas.openxmlformats.org/officeDocument/2006/relationships/ctrlProp" Target="../ctrlProps/ctrlProp1473.xml"/><Relationship Id="rId248" Type="http://schemas.openxmlformats.org/officeDocument/2006/relationships/ctrlProp" Target="../ctrlProps/ctrlProp1308.xml"/><Relationship Id="rId455" Type="http://schemas.openxmlformats.org/officeDocument/2006/relationships/ctrlProp" Target="../ctrlProps/ctrlProp1515.xml"/><Relationship Id="rId497" Type="http://schemas.openxmlformats.org/officeDocument/2006/relationships/ctrlProp" Target="../ctrlProps/ctrlProp1557.xml"/><Relationship Id="rId12" Type="http://schemas.openxmlformats.org/officeDocument/2006/relationships/ctrlProp" Target="../ctrlProps/ctrlProp1072.xml"/><Relationship Id="rId108" Type="http://schemas.openxmlformats.org/officeDocument/2006/relationships/ctrlProp" Target="../ctrlProps/ctrlProp1168.xml"/><Relationship Id="rId315" Type="http://schemas.openxmlformats.org/officeDocument/2006/relationships/ctrlProp" Target="../ctrlProps/ctrlProp1375.xml"/><Relationship Id="rId357" Type="http://schemas.openxmlformats.org/officeDocument/2006/relationships/ctrlProp" Target="../ctrlProps/ctrlProp1417.xml"/><Relationship Id="rId522" Type="http://schemas.openxmlformats.org/officeDocument/2006/relationships/ctrlProp" Target="../ctrlProps/ctrlProp1582.xml"/><Relationship Id="rId54" Type="http://schemas.openxmlformats.org/officeDocument/2006/relationships/ctrlProp" Target="../ctrlProps/ctrlProp1114.xml"/><Relationship Id="rId96" Type="http://schemas.openxmlformats.org/officeDocument/2006/relationships/ctrlProp" Target="../ctrlProps/ctrlProp1156.xml"/><Relationship Id="rId161" Type="http://schemas.openxmlformats.org/officeDocument/2006/relationships/ctrlProp" Target="../ctrlProps/ctrlProp1221.xml"/><Relationship Id="rId217" Type="http://schemas.openxmlformats.org/officeDocument/2006/relationships/ctrlProp" Target="../ctrlProps/ctrlProp1277.xml"/><Relationship Id="rId399" Type="http://schemas.openxmlformats.org/officeDocument/2006/relationships/ctrlProp" Target="../ctrlProps/ctrlProp1459.xml"/><Relationship Id="rId564" Type="http://schemas.openxmlformats.org/officeDocument/2006/relationships/ctrlProp" Target="../ctrlProps/ctrlProp1624.xml"/><Relationship Id="rId259" Type="http://schemas.openxmlformats.org/officeDocument/2006/relationships/ctrlProp" Target="../ctrlProps/ctrlProp1319.xml"/><Relationship Id="rId424" Type="http://schemas.openxmlformats.org/officeDocument/2006/relationships/ctrlProp" Target="../ctrlProps/ctrlProp1484.xml"/><Relationship Id="rId466" Type="http://schemas.openxmlformats.org/officeDocument/2006/relationships/ctrlProp" Target="../ctrlProps/ctrlProp1526.xml"/><Relationship Id="rId23" Type="http://schemas.openxmlformats.org/officeDocument/2006/relationships/ctrlProp" Target="../ctrlProps/ctrlProp1083.xml"/><Relationship Id="rId119" Type="http://schemas.openxmlformats.org/officeDocument/2006/relationships/ctrlProp" Target="../ctrlProps/ctrlProp1179.xml"/><Relationship Id="rId270" Type="http://schemas.openxmlformats.org/officeDocument/2006/relationships/ctrlProp" Target="../ctrlProps/ctrlProp1330.xml"/><Relationship Id="rId326" Type="http://schemas.openxmlformats.org/officeDocument/2006/relationships/ctrlProp" Target="../ctrlProps/ctrlProp1386.xml"/><Relationship Id="rId533" Type="http://schemas.openxmlformats.org/officeDocument/2006/relationships/ctrlProp" Target="../ctrlProps/ctrlProp1593.xml"/><Relationship Id="rId65" Type="http://schemas.openxmlformats.org/officeDocument/2006/relationships/ctrlProp" Target="../ctrlProps/ctrlProp1125.xml"/><Relationship Id="rId130" Type="http://schemas.openxmlformats.org/officeDocument/2006/relationships/ctrlProp" Target="../ctrlProps/ctrlProp1190.xml"/><Relationship Id="rId368" Type="http://schemas.openxmlformats.org/officeDocument/2006/relationships/ctrlProp" Target="../ctrlProps/ctrlProp1428.xml"/><Relationship Id="rId172" Type="http://schemas.openxmlformats.org/officeDocument/2006/relationships/ctrlProp" Target="../ctrlProps/ctrlProp1232.xml"/><Relationship Id="rId228" Type="http://schemas.openxmlformats.org/officeDocument/2006/relationships/ctrlProp" Target="../ctrlProps/ctrlProp1288.xml"/><Relationship Id="rId435" Type="http://schemas.openxmlformats.org/officeDocument/2006/relationships/ctrlProp" Target="../ctrlProps/ctrlProp1495.xml"/><Relationship Id="rId477" Type="http://schemas.openxmlformats.org/officeDocument/2006/relationships/ctrlProp" Target="../ctrlProps/ctrlProp1537.xml"/><Relationship Id="rId281" Type="http://schemas.openxmlformats.org/officeDocument/2006/relationships/ctrlProp" Target="../ctrlProps/ctrlProp1341.xml"/><Relationship Id="rId337" Type="http://schemas.openxmlformats.org/officeDocument/2006/relationships/ctrlProp" Target="../ctrlProps/ctrlProp1397.xml"/><Relationship Id="rId502" Type="http://schemas.openxmlformats.org/officeDocument/2006/relationships/ctrlProp" Target="../ctrlProps/ctrlProp1562.xml"/><Relationship Id="rId34" Type="http://schemas.openxmlformats.org/officeDocument/2006/relationships/ctrlProp" Target="../ctrlProps/ctrlProp1094.xml"/><Relationship Id="rId76" Type="http://schemas.openxmlformats.org/officeDocument/2006/relationships/ctrlProp" Target="../ctrlProps/ctrlProp1136.xml"/><Relationship Id="rId141" Type="http://schemas.openxmlformats.org/officeDocument/2006/relationships/ctrlProp" Target="../ctrlProps/ctrlProp1201.xml"/><Relationship Id="rId379" Type="http://schemas.openxmlformats.org/officeDocument/2006/relationships/ctrlProp" Target="../ctrlProps/ctrlProp1439.xml"/><Relationship Id="rId544" Type="http://schemas.openxmlformats.org/officeDocument/2006/relationships/ctrlProp" Target="../ctrlProps/ctrlProp1604.xml"/><Relationship Id="rId7" Type="http://schemas.openxmlformats.org/officeDocument/2006/relationships/ctrlProp" Target="../ctrlProps/ctrlProp1067.xml"/><Relationship Id="rId183" Type="http://schemas.openxmlformats.org/officeDocument/2006/relationships/ctrlProp" Target="../ctrlProps/ctrlProp1243.xml"/><Relationship Id="rId239" Type="http://schemas.openxmlformats.org/officeDocument/2006/relationships/ctrlProp" Target="../ctrlProps/ctrlProp1299.xml"/><Relationship Id="rId390" Type="http://schemas.openxmlformats.org/officeDocument/2006/relationships/ctrlProp" Target="../ctrlProps/ctrlProp1450.xml"/><Relationship Id="rId404" Type="http://schemas.openxmlformats.org/officeDocument/2006/relationships/ctrlProp" Target="../ctrlProps/ctrlProp1464.xml"/><Relationship Id="rId446" Type="http://schemas.openxmlformats.org/officeDocument/2006/relationships/ctrlProp" Target="../ctrlProps/ctrlProp1506.xml"/><Relationship Id="rId250" Type="http://schemas.openxmlformats.org/officeDocument/2006/relationships/ctrlProp" Target="../ctrlProps/ctrlProp1310.xml"/><Relationship Id="rId292" Type="http://schemas.openxmlformats.org/officeDocument/2006/relationships/ctrlProp" Target="../ctrlProps/ctrlProp1352.xml"/><Relationship Id="rId306" Type="http://schemas.openxmlformats.org/officeDocument/2006/relationships/ctrlProp" Target="../ctrlProps/ctrlProp1366.xml"/><Relationship Id="rId488" Type="http://schemas.openxmlformats.org/officeDocument/2006/relationships/ctrlProp" Target="../ctrlProps/ctrlProp1548.xml"/><Relationship Id="rId45" Type="http://schemas.openxmlformats.org/officeDocument/2006/relationships/ctrlProp" Target="../ctrlProps/ctrlProp1105.xml"/><Relationship Id="rId87" Type="http://schemas.openxmlformats.org/officeDocument/2006/relationships/ctrlProp" Target="../ctrlProps/ctrlProp1147.xml"/><Relationship Id="rId110" Type="http://schemas.openxmlformats.org/officeDocument/2006/relationships/ctrlProp" Target="../ctrlProps/ctrlProp1170.xml"/><Relationship Id="rId348" Type="http://schemas.openxmlformats.org/officeDocument/2006/relationships/ctrlProp" Target="../ctrlProps/ctrlProp1408.xml"/><Relationship Id="rId513" Type="http://schemas.openxmlformats.org/officeDocument/2006/relationships/ctrlProp" Target="../ctrlProps/ctrlProp1573.xml"/><Relationship Id="rId555" Type="http://schemas.openxmlformats.org/officeDocument/2006/relationships/ctrlProp" Target="../ctrlProps/ctrlProp1615.xml"/><Relationship Id="rId152" Type="http://schemas.openxmlformats.org/officeDocument/2006/relationships/ctrlProp" Target="../ctrlProps/ctrlProp1212.xml"/><Relationship Id="rId194" Type="http://schemas.openxmlformats.org/officeDocument/2006/relationships/ctrlProp" Target="../ctrlProps/ctrlProp1254.xml"/><Relationship Id="rId208" Type="http://schemas.openxmlformats.org/officeDocument/2006/relationships/ctrlProp" Target="../ctrlProps/ctrlProp1268.xml"/><Relationship Id="rId415" Type="http://schemas.openxmlformats.org/officeDocument/2006/relationships/ctrlProp" Target="../ctrlProps/ctrlProp1475.xml"/><Relationship Id="rId457" Type="http://schemas.openxmlformats.org/officeDocument/2006/relationships/ctrlProp" Target="../ctrlProps/ctrlProp1517.xml"/><Relationship Id="rId261" Type="http://schemas.openxmlformats.org/officeDocument/2006/relationships/ctrlProp" Target="../ctrlProps/ctrlProp1321.xml"/><Relationship Id="rId499" Type="http://schemas.openxmlformats.org/officeDocument/2006/relationships/ctrlProp" Target="../ctrlProps/ctrlProp1559.xml"/><Relationship Id="rId14" Type="http://schemas.openxmlformats.org/officeDocument/2006/relationships/ctrlProp" Target="../ctrlProps/ctrlProp1074.xml"/><Relationship Id="rId56" Type="http://schemas.openxmlformats.org/officeDocument/2006/relationships/ctrlProp" Target="../ctrlProps/ctrlProp1116.xml"/><Relationship Id="rId317" Type="http://schemas.openxmlformats.org/officeDocument/2006/relationships/ctrlProp" Target="../ctrlProps/ctrlProp1377.xml"/><Relationship Id="rId359" Type="http://schemas.openxmlformats.org/officeDocument/2006/relationships/ctrlProp" Target="../ctrlProps/ctrlProp1419.xml"/><Relationship Id="rId524" Type="http://schemas.openxmlformats.org/officeDocument/2006/relationships/ctrlProp" Target="../ctrlProps/ctrlProp1584.xml"/><Relationship Id="rId566" Type="http://schemas.openxmlformats.org/officeDocument/2006/relationships/ctrlProp" Target="../ctrlProps/ctrlProp1626.xml"/><Relationship Id="rId98" Type="http://schemas.openxmlformats.org/officeDocument/2006/relationships/ctrlProp" Target="../ctrlProps/ctrlProp1158.xml"/><Relationship Id="rId121" Type="http://schemas.openxmlformats.org/officeDocument/2006/relationships/ctrlProp" Target="../ctrlProps/ctrlProp1181.xml"/><Relationship Id="rId163" Type="http://schemas.openxmlformats.org/officeDocument/2006/relationships/ctrlProp" Target="../ctrlProps/ctrlProp1223.xml"/><Relationship Id="rId219" Type="http://schemas.openxmlformats.org/officeDocument/2006/relationships/ctrlProp" Target="../ctrlProps/ctrlProp1279.xml"/><Relationship Id="rId370" Type="http://schemas.openxmlformats.org/officeDocument/2006/relationships/ctrlProp" Target="../ctrlProps/ctrlProp1430.xml"/><Relationship Id="rId426" Type="http://schemas.openxmlformats.org/officeDocument/2006/relationships/ctrlProp" Target="../ctrlProps/ctrlProp1486.xml"/><Relationship Id="rId230" Type="http://schemas.openxmlformats.org/officeDocument/2006/relationships/ctrlProp" Target="../ctrlProps/ctrlProp1290.xml"/><Relationship Id="rId468" Type="http://schemas.openxmlformats.org/officeDocument/2006/relationships/ctrlProp" Target="../ctrlProps/ctrlProp1528.xml"/><Relationship Id="rId25" Type="http://schemas.openxmlformats.org/officeDocument/2006/relationships/ctrlProp" Target="../ctrlProps/ctrlProp1085.xml"/><Relationship Id="rId67" Type="http://schemas.openxmlformats.org/officeDocument/2006/relationships/ctrlProp" Target="../ctrlProps/ctrlProp1127.xml"/><Relationship Id="rId272" Type="http://schemas.openxmlformats.org/officeDocument/2006/relationships/ctrlProp" Target="../ctrlProps/ctrlProp1332.xml"/><Relationship Id="rId328" Type="http://schemas.openxmlformats.org/officeDocument/2006/relationships/ctrlProp" Target="../ctrlProps/ctrlProp1388.xml"/><Relationship Id="rId535" Type="http://schemas.openxmlformats.org/officeDocument/2006/relationships/ctrlProp" Target="../ctrlProps/ctrlProp1595.xml"/><Relationship Id="rId132" Type="http://schemas.openxmlformats.org/officeDocument/2006/relationships/ctrlProp" Target="../ctrlProps/ctrlProp1192.xml"/><Relationship Id="rId174" Type="http://schemas.openxmlformats.org/officeDocument/2006/relationships/ctrlProp" Target="../ctrlProps/ctrlProp1234.xml"/><Relationship Id="rId381" Type="http://schemas.openxmlformats.org/officeDocument/2006/relationships/ctrlProp" Target="../ctrlProps/ctrlProp1441.xml"/><Relationship Id="rId241" Type="http://schemas.openxmlformats.org/officeDocument/2006/relationships/ctrlProp" Target="../ctrlProps/ctrlProp1301.xml"/><Relationship Id="rId437" Type="http://schemas.openxmlformats.org/officeDocument/2006/relationships/ctrlProp" Target="../ctrlProps/ctrlProp1497.xml"/><Relationship Id="rId479" Type="http://schemas.openxmlformats.org/officeDocument/2006/relationships/ctrlProp" Target="../ctrlProps/ctrlProp1539.xml"/><Relationship Id="rId36" Type="http://schemas.openxmlformats.org/officeDocument/2006/relationships/ctrlProp" Target="../ctrlProps/ctrlProp1096.xml"/><Relationship Id="rId283" Type="http://schemas.openxmlformats.org/officeDocument/2006/relationships/ctrlProp" Target="../ctrlProps/ctrlProp1343.xml"/><Relationship Id="rId339" Type="http://schemas.openxmlformats.org/officeDocument/2006/relationships/ctrlProp" Target="../ctrlProps/ctrlProp1399.xml"/><Relationship Id="rId490" Type="http://schemas.openxmlformats.org/officeDocument/2006/relationships/ctrlProp" Target="../ctrlProps/ctrlProp1550.xml"/><Relationship Id="rId504" Type="http://schemas.openxmlformats.org/officeDocument/2006/relationships/ctrlProp" Target="../ctrlProps/ctrlProp1564.xml"/><Relationship Id="rId546" Type="http://schemas.openxmlformats.org/officeDocument/2006/relationships/ctrlProp" Target="../ctrlProps/ctrlProp1606.xml"/><Relationship Id="rId78" Type="http://schemas.openxmlformats.org/officeDocument/2006/relationships/ctrlProp" Target="../ctrlProps/ctrlProp1138.xml"/><Relationship Id="rId101" Type="http://schemas.openxmlformats.org/officeDocument/2006/relationships/ctrlProp" Target="../ctrlProps/ctrlProp1161.xml"/><Relationship Id="rId143" Type="http://schemas.openxmlformats.org/officeDocument/2006/relationships/ctrlProp" Target="../ctrlProps/ctrlProp1203.xml"/><Relationship Id="rId185" Type="http://schemas.openxmlformats.org/officeDocument/2006/relationships/ctrlProp" Target="../ctrlProps/ctrlProp1245.xml"/><Relationship Id="rId350" Type="http://schemas.openxmlformats.org/officeDocument/2006/relationships/ctrlProp" Target="../ctrlProps/ctrlProp1410.xml"/><Relationship Id="rId406" Type="http://schemas.openxmlformats.org/officeDocument/2006/relationships/ctrlProp" Target="../ctrlProps/ctrlProp1466.xml"/><Relationship Id="rId9" Type="http://schemas.openxmlformats.org/officeDocument/2006/relationships/ctrlProp" Target="../ctrlProps/ctrlProp1069.xml"/><Relationship Id="rId210" Type="http://schemas.openxmlformats.org/officeDocument/2006/relationships/ctrlProp" Target="../ctrlProps/ctrlProp1270.xml"/><Relationship Id="rId392" Type="http://schemas.openxmlformats.org/officeDocument/2006/relationships/ctrlProp" Target="../ctrlProps/ctrlProp1452.xml"/><Relationship Id="rId448" Type="http://schemas.openxmlformats.org/officeDocument/2006/relationships/ctrlProp" Target="../ctrlProps/ctrlProp1508.xml"/><Relationship Id="rId26" Type="http://schemas.openxmlformats.org/officeDocument/2006/relationships/ctrlProp" Target="../ctrlProps/ctrlProp1086.xml"/><Relationship Id="rId231" Type="http://schemas.openxmlformats.org/officeDocument/2006/relationships/ctrlProp" Target="../ctrlProps/ctrlProp1291.xml"/><Relationship Id="rId252" Type="http://schemas.openxmlformats.org/officeDocument/2006/relationships/ctrlProp" Target="../ctrlProps/ctrlProp1312.xml"/><Relationship Id="rId273" Type="http://schemas.openxmlformats.org/officeDocument/2006/relationships/ctrlProp" Target="../ctrlProps/ctrlProp1333.xml"/><Relationship Id="rId294" Type="http://schemas.openxmlformats.org/officeDocument/2006/relationships/ctrlProp" Target="../ctrlProps/ctrlProp1354.xml"/><Relationship Id="rId308" Type="http://schemas.openxmlformats.org/officeDocument/2006/relationships/ctrlProp" Target="../ctrlProps/ctrlProp1368.xml"/><Relationship Id="rId329" Type="http://schemas.openxmlformats.org/officeDocument/2006/relationships/ctrlProp" Target="../ctrlProps/ctrlProp1389.xml"/><Relationship Id="rId480" Type="http://schemas.openxmlformats.org/officeDocument/2006/relationships/ctrlProp" Target="../ctrlProps/ctrlProp1540.xml"/><Relationship Id="rId515" Type="http://schemas.openxmlformats.org/officeDocument/2006/relationships/ctrlProp" Target="../ctrlProps/ctrlProp1575.xml"/><Relationship Id="rId536" Type="http://schemas.openxmlformats.org/officeDocument/2006/relationships/ctrlProp" Target="../ctrlProps/ctrlProp1596.xml"/><Relationship Id="rId47" Type="http://schemas.openxmlformats.org/officeDocument/2006/relationships/ctrlProp" Target="../ctrlProps/ctrlProp1107.xml"/><Relationship Id="rId68" Type="http://schemas.openxmlformats.org/officeDocument/2006/relationships/ctrlProp" Target="../ctrlProps/ctrlProp1128.xml"/><Relationship Id="rId89" Type="http://schemas.openxmlformats.org/officeDocument/2006/relationships/ctrlProp" Target="../ctrlProps/ctrlProp1149.xml"/><Relationship Id="rId112" Type="http://schemas.openxmlformats.org/officeDocument/2006/relationships/ctrlProp" Target="../ctrlProps/ctrlProp1172.xml"/><Relationship Id="rId133" Type="http://schemas.openxmlformats.org/officeDocument/2006/relationships/ctrlProp" Target="../ctrlProps/ctrlProp1193.xml"/><Relationship Id="rId154" Type="http://schemas.openxmlformats.org/officeDocument/2006/relationships/ctrlProp" Target="../ctrlProps/ctrlProp1214.xml"/><Relationship Id="rId175" Type="http://schemas.openxmlformats.org/officeDocument/2006/relationships/ctrlProp" Target="../ctrlProps/ctrlProp1235.xml"/><Relationship Id="rId340" Type="http://schemas.openxmlformats.org/officeDocument/2006/relationships/ctrlProp" Target="../ctrlProps/ctrlProp1400.xml"/><Relationship Id="rId361" Type="http://schemas.openxmlformats.org/officeDocument/2006/relationships/ctrlProp" Target="../ctrlProps/ctrlProp1421.xml"/><Relationship Id="rId557" Type="http://schemas.openxmlformats.org/officeDocument/2006/relationships/ctrlProp" Target="../ctrlProps/ctrlProp1617.xml"/><Relationship Id="rId196" Type="http://schemas.openxmlformats.org/officeDocument/2006/relationships/ctrlProp" Target="../ctrlProps/ctrlProp1256.xml"/><Relationship Id="rId200" Type="http://schemas.openxmlformats.org/officeDocument/2006/relationships/ctrlProp" Target="../ctrlProps/ctrlProp1260.xml"/><Relationship Id="rId382" Type="http://schemas.openxmlformats.org/officeDocument/2006/relationships/ctrlProp" Target="../ctrlProps/ctrlProp1442.xml"/><Relationship Id="rId417" Type="http://schemas.openxmlformats.org/officeDocument/2006/relationships/ctrlProp" Target="../ctrlProps/ctrlProp1477.xml"/><Relationship Id="rId438" Type="http://schemas.openxmlformats.org/officeDocument/2006/relationships/ctrlProp" Target="../ctrlProps/ctrlProp1498.xml"/><Relationship Id="rId459" Type="http://schemas.openxmlformats.org/officeDocument/2006/relationships/ctrlProp" Target="../ctrlProps/ctrlProp1519.xml"/><Relationship Id="rId16" Type="http://schemas.openxmlformats.org/officeDocument/2006/relationships/ctrlProp" Target="../ctrlProps/ctrlProp1076.xml"/><Relationship Id="rId221" Type="http://schemas.openxmlformats.org/officeDocument/2006/relationships/ctrlProp" Target="../ctrlProps/ctrlProp1281.xml"/><Relationship Id="rId242" Type="http://schemas.openxmlformats.org/officeDocument/2006/relationships/ctrlProp" Target="../ctrlProps/ctrlProp1302.xml"/><Relationship Id="rId263" Type="http://schemas.openxmlformats.org/officeDocument/2006/relationships/ctrlProp" Target="../ctrlProps/ctrlProp1323.xml"/><Relationship Id="rId284" Type="http://schemas.openxmlformats.org/officeDocument/2006/relationships/ctrlProp" Target="../ctrlProps/ctrlProp1344.xml"/><Relationship Id="rId319" Type="http://schemas.openxmlformats.org/officeDocument/2006/relationships/ctrlProp" Target="../ctrlProps/ctrlProp1379.xml"/><Relationship Id="rId470" Type="http://schemas.openxmlformats.org/officeDocument/2006/relationships/ctrlProp" Target="../ctrlProps/ctrlProp1530.xml"/><Relationship Id="rId491" Type="http://schemas.openxmlformats.org/officeDocument/2006/relationships/ctrlProp" Target="../ctrlProps/ctrlProp1551.xml"/><Relationship Id="rId505" Type="http://schemas.openxmlformats.org/officeDocument/2006/relationships/ctrlProp" Target="../ctrlProps/ctrlProp1565.xml"/><Relationship Id="rId526" Type="http://schemas.openxmlformats.org/officeDocument/2006/relationships/ctrlProp" Target="../ctrlProps/ctrlProp1586.xml"/><Relationship Id="rId37" Type="http://schemas.openxmlformats.org/officeDocument/2006/relationships/ctrlProp" Target="../ctrlProps/ctrlProp1097.xml"/><Relationship Id="rId58" Type="http://schemas.openxmlformats.org/officeDocument/2006/relationships/ctrlProp" Target="../ctrlProps/ctrlProp1118.xml"/><Relationship Id="rId79" Type="http://schemas.openxmlformats.org/officeDocument/2006/relationships/ctrlProp" Target="../ctrlProps/ctrlProp1139.xml"/><Relationship Id="rId102" Type="http://schemas.openxmlformats.org/officeDocument/2006/relationships/ctrlProp" Target="../ctrlProps/ctrlProp1162.xml"/><Relationship Id="rId123" Type="http://schemas.openxmlformats.org/officeDocument/2006/relationships/ctrlProp" Target="../ctrlProps/ctrlProp1183.xml"/><Relationship Id="rId144" Type="http://schemas.openxmlformats.org/officeDocument/2006/relationships/ctrlProp" Target="../ctrlProps/ctrlProp1204.xml"/><Relationship Id="rId330" Type="http://schemas.openxmlformats.org/officeDocument/2006/relationships/ctrlProp" Target="../ctrlProps/ctrlProp1390.xml"/><Relationship Id="rId547" Type="http://schemas.openxmlformats.org/officeDocument/2006/relationships/ctrlProp" Target="../ctrlProps/ctrlProp1607.xml"/><Relationship Id="rId568" Type="http://schemas.openxmlformats.org/officeDocument/2006/relationships/ctrlProp" Target="../ctrlProps/ctrlProp1628.xml"/><Relationship Id="rId90" Type="http://schemas.openxmlformats.org/officeDocument/2006/relationships/ctrlProp" Target="../ctrlProps/ctrlProp1150.xml"/><Relationship Id="rId165" Type="http://schemas.openxmlformats.org/officeDocument/2006/relationships/ctrlProp" Target="../ctrlProps/ctrlProp1225.xml"/><Relationship Id="rId186" Type="http://schemas.openxmlformats.org/officeDocument/2006/relationships/ctrlProp" Target="../ctrlProps/ctrlProp1246.xml"/><Relationship Id="rId351" Type="http://schemas.openxmlformats.org/officeDocument/2006/relationships/ctrlProp" Target="../ctrlProps/ctrlProp1411.xml"/><Relationship Id="rId372" Type="http://schemas.openxmlformats.org/officeDocument/2006/relationships/ctrlProp" Target="../ctrlProps/ctrlProp1432.xml"/><Relationship Id="rId393" Type="http://schemas.openxmlformats.org/officeDocument/2006/relationships/ctrlProp" Target="../ctrlProps/ctrlProp1453.xml"/><Relationship Id="rId407" Type="http://schemas.openxmlformats.org/officeDocument/2006/relationships/ctrlProp" Target="../ctrlProps/ctrlProp1467.xml"/><Relationship Id="rId428" Type="http://schemas.openxmlformats.org/officeDocument/2006/relationships/ctrlProp" Target="../ctrlProps/ctrlProp1488.xml"/><Relationship Id="rId449" Type="http://schemas.openxmlformats.org/officeDocument/2006/relationships/ctrlProp" Target="../ctrlProps/ctrlProp1509.xml"/><Relationship Id="rId211" Type="http://schemas.openxmlformats.org/officeDocument/2006/relationships/ctrlProp" Target="../ctrlProps/ctrlProp1271.xml"/><Relationship Id="rId232" Type="http://schemas.openxmlformats.org/officeDocument/2006/relationships/ctrlProp" Target="../ctrlProps/ctrlProp1292.xml"/><Relationship Id="rId253" Type="http://schemas.openxmlformats.org/officeDocument/2006/relationships/ctrlProp" Target="../ctrlProps/ctrlProp1313.xml"/><Relationship Id="rId274" Type="http://schemas.openxmlformats.org/officeDocument/2006/relationships/ctrlProp" Target="../ctrlProps/ctrlProp1334.xml"/><Relationship Id="rId295" Type="http://schemas.openxmlformats.org/officeDocument/2006/relationships/ctrlProp" Target="../ctrlProps/ctrlProp1355.xml"/><Relationship Id="rId309" Type="http://schemas.openxmlformats.org/officeDocument/2006/relationships/ctrlProp" Target="../ctrlProps/ctrlProp1369.xml"/><Relationship Id="rId460" Type="http://schemas.openxmlformats.org/officeDocument/2006/relationships/ctrlProp" Target="../ctrlProps/ctrlProp1520.xml"/><Relationship Id="rId481" Type="http://schemas.openxmlformats.org/officeDocument/2006/relationships/ctrlProp" Target="../ctrlProps/ctrlProp1541.xml"/><Relationship Id="rId516" Type="http://schemas.openxmlformats.org/officeDocument/2006/relationships/ctrlProp" Target="../ctrlProps/ctrlProp1576.xml"/><Relationship Id="rId27" Type="http://schemas.openxmlformats.org/officeDocument/2006/relationships/ctrlProp" Target="../ctrlProps/ctrlProp1087.xml"/><Relationship Id="rId48" Type="http://schemas.openxmlformats.org/officeDocument/2006/relationships/ctrlProp" Target="../ctrlProps/ctrlProp1108.xml"/><Relationship Id="rId69" Type="http://schemas.openxmlformats.org/officeDocument/2006/relationships/ctrlProp" Target="../ctrlProps/ctrlProp1129.xml"/><Relationship Id="rId113" Type="http://schemas.openxmlformats.org/officeDocument/2006/relationships/ctrlProp" Target="../ctrlProps/ctrlProp1173.xml"/><Relationship Id="rId134" Type="http://schemas.openxmlformats.org/officeDocument/2006/relationships/ctrlProp" Target="../ctrlProps/ctrlProp1194.xml"/><Relationship Id="rId320" Type="http://schemas.openxmlformats.org/officeDocument/2006/relationships/ctrlProp" Target="../ctrlProps/ctrlProp1380.xml"/><Relationship Id="rId537" Type="http://schemas.openxmlformats.org/officeDocument/2006/relationships/ctrlProp" Target="../ctrlProps/ctrlProp1597.xml"/><Relationship Id="rId558" Type="http://schemas.openxmlformats.org/officeDocument/2006/relationships/ctrlProp" Target="../ctrlProps/ctrlProp1618.xml"/><Relationship Id="rId80" Type="http://schemas.openxmlformats.org/officeDocument/2006/relationships/ctrlProp" Target="../ctrlProps/ctrlProp1140.xml"/><Relationship Id="rId155" Type="http://schemas.openxmlformats.org/officeDocument/2006/relationships/ctrlProp" Target="../ctrlProps/ctrlProp1215.xml"/><Relationship Id="rId176" Type="http://schemas.openxmlformats.org/officeDocument/2006/relationships/ctrlProp" Target="../ctrlProps/ctrlProp1236.xml"/><Relationship Id="rId197" Type="http://schemas.openxmlformats.org/officeDocument/2006/relationships/ctrlProp" Target="../ctrlProps/ctrlProp1257.xml"/><Relationship Id="rId341" Type="http://schemas.openxmlformats.org/officeDocument/2006/relationships/ctrlProp" Target="../ctrlProps/ctrlProp1401.xml"/><Relationship Id="rId362" Type="http://schemas.openxmlformats.org/officeDocument/2006/relationships/ctrlProp" Target="../ctrlProps/ctrlProp1422.xml"/><Relationship Id="rId383" Type="http://schemas.openxmlformats.org/officeDocument/2006/relationships/ctrlProp" Target="../ctrlProps/ctrlProp1443.xml"/><Relationship Id="rId418" Type="http://schemas.openxmlformats.org/officeDocument/2006/relationships/ctrlProp" Target="../ctrlProps/ctrlProp1478.xml"/><Relationship Id="rId439" Type="http://schemas.openxmlformats.org/officeDocument/2006/relationships/ctrlProp" Target="../ctrlProps/ctrlProp1499.xml"/><Relationship Id="rId201" Type="http://schemas.openxmlformats.org/officeDocument/2006/relationships/ctrlProp" Target="../ctrlProps/ctrlProp1261.xml"/><Relationship Id="rId222" Type="http://schemas.openxmlformats.org/officeDocument/2006/relationships/ctrlProp" Target="../ctrlProps/ctrlProp1282.xml"/><Relationship Id="rId243" Type="http://schemas.openxmlformats.org/officeDocument/2006/relationships/ctrlProp" Target="../ctrlProps/ctrlProp1303.xml"/><Relationship Id="rId264" Type="http://schemas.openxmlformats.org/officeDocument/2006/relationships/ctrlProp" Target="../ctrlProps/ctrlProp1324.xml"/><Relationship Id="rId285" Type="http://schemas.openxmlformats.org/officeDocument/2006/relationships/ctrlProp" Target="../ctrlProps/ctrlProp1345.xml"/><Relationship Id="rId450" Type="http://schemas.openxmlformats.org/officeDocument/2006/relationships/ctrlProp" Target="../ctrlProps/ctrlProp1510.xml"/><Relationship Id="rId471" Type="http://schemas.openxmlformats.org/officeDocument/2006/relationships/ctrlProp" Target="../ctrlProps/ctrlProp1531.xml"/><Relationship Id="rId506" Type="http://schemas.openxmlformats.org/officeDocument/2006/relationships/ctrlProp" Target="../ctrlProps/ctrlProp1566.xml"/><Relationship Id="rId17" Type="http://schemas.openxmlformats.org/officeDocument/2006/relationships/ctrlProp" Target="../ctrlProps/ctrlProp1077.xml"/><Relationship Id="rId38" Type="http://schemas.openxmlformats.org/officeDocument/2006/relationships/ctrlProp" Target="../ctrlProps/ctrlProp1098.xml"/><Relationship Id="rId59" Type="http://schemas.openxmlformats.org/officeDocument/2006/relationships/ctrlProp" Target="../ctrlProps/ctrlProp1119.xml"/><Relationship Id="rId103" Type="http://schemas.openxmlformats.org/officeDocument/2006/relationships/ctrlProp" Target="../ctrlProps/ctrlProp1163.xml"/><Relationship Id="rId124" Type="http://schemas.openxmlformats.org/officeDocument/2006/relationships/ctrlProp" Target="../ctrlProps/ctrlProp1184.xml"/><Relationship Id="rId310" Type="http://schemas.openxmlformats.org/officeDocument/2006/relationships/ctrlProp" Target="../ctrlProps/ctrlProp1370.xml"/><Relationship Id="rId492" Type="http://schemas.openxmlformats.org/officeDocument/2006/relationships/ctrlProp" Target="../ctrlProps/ctrlProp1552.xml"/><Relationship Id="rId527" Type="http://schemas.openxmlformats.org/officeDocument/2006/relationships/ctrlProp" Target="../ctrlProps/ctrlProp1587.xml"/><Relationship Id="rId548" Type="http://schemas.openxmlformats.org/officeDocument/2006/relationships/ctrlProp" Target="../ctrlProps/ctrlProp1608.xml"/><Relationship Id="rId569" Type="http://schemas.openxmlformats.org/officeDocument/2006/relationships/ctrlProp" Target="../ctrlProps/ctrlProp1629.xml"/><Relationship Id="rId70" Type="http://schemas.openxmlformats.org/officeDocument/2006/relationships/ctrlProp" Target="../ctrlProps/ctrlProp1130.xml"/><Relationship Id="rId91" Type="http://schemas.openxmlformats.org/officeDocument/2006/relationships/ctrlProp" Target="../ctrlProps/ctrlProp1151.xml"/><Relationship Id="rId145" Type="http://schemas.openxmlformats.org/officeDocument/2006/relationships/ctrlProp" Target="../ctrlProps/ctrlProp1205.xml"/><Relationship Id="rId166" Type="http://schemas.openxmlformats.org/officeDocument/2006/relationships/ctrlProp" Target="../ctrlProps/ctrlProp1226.xml"/><Relationship Id="rId187" Type="http://schemas.openxmlformats.org/officeDocument/2006/relationships/ctrlProp" Target="../ctrlProps/ctrlProp1247.xml"/><Relationship Id="rId331" Type="http://schemas.openxmlformats.org/officeDocument/2006/relationships/ctrlProp" Target="../ctrlProps/ctrlProp1391.xml"/><Relationship Id="rId352" Type="http://schemas.openxmlformats.org/officeDocument/2006/relationships/ctrlProp" Target="../ctrlProps/ctrlProp1412.xml"/><Relationship Id="rId373" Type="http://schemas.openxmlformats.org/officeDocument/2006/relationships/ctrlProp" Target="../ctrlProps/ctrlProp1433.xml"/><Relationship Id="rId394" Type="http://schemas.openxmlformats.org/officeDocument/2006/relationships/ctrlProp" Target="../ctrlProps/ctrlProp1454.xml"/><Relationship Id="rId408" Type="http://schemas.openxmlformats.org/officeDocument/2006/relationships/ctrlProp" Target="../ctrlProps/ctrlProp1468.xml"/><Relationship Id="rId429" Type="http://schemas.openxmlformats.org/officeDocument/2006/relationships/ctrlProp" Target="../ctrlProps/ctrlProp1489.xml"/><Relationship Id="rId1" Type="http://schemas.openxmlformats.org/officeDocument/2006/relationships/printerSettings" Target="../printerSettings/printerSettings4.bin"/><Relationship Id="rId212" Type="http://schemas.openxmlformats.org/officeDocument/2006/relationships/ctrlProp" Target="../ctrlProps/ctrlProp1272.xml"/><Relationship Id="rId233" Type="http://schemas.openxmlformats.org/officeDocument/2006/relationships/ctrlProp" Target="../ctrlProps/ctrlProp1293.xml"/><Relationship Id="rId254" Type="http://schemas.openxmlformats.org/officeDocument/2006/relationships/ctrlProp" Target="../ctrlProps/ctrlProp1314.xml"/><Relationship Id="rId440" Type="http://schemas.openxmlformats.org/officeDocument/2006/relationships/ctrlProp" Target="../ctrlProps/ctrlProp1500.xml"/><Relationship Id="rId28" Type="http://schemas.openxmlformats.org/officeDocument/2006/relationships/ctrlProp" Target="../ctrlProps/ctrlProp1088.xml"/><Relationship Id="rId49" Type="http://schemas.openxmlformats.org/officeDocument/2006/relationships/ctrlProp" Target="../ctrlProps/ctrlProp1109.xml"/><Relationship Id="rId114" Type="http://schemas.openxmlformats.org/officeDocument/2006/relationships/ctrlProp" Target="../ctrlProps/ctrlProp1174.xml"/><Relationship Id="rId275" Type="http://schemas.openxmlformats.org/officeDocument/2006/relationships/ctrlProp" Target="../ctrlProps/ctrlProp1335.xml"/><Relationship Id="rId296" Type="http://schemas.openxmlformats.org/officeDocument/2006/relationships/ctrlProp" Target="../ctrlProps/ctrlProp1356.xml"/><Relationship Id="rId300" Type="http://schemas.openxmlformats.org/officeDocument/2006/relationships/ctrlProp" Target="../ctrlProps/ctrlProp1360.xml"/><Relationship Id="rId461" Type="http://schemas.openxmlformats.org/officeDocument/2006/relationships/ctrlProp" Target="../ctrlProps/ctrlProp1521.xml"/><Relationship Id="rId482" Type="http://schemas.openxmlformats.org/officeDocument/2006/relationships/ctrlProp" Target="../ctrlProps/ctrlProp1542.xml"/><Relationship Id="rId517" Type="http://schemas.openxmlformats.org/officeDocument/2006/relationships/ctrlProp" Target="../ctrlProps/ctrlProp1577.xml"/><Relationship Id="rId538" Type="http://schemas.openxmlformats.org/officeDocument/2006/relationships/ctrlProp" Target="../ctrlProps/ctrlProp1598.xml"/><Relationship Id="rId559" Type="http://schemas.openxmlformats.org/officeDocument/2006/relationships/ctrlProp" Target="../ctrlProps/ctrlProp1619.xml"/><Relationship Id="rId60" Type="http://schemas.openxmlformats.org/officeDocument/2006/relationships/ctrlProp" Target="../ctrlProps/ctrlProp1120.xml"/><Relationship Id="rId81" Type="http://schemas.openxmlformats.org/officeDocument/2006/relationships/ctrlProp" Target="../ctrlProps/ctrlProp1141.xml"/><Relationship Id="rId135" Type="http://schemas.openxmlformats.org/officeDocument/2006/relationships/ctrlProp" Target="../ctrlProps/ctrlProp1195.xml"/><Relationship Id="rId156" Type="http://schemas.openxmlformats.org/officeDocument/2006/relationships/ctrlProp" Target="../ctrlProps/ctrlProp1216.xml"/><Relationship Id="rId177" Type="http://schemas.openxmlformats.org/officeDocument/2006/relationships/ctrlProp" Target="../ctrlProps/ctrlProp1237.xml"/><Relationship Id="rId198" Type="http://schemas.openxmlformats.org/officeDocument/2006/relationships/ctrlProp" Target="../ctrlProps/ctrlProp1258.xml"/><Relationship Id="rId321" Type="http://schemas.openxmlformats.org/officeDocument/2006/relationships/ctrlProp" Target="../ctrlProps/ctrlProp1381.xml"/><Relationship Id="rId342" Type="http://schemas.openxmlformats.org/officeDocument/2006/relationships/ctrlProp" Target="../ctrlProps/ctrlProp1402.xml"/><Relationship Id="rId363" Type="http://schemas.openxmlformats.org/officeDocument/2006/relationships/ctrlProp" Target="../ctrlProps/ctrlProp1423.xml"/><Relationship Id="rId384" Type="http://schemas.openxmlformats.org/officeDocument/2006/relationships/ctrlProp" Target="../ctrlProps/ctrlProp1444.xml"/><Relationship Id="rId419" Type="http://schemas.openxmlformats.org/officeDocument/2006/relationships/ctrlProp" Target="../ctrlProps/ctrlProp1479.xml"/><Relationship Id="rId570" Type="http://schemas.openxmlformats.org/officeDocument/2006/relationships/ctrlProp" Target="../ctrlProps/ctrlProp1630.xml"/><Relationship Id="rId202" Type="http://schemas.openxmlformats.org/officeDocument/2006/relationships/ctrlProp" Target="../ctrlProps/ctrlProp1262.xml"/><Relationship Id="rId223" Type="http://schemas.openxmlformats.org/officeDocument/2006/relationships/ctrlProp" Target="../ctrlProps/ctrlProp1283.xml"/><Relationship Id="rId244" Type="http://schemas.openxmlformats.org/officeDocument/2006/relationships/ctrlProp" Target="../ctrlProps/ctrlProp1304.xml"/><Relationship Id="rId430" Type="http://schemas.openxmlformats.org/officeDocument/2006/relationships/ctrlProp" Target="../ctrlProps/ctrlProp1490.xml"/><Relationship Id="rId18" Type="http://schemas.openxmlformats.org/officeDocument/2006/relationships/ctrlProp" Target="../ctrlProps/ctrlProp1078.xml"/><Relationship Id="rId39" Type="http://schemas.openxmlformats.org/officeDocument/2006/relationships/ctrlProp" Target="../ctrlProps/ctrlProp1099.xml"/><Relationship Id="rId265" Type="http://schemas.openxmlformats.org/officeDocument/2006/relationships/ctrlProp" Target="../ctrlProps/ctrlProp1325.xml"/><Relationship Id="rId286" Type="http://schemas.openxmlformats.org/officeDocument/2006/relationships/ctrlProp" Target="../ctrlProps/ctrlProp1346.xml"/><Relationship Id="rId451" Type="http://schemas.openxmlformats.org/officeDocument/2006/relationships/ctrlProp" Target="../ctrlProps/ctrlProp1511.xml"/><Relationship Id="rId472" Type="http://schemas.openxmlformats.org/officeDocument/2006/relationships/ctrlProp" Target="../ctrlProps/ctrlProp1532.xml"/><Relationship Id="rId493" Type="http://schemas.openxmlformats.org/officeDocument/2006/relationships/ctrlProp" Target="../ctrlProps/ctrlProp1553.xml"/><Relationship Id="rId507" Type="http://schemas.openxmlformats.org/officeDocument/2006/relationships/ctrlProp" Target="../ctrlProps/ctrlProp1567.xml"/><Relationship Id="rId528" Type="http://schemas.openxmlformats.org/officeDocument/2006/relationships/ctrlProp" Target="../ctrlProps/ctrlProp1588.xml"/><Relationship Id="rId549" Type="http://schemas.openxmlformats.org/officeDocument/2006/relationships/ctrlProp" Target="../ctrlProps/ctrlProp1609.xml"/><Relationship Id="rId50" Type="http://schemas.openxmlformats.org/officeDocument/2006/relationships/ctrlProp" Target="../ctrlProps/ctrlProp1110.xml"/><Relationship Id="rId104" Type="http://schemas.openxmlformats.org/officeDocument/2006/relationships/ctrlProp" Target="../ctrlProps/ctrlProp1164.xml"/><Relationship Id="rId125" Type="http://schemas.openxmlformats.org/officeDocument/2006/relationships/ctrlProp" Target="../ctrlProps/ctrlProp1185.xml"/><Relationship Id="rId146" Type="http://schemas.openxmlformats.org/officeDocument/2006/relationships/ctrlProp" Target="../ctrlProps/ctrlProp1206.xml"/><Relationship Id="rId167" Type="http://schemas.openxmlformats.org/officeDocument/2006/relationships/ctrlProp" Target="../ctrlProps/ctrlProp1227.xml"/><Relationship Id="rId188" Type="http://schemas.openxmlformats.org/officeDocument/2006/relationships/ctrlProp" Target="../ctrlProps/ctrlProp1248.xml"/><Relationship Id="rId311" Type="http://schemas.openxmlformats.org/officeDocument/2006/relationships/ctrlProp" Target="../ctrlProps/ctrlProp1371.xml"/><Relationship Id="rId332" Type="http://schemas.openxmlformats.org/officeDocument/2006/relationships/ctrlProp" Target="../ctrlProps/ctrlProp1392.xml"/><Relationship Id="rId353" Type="http://schemas.openxmlformats.org/officeDocument/2006/relationships/ctrlProp" Target="../ctrlProps/ctrlProp1413.xml"/><Relationship Id="rId374" Type="http://schemas.openxmlformats.org/officeDocument/2006/relationships/ctrlProp" Target="../ctrlProps/ctrlProp1434.xml"/><Relationship Id="rId395" Type="http://schemas.openxmlformats.org/officeDocument/2006/relationships/ctrlProp" Target="../ctrlProps/ctrlProp1455.xml"/><Relationship Id="rId409" Type="http://schemas.openxmlformats.org/officeDocument/2006/relationships/ctrlProp" Target="../ctrlProps/ctrlProp1469.xml"/><Relationship Id="rId560" Type="http://schemas.openxmlformats.org/officeDocument/2006/relationships/ctrlProp" Target="../ctrlProps/ctrlProp1620.xml"/><Relationship Id="rId71" Type="http://schemas.openxmlformats.org/officeDocument/2006/relationships/ctrlProp" Target="../ctrlProps/ctrlProp1131.xml"/><Relationship Id="rId92" Type="http://schemas.openxmlformats.org/officeDocument/2006/relationships/ctrlProp" Target="../ctrlProps/ctrlProp1152.xml"/><Relationship Id="rId213" Type="http://schemas.openxmlformats.org/officeDocument/2006/relationships/ctrlProp" Target="../ctrlProps/ctrlProp1273.xml"/><Relationship Id="rId234" Type="http://schemas.openxmlformats.org/officeDocument/2006/relationships/ctrlProp" Target="../ctrlProps/ctrlProp1294.xml"/><Relationship Id="rId420" Type="http://schemas.openxmlformats.org/officeDocument/2006/relationships/ctrlProp" Target="../ctrlProps/ctrlProp1480.xml"/><Relationship Id="rId2" Type="http://schemas.openxmlformats.org/officeDocument/2006/relationships/drawing" Target="../drawings/drawing4.xml"/><Relationship Id="rId29" Type="http://schemas.openxmlformats.org/officeDocument/2006/relationships/ctrlProp" Target="../ctrlProps/ctrlProp1089.xml"/><Relationship Id="rId255" Type="http://schemas.openxmlformats.org/officeDocument/2006/relationships/ctrlProp" Target="../ctrlProps/ctrlProp1315.xml"/><Relationship Id="rId276" Type="http://schemas.openxmlformats.org/officeDocument/2006/relationships/ctrlProp" Target="../ctrlProps/ctrlProp1336.xml"/><Relationship Id="rId297" Type="http://schemas.openxmlformats.org/officeDocument/2006/relationships/ctrlProp" Target="../ctrlProps/ctrlProp1357.xml"/><Relationship Id="rId441" Type="http://schemas.openxmlformats.org/officeDocument/2006/relationships/ctrlProp" Target="../ctrlProps/ctrlProp1501.xml"/><Relationship Id="rId462" Type="http://schemas.openxmlformats.org/officeDocument/2006/relationships/ctrlProp" Target="../ctrlProps/ctrlProp1522.xml"/><Relationship Id="rId483" Type="http://schemas.openxmlformats.org/officeDocument/2006/relationships/ctrlProp" Target="../ctrlProps/ctrlProp1543.xml"/><Relationship Id="rId518" Type="http://schemas.openxmlformats.org/officeDocument/2006/relationships/ctrlProp" Target="../ctrlProps/ctrlProp1578.xml"/><Relationship Id="rId539" Type="http://schemas.openxmlformats.org/officeDocument/2006/relationships/ctrlProp" Target="../ctrlProps/ctrlProp1599.xml"/><Relationship Id="rId40" Type="http://schemas.openxmlformats.org/officeDocument/2006/relationships/ctrlProp" Target="../ctrlProps/ctrlProp1100.xml"/><Relationship Id="rId115" Type="http://schemas.openxmlformats.org/officeDocument/2006/relationships/ctrlProp" Target="../ctrlProps/ctrlProp1175.xml"/><Relationship Id="rId136" Type="http://schemas.openxmlformats.org/officeDocument/2006/relationships/ctrlProp" Target="../ctrlProps/ctrlProp1196.xml"/><Relationship Id="rId157" Type="http://schemas.openxmlformats.org/officeDocument/2006/relationships/ctrlProp" Target="../ctrlProps/ctrlProp1217.xml"/><Relationship Id="rId178" Type="http://schemas.openxmlformats.org/officeDocument/2006/relationships/ctrlProp" Target="../ctrlProps/ctrlProp1238.xml"/><Relationship Id="rId301" Type="http://schemas.openxmlformats.org/officeDocument/2006/relationships/ctrlProp" Target="../ctrlProps/ctrlProp1361.xml"/><Relationship Id="rId322" Type="http://schemas.openxmlformats.org/officeDocument/2006/relationships/ctrlProp" Target="../ctrlProps/ctrlProp1382.xml"/><Relationship Id="rId343" Type="http://schemas.openxmlformats.org/officeDocument/2006/relationships/ctrlProp" Target="../ctrlProps/ctrlProp1403.xml"/><Relationship Id="rId364" Type="http://schemas.openxmlformats.org/officeDocument/2006/relationships/ctrlProp" Target="../ctrlProps/ctrlProp1424.xml"/><Relationship Id="rId550" Type="http://schemas.openxmlformats.org/officeDocument/2006/relationships/ctrlProp" Target="../ctrlProps/ctrlProp1610.xml"/><Relationship Id="rId61" Type="http://schemas.openxmlformats.org/officeDocument/2006/relationships/ctrlProp" Target="../ctrlProps/ctrlProp1121.xml"/><Relationship Id="rId82" Type="http://schemas.openxmlformats.org/officeDocument/2006/relationships/ctrlProp" Target="../ctrlProps/ctrlProp1142.xml"/><Relationship Id="rId199" Type="http://schemas.openxmlformats.org/officeDocument/2006/relationships/ctrlProp" Target="../ctrlProps/ctrlProp1259.xml"/><Relationship Id="rId203" Type="http://schemas.openxmlformats.org/officeDocument/2006/relationships/ctrlProp" Target="../ctrlProps/ctrlProp1263.xml"/><Relationship Id="rId385" Type="http://schemas.openxmlformats.org/officeDocument/2006/relationships/ctrlProp" Target="../ctrlProps/ctrlProp1445.xml"/><Relationship Id="rId571" Type="http://schemas.openxmlformats.org/officeDocument/2006/relationships/ctrlProp" Target="../ctrlProps/ctrlProp1631.xml"/><Relationship Id="rId19" Type="http://schemas.openxmlformats.org/officeDocument/2006/relationships/ctrlProp" Target="../ctrlProps/ctrlProp1079.xml"/><Relationship Id="rId224" Type="http://schemas.openxmlformats.org/officeDocument/2006/relationships/ctrlProp" Target="../ctrlProps/ctrlProp1284.xml"/><Relationship Id="rId245" Type="http://schemas.openxmlformats.org/officeDocument/2006/relationships/ctrlProp" Target="../ctrlProps/ctrlProp1305.xml"/><Relationship Id="rId266" Type="http://schemas.openxmlformats.org/officeDocument/2006/relationships/ctrlProp" Target="../ctrlProps/ctrlProp1326.xml"/><Relationship Id="rId287" Type="http://schemas.openxmlformats.org/officeDocument/2006/relationships/ctrlProp" Target="../ctrlProps/ctrlProp1347.xml"/><Relationship Id="rId410" Type="http://schemas.openxmlformats.org/officeDocument/2006/relationships/ctrlProp" Target="../ctrlProps/ctrlProp1470.xml"/><Relationship Id="rId431" Type="http://schemas.openxmlformats.org/officeDocument/2006/relationships/ctrlProp" Target="../ctrlProps/ctrlProp1491.xml"/><Relationship Id="rId452" Type="http://schemas.openxmlformats.org/officeDocument/2006/relationships/ctrlProp" Target="../ctrlProps/ctrlProp1512.xml"/><Relationship Id="rId473" Type="http://schemas.openxmlformats.org/officeDocument/2006/relationships/ctrlProp" Target="../ctrlProps/ctrlProp1533.xml"/><Relationship Id="rId494" Type="http://schemas.openxmlformats.org/officeDocument/2006/relationships/ctrlProp" Target="../ctrlProps/ctrlProp1554.xml"/><Relationship Id="rId508" Type="http://schemas.openxmlformats.org/officeDocument/2006/relationships/ctrlProp" Target="../ctrlProps/ctrlProp1568.xml"/><Relationship Id="rId529" Type="http://schemas.openxmlformats.org/officeDocument/2006/relationships/ctrlProp" Target="../ctrlProps/ctrlProp1589.xml"/><Relationship Id="rId30" Type="http://schemas.openxmlformats.org/officeDocument/2006/relationships/ctrlProp" Target="../ctrlProps/ctrlProp1090.xml"/><Relationship Id="rId105" Type="http://schemas.openxmlformats.org/officeDocument/2006/relationships/ctrlProp" Target="../ctrlProps/ctrlProp1165.xml"/><Relationship Id="rId126" Type="http://schemas.openxmlformats.org/officeDocument/2006/relationships/ctrlProp" Target="../ctrlProps/ctrlProp1186.xml"/><Relationship Id="rId147" Type="http://schemas.openxmlformats.org/officeDocument/2006/relationships/ctrlProp" Target="../ctrlProps/ctrlProp1207.xml"/><Relationship Id="rId168" Type="http://schemas.openxmlformats.org/officeDocument/2006/relationships/ctrlProp" Target="../ctrlProps/ctrlProp1228.xml"/><Relationship Id="rId312" Type="http://schemas.openxmlformats.org/officeDocument/2006/relationships/ctrlProp" Target="../ctrlProps/ctrlProp1372.xml"/><Relationship Id="rId333" Type="http://schemas.openxmlformats.org/officeDocument/2006/relationships/ctrlProp" Target="../ctrlProps/ctrlProp1393.xml"/><Relationship Id="rId354" Type="http://schemas.openxmlformats.org/officeDocument/2006/relationships/ctrlProp" Target="../ctrlProps/ctrlProp1414.xml"/><Relationship Id="rId540" Type="http://schemas.openxmlformats.org/officeDocument/2006/relationships/ctrlProp" Target="../ctrlProps/ctrlProp1600.xml"/><Relationship Id="rId51" Type="http://schemas.openxmlformats.org/officeDocument/2006/relationships/ctrlProp" Target="../ctrlProps/ctrlProp1111.xml"/><Relationship Id="rId72" Type="http://schemas.openxmlformats.org/officeDocument/2006/relationships/ctrlProp" Target="../ctrlProps/ctrlProp1132.xml"/><Relationship Id="rId93" Type="http://schemas.openxmlformats.org/officeDocument/2006/relationships/ctrlProp" Target="../ctrlProps/ctrlProp1153.xml"/><Relationship Id="rId189" Type="http://schemas.openxmlformats.org/officeDocument/2006/relationships/ctrlProp" Target="../ctrlProps/ctrlProp1249.xml"/><Relationship Id="rId375" Type="http://schemas.openxmlformats.org/officeDocument/2006/relationships/ctrlProp" Target="../ctrlProps/ctrlProp1435.xml"/><Relationship Id="rId396" Type="http://schemas.openxmlformats.org/officeDocument/2006/relationships/ctrlProp" Target="../ctrlProps/ctrlProp1456.xml"/><Relationship Id="rId561" Type="http://schemas.openxmlformats.org/officeDocument/2006/relationships/ctrlProp" Target="../ctrlProps/ctrlProp1621.xml"/><Relationship Id="rId3" Type="http://schemas.openxmlformats.org/officeDocument/2006/relationships/vmlDrawing" Target="../drawings/vmlDrawing4.vml"/><Relationship Id="rId214" Type="http://schemas.openxmlformats.org/officeDocument/2006/relationships/ctrlProp" Target="../ctrlProps/ctrlProp1274.xml"/><Relationship Id="rId235" Type="http://schemas.openxmlformats.org/officeDocument/2006/relationships/ctrlProp" Target="../ctrlProps/ctrlProp1295.xml"/><Relationship Id="rId256" Type="http://schemas.openxmlformats.org/officeDocument/2006/relationships/ctrlProp" Target="../ctrlProps/ctrlProp1316.xml"/><Relationship Id="rId277" Type="http://schemas.openxmlformats.org/officeDocument/2006/relationships/ctrlProp" Target="../ctrlProps/ctrlProp1337.xml"/><Relationship Id="rId298" Type="http://schemas.openxmlformats.org/officeDocument/2006/relationships/ctrlProp" Target="../ctrlProps/ctrlProp1358.xml"/><Relationship Id="rId400" Type="http://schemas.openxmlformats.org/officeDocument/2006/relationships/ctrlProp" Target="../ctrlProps/ctrlProp1460.xml"/><Relationship Id="rId421" Type="http://schemas.openxmlformats.org/officeDocument/2006/relationships/ctrlProp" Target="../ctrlProps/ctrlProp1481.xml"/><Relationship Id="rId442" Type="http://schemas.openxmlformats.org/officeDocument/2006/relationships/ctrlProp" Target="../ctrlProps/ctrlProp1502.xml"/><Relationship Id="rId463" Type="http://schemas.openxmlformats.org/officeDocument/2006/relationships/ctrlProp" Target="../ctrlProps/ctrlProp1523.xml"/><Relationship Id="rId484" Type="http://schemas.openxmlformats.org/officeDocument/2006/relationships/ctrlProp" Target="../ctrlProps/ctrlProp1544.xml"/><Relationship Id="rId519" Type="http://schemas.openxmlformats.org/officeDocument/2006/relationships/ctrlProp" Target="../ctrlProps/ctrlProp1579.xml"/><Relationship Id="rId116" Type="http://schemas.openxmlformats.org/officeDocument/2006/relationships/ctrlProp" Target="../ctrlProps/ctrlProp1176.xml"/><Relationship Id="rId137" Type="http://schemas.openxmlformats.org/officeDocument/2006/relationships/ctrlProp" Target="../ctrlProps/ctrlProp1197.xml"/><Relationship Id="rId158" Type="http://schemas.openxmlformats.org/officeDocument/2006/relationships/ctrlProp" Target="../ctrlProps/ctrlProp1218.xml"/><Relationship Id="rId302" Type="http://schemas.openxmlformats.org/officeDocument/2006/relationships/ctrlProp" Target="../ctrlProps/ctrlProp1362.xml"/><Relationship Id="rId323" Type="http://schemas.openxmlformats.org/officeDocument/2006/relationships/ctrlProp" Target="../ctrlProps/ctrlProp1383.xml"/><Relationship Id="rId344" Type="http://schemas.openxmlformats.org/officeDocument/2006/relationships/ctrlProp" Target="../ctrlProps/ctrlProp1404.xml"/><Relationship Id="rId530" Type="http://schemas.openxmlformats.org/officeDocument/2006/relationships/ctrlProp" Target="../ctrlProps/ctrlProp1590.xml"/><Relationship Id="rId20" Type="http://schemas.openxmlformats.org/officeDocument/2006/relationships/ctrlProp" Target="../ctrlProps/ctrlProp1080.xml"/><Relationship Id="rId41" Type="http://schemas.openxmlformats.org/officeDocument/2006/relationships/ctrlProp" Target="../ctrlProps/ctrlProp1101.xml"/><Relationship Id="rId62" Type="http://schemas.openxmlformats.org/officeDocument/2006/relationships/ctrlProp" Target="../ctrlProps/ctrlProp1122.xml"/><Relationship Id="rId83" Type="http://schemas.openxmlformats.org/officeDocument/2006/relationships/ctrlProp" Target="../ctrlProps/ctrlProp1143.xml"/><Relationship Id="rId179" Type="http://schemas.openxmlformats.org/officeDocument/2006/relationships/ctrlProp" Target="../ctrlProps/ctrlProp1239.xml"/><Relationship Id="rId365" Type="http://schemas.openxmlformats.org/officeDocument/2006/relationships/ctrlProp" Target="../ctrlProps/ctrlProp1425.xml"/><Relationship Id="rId386" Type="http://schemas.openxmlformats.org/officeDocument/2006/relationships/ctrlProp" Target="../ctrlProps/ctrlProp1446.xml"/><Relationship Id="rId551" Type="http://schemas.openxmlformats.org/officeDocument/2006/relationships/ctrlProp" Target="../ctrlProps/ctrlProp1611.xml"/><Relationship Id="rId572" Type="http://schemas.openxmlformats.org/officeDocument/2006/relationships/ctrlProp" Target="../ctrlProps/ctrlProp1632.xml"/><Relationship Id="rId190" Type="http://schemas.openxmlformats.org/officeDocument/2006/relationships/ctrlProp" Target="../ctrlProps/ctrlProp1250.xml"/><Relationship Id="rId204" Type="http://schemas.openxmlformats.org/officeDocument/2006/relationships/ctrlProp" Target="../ctrlProps/ctrlProp1264.xml"/><Relationship Id="rId225" Type="http://schemas.openxmlformats.org/officeDocument/2006/relationships/ctrlProp" Target="../ctrlProps/ctrlProp1285.xml"/><Relationship Id="rId246" Type="http://schemas.openxmlformats.org/officeDocument/2006/relationships/ctrlProp" Target="../ctrlProps/ctrlProp1306.xml"/><Relationship Id="rId267" Type="http://schemas.openxmlformats.org/officeDocument/2006/relationships/ctrlProp" Target="../ctrlProps/ctrlProp1327.xml"/><Relationship Id="rId288" Type="http://schemas.openxmlformats.org/officeDocument/2006/relationships/ctrlProp" Target="../ctrlProps/ctrlProp1348.xml"/><Relationship Id="rId411" Type="http://schemas.openxmlformats.org/officeDocument/2006/relationships/ctrlProp" Target="../ctrlProps/ctrlProp1471.xml"/><Relationship Id="rId432" Type="http://schemas.openxmlformats.org/officeDocument/2006/relationships/ctrlProp" Target="../ctrlProps/ctrlProp1492.xml"/><Relationship Id="rId453" Type="http://schemas.openxmlformats.org/officeDocument/2006/relationships/ctrlProp" Target="../ctrlProps/ctrlProp1513.xml"/><Relationship Id="rId474" Type="http://schemas.openxmlformats.org/officeDocument/2006/relationships/ctrlProp" Target="../ctrlProps/ctrlProp1534.xml"/><Relationship Id="rId509" Type="http://schemas.openxmlformats.org/officeDocument/2006/relationships/ctrlProp" Target="../ctrlProps/ctrlProp1569.xml"/><Relationship Id="rId106" Type="http://schemas.openxmlformats.org/officeDocument/2006/relationships/ctrlProp" Target="../ctrlProps/ctrlProp1166.xml"/><Relationship Id="rId127" Type="http://schemas.openxmlformats.org/officeDocument/2006/relationships/ctrlProp" Target="../ctrlProps/ctrlProp1187.xml"/><Relationship Id="rId313" Type="http://schemas.openxmlformats.org/officeDocument/2006/relationships/ctrlProp" Target="../ctrlProps/ctrlProp1373.xml"/><Relationship Id="rId495" Type="http://schemas.openxmlformats.org/officeDocument/2006/relationships/ctrlProp" Target="../ctrlProps/ctrlProp1555.xml"/><Relationship Id="rId10" Type="http://schemas.openxmlformats.org/officeDocument/2006/relationships/ctrlProp" Target="../ctrlProps/ctrlProp1070.xml"/><Relationship Id="rId31" Type="http://schemas.openxmlformats.org/officeDocument/2006/relationships/ctrlProp" Target="../ctrlProps/ctrlProp1091.xml"/><Relationship Id="rId52" Type="http://schemas.openxmlformats.org/officeDocument/2006/relationships/ctrlProp" Target="../ctrlProps/ctrlProp1112.xml"/><Relationship Id="rId73" Type="http://schemas.openxmlformats.org/officeDocument/2006/relationships/ctrlProp" Target="../ctrlProps/ctrlProp1133.xml"/><Relationship Id="rId94" Type="http://schemas.openxmlformats.org/officeDocument/2006/relationships/ctrlProp" Target="../ctrlProps/ctrlProp1154.xml"/><Relationship Id="rId148" Type="http://schemas.openxmlformats.org/officeDocument/2006/relationships/ctrlProp" Target="../ctrlProps/ctrlProp1208.xml"/><Relationship Id="rId169" Type="http://schemas.openxmlformats.org/officeDocument/2006/relationships/ctrlProp" Target="../ctrlProps/ctrlProp1229.xml"/><Relationship Id="rId334" Type="http://schemas.openxmlformats.org/officeDocument/2006/relationships/ctrlProp" Target="../ctrlProps/ctrlProp1394.xml"/><Relationship Id="rId355" Type="http://schemas.openxmlformats.org/officeDocument/2006/relationships/ctrlProp" Target="../ctrlProps/ctrlProp1415.xml"/><Relationship Id="rId376" Type="http://schemas.openxmlformats.org/officeDocument/2006/relationships/ctrlProp" Target="../ctrlProps/ctrlProp1436.xml"/><Relationship Id="rId397" Type="http://schemas.openxmlformats.org/officeDocument/2006/relationships/ctrlProp" Target="../ctrlProps/ctrlProp1457.xml"/><Relationship Id="rId520" Type="http://schemas.openxmlformats.org/officeDocument/2006/relationships/ctrlProp" Target="../ctrlProps/ctrlProp1580.xml"/><Relationship Id="rId541" Type="http://schemas.openxmlformats.org/officeDocument/2006/relationships/ctrlProp" Target="../ctrlProps/ctrlProp1601.xml"/><Relationship Id="rId562" Type="http://schemas.openxmlformats.org/officeDocument/2006/relationships/ctrlProp" Target="../ctrlProps/ctrlProp1622.xml"/><Relationship Id="rId4" Type="http://schemas.openxmlformats.org/officeDocument/2006/relationships/ctrlProp" Target="../ctrlProps/ctrlProp1064.xml"/><Relationship Id="rId180" Type="http://schemas.openxmlformats.org/officeDocument/2006/relationships/ctrlProp" Target="../ctrlProps/ctrlProp1240.xml"/><Relationship Id="rId215" Type="http://schemas.openxmlformats.org/officeDocument/2006/relationships/ctrlProp" Target="../ctrlProps/ctrlProp1275.xml"/><Relationship Id="rId236" Type="http://schemas.openxmlformats.org/officeDocument/2006/relationships/ctrlProp" Target="../ctrlProps/ctrlProp1296.xml"/><Relationship Id="rId257" Type="http://schemas.openxmlformats.org/officeDocument/2006/relationships/ctrlProp" Target="../ctrlProps/ctrlProp1317.xml"/><Relationship Id="rId278" Type="http://schemas.openxmlformats.org/officeDocument/2006/relationships/ctrlProp" Target="../ctrlProps/ctrlProp1338.xml"/><Relationship Id="rId401" Type="http://schemas.openxmlformats.org/officeDocument/2006/relationships/ctrlProp" Target="../ctrlProps/ctrlProp1461.xml"/><Relationship Id="rId422" Type="http://schemas.openxmlformats.org/officeDocument/2006/relationships/ctrlProp" Target="../ctrlProps/ctrlProp1482.xml"/><Relationship Id="rId443" Type="http://schemas.openxmlformats.org/officeDocument/2006/relationships/ctrlProp" Target="../ctrlProps/ctrlProp1503.xml"/><Relationship Id="rId464" Type="http://schemas.openxmlformats.org/officeDocument/2006/relationships/ctrlProp" Target="../ctrlProps/ctrlProp1524.xml"/><Relationship Id="rId303" Type="http://schemas.openxmlformats.org/officeDocument/2006/relationships/ctrlProp" Target="../ctrlProps/ctrlProp1363.xml"/><Relationship Id="rId485" Type="http://schemas.openxmlformats.org/officeDocument/2006/relationships/ctrlProp" Target="../ctrlProps/ctrlProp1545.xml"/><Relationship Id="rId42" Type="http://schemas.openxmlformats.org/officeDocument/2006/relationships/ctrlProp" Target="../ctrlProps/ctrlProp1102.xml"/><Relationship Id="rId84" Type="http://schemas.openxmlformats.org/officeDocument/2006/relationships/ctrlProp" Target="../ctrlProps/ctrlProp1144.xml"/><Relationship Id="rId138" Type="http://schemas.openxmlformats.org/officeDocument/2006/relationships/ctrlProp" Target="../ctrlProps/ctrlProp1198.xml"/><Relationship Id="rId345" Type="http://schemas.openxmlformats.org/officeDocument/2006/relationships/ctrlProp" Target="../ctrlProps/ctrlProp1405.xml"/><Relationship Id="rId387" Type="http://schemas.openxmlformats.org/officeDocument/2006/relationships/ctrlProp" Target="../ctrlProps/ctrlProp1447.xml"/><Relationship Id="rId510" Type="http://schemas.openxmlformats.org/officeDocument/2006/relationships/ctrlProp" Target="../ctrlProps/ctrlProp1570.xml"/><Relationship Id="rId552" Type="http://schemas.openxmlformats.org/officeDocument/2006/relationships/ctrlProp" Target="../ctrlProps/ctrlProp1612.xml"/><Relationship Id="rId191" Type="http://schemas.openxmlformats.org/officeDocument/2006/relationships/ctrlProp" Target="../ctrlProps/ctrlProp1251.xml"/><Relationship Id="rId205" Type="http://schemas.openxmlformats.org/officeDocument/2006/relationships/ctrlProp" Target="../ctrlProps/ctrlProp1265.xml"/><Relationship Id="rId247" Type="http://schemas.openxmlformats.org/officeDocument/2006/relationships/ctrlProp" Target="../ctrlProps/ctrlProp1307.xml"/><Relationship Id="rId412" Type="http://schemas.openxmlformats.org/officeDocument/2006/relationships/ctrlProp" Target="../ctrlProps/ctrlProp1472.xml"/><Relationship Id="rId107" Type="http://schemas.openxmlformats.org/officeDocument/2006/relationships/ctrlProp" Target="../ctrlProps/ctrlProp1167.xml"/><Relationship Id="rId289" Type="http://schemas.openxmlformats.org/officeDocument/2006/relationships/ctrlProp" Target="../ctrlProps/ctrlProp1349.xml"/><Relationship Id="rId454" Type="http://schemas.openxmlformats.org/officeDocument/2006/relationships/ctrlProp" Target="../ctrlProps/ctrlProp1514.xml"/><Relationship Id="rId496" Type="http://schemas.openxmlformats.org/officeDocument/2006/relationships/ctrlProp" Target="../ctrlProps/ctrlProp1556.xml"/><Relationship Id="rId11" Type="http://schemas.openxmlformats.org/officeDocument/2006/relationships/ctrlProp" Target="../ctrlProps/ctrlProp1071.xml"/><Relationship Id="rId53" Type="http://schemas.openxmlformats.org/officeDocument/2006/relationships/ctrlProp" Target="../ctrlProps/ctrlProp1113.xml"/><Relationship Id="rId149" Type="http://schemas.openxmlformats.org/officeDocument/2006/relationships/ctrlProp" Target="../ctrlProps/ctrlProp1209.xml"/><Relationship Id="rId314" Type="http://schemas.openxmlformats.org/officeDocument/2006/relationships/ctrlProp" Target="../ctrlProps/ctrlProp1374.xml"/><Relationship Id="rId356" Type="http://schemas.openxmlformats.org/officeDocument/2006/relationships/ctrlProp" Target="../ctrlProps/ctrlProp1416.xml"/><Relationship Id="rId398" Type="http://schemas.openxmlformats.org/officeDocument/2006/relationships/ctrlProp" Target="../ctrlProps/ctrlProp1458.xml"/><Relationship Id="rId521" Type="http://schemas.openxmlformats.org/officeDocument/2006/relationships/ctrlProp" Target="../ctrlProps/ctrlProp1581.xml"/><Relationship Id="rId563" Type="http://schemas.openxmlformats.org/officeDocument/2006/relationships/ctrlProp" Target="../ctrlProps/ctrlProp1623.xml"/><Relationship Id="rId95" Type="http://schemas.openxmlformats.org/officeDocument/2006/relationships/ctrlProp" Target="../ctrlProps/ctrlProp1155.xml"/><Relationship Id="rId160" Type="http://schemas.openxmlformats.org/officeDocument/2006/relationships/ctrlProp" Target="../ctrlProps/ctrlProp1220.xml"/><Relationship Id="rId216" Type="http://schemas.openxmlformats.org/officeDocument/2006/relationships/ctrlProp" Target="../ctrlProps/ctrlProp1276.xml"/><Relationship Id="rId423" Type="http://schemas.openxmlformats.org/officeDocument/2006/relationships/ctrlProp" Target="../ctrlProps/ctrlProp1483.xml"/><Relationship Id="rId258" Type="http://schemas.openxmlformats.org/officeDocument/2006/relationships/ctrlProp" Target="../ctrlProps/ctrlProp1318.xml"/><Relationship Id="rId465" Type="http://schemas.openxmlformats.org/officeDocument/2006/relationships/ctrlProp" Target="../ctrlProps/ctrlProp1525.xml"/><Relationship Id="rId22" Type="http://schemas.openxmlformats.org/officeDocument/2006/relationships/ctrlProp" Target="../ctrlProps/ctrlProp1082.xml"/><Relationship Id="rId64" Type="http://schemas.openxmlformats.org/officeDocument/2006/relationships/ctrlProp" Target="../ctrlProps/ctrlProp1124.xml"/><Relationship Id="rId118" Type="http://schemas.openxmlformats.org/officeDocument/2006/relationships/ctrlProp" Target="../ctrlProps/ctrlProp1178.xml"/><Relationship Id="rId325" Type="http://schemas.openxmlformats.org/officeDocument/2006/relationships/ctrlProp" Target="../ctrlProps/ctrlProp1385.xml"/><Relationship Id="rId367" Type="http://schemas.openxmlformats.org/officeDocument/2006/relationships/ctrlProp" Target="../ctrlProps/ctrlProp1427.xml"/><Relationship Id="rId532" Type="http://schemas.openxmlformats.org/officeDocument/2006/relationships/ctrlProp" Target="../ctrlProps/ctrlProp1592.xml"/><Relationship Id="rId574" Type="http://schemas.openxmlformats.org/officeDocument/2006/relationships/ctrlProp" Target="../ctrlProps/ctrlProp1634.xml"/><Relationship Id="rId171" Type="http://schemas.openxmlformats.org/officeDocument/2006/relationships/ctrlProp" Target="../ctrlProps/ctrlProp1231.xml"/><Relationship Id="rId227" Type="http://schemas.openxmlformats.org/officeDocument/2006/relationships/ctrlProp" Target="../ctrlProps/ctrlProp1287.xml"/><Relationship Id="rId269" Type="http://schemas.openxmlformats.org/officeDocument/2006/relationships/ctrlProp" Target="../ctrlProps/ctrlProp1329.xml"/><Relationship Id="rId434" Type="http://schemas.openxmlformats.org/officeDocument/2006/relationships/ctrlProp" Target="../ctrlProps/ctrlProp1494.xml"/><Relationship Id="rId476" Type="http://schemas.openxmlformats.org/officeDocument/2006/relationships/ctrlProp" Target="../ctrlProps/ctrlProp1536.xml"/><Relationship Id="rId33" Type="http://schemas.openxmlformats.org/officeDocument/2006/relationships/ctrlProp" Target="../ctrlProps/ctrlProp1093.xml"/><Relationship Id="rId129" Type="http://schemas.openxmlformats.org/officeDocument/2006/relationships/ctrlProp" Target="../ctrlProps/ctrlProp1189.xml"/><Relationship Id="rId280" Type="http://schemas.openxmlformats.org/officeDocument/2006/relationships/ctrlProp" Target="../ctrlProps/ctrlProp1340.xml"/><Relationship Id="rId336" Type="http://schemas.openxmlformats.org/officeDocument/2006/relationships/ctrlProp" Target="../ctrlProps/ctrlProp1396.xml"/><Relationship Id="rId501" Type="http://schemas.openxmlformats.org/officeDocument/2006/relationships/ctrlProp" Target="../ctrlProps/ctrlProp1561.xml"/><Relationship Id="rId543" Type="http://schemas.openxmlformats.org/officeDocument/2006/relationships/ctrlProp" Target="../ctrlProps/ctrlProp1603.xml"/><Relationship Id="rId75" Type="http://schemas.openxmlformats.org/officeDocument/2006/relationships/ctrlProp" Target="../ctrlProps/ctrlProp1135.xml"/><Relationship Id="rId140" Type="http://schemas.openxmlformats.org/officeDocument/2006/relationships/ctrlProp" Target="../ctrlProps/ctrlProp1200.xml"/><Relationship Id="rId182" Type="http://schemas.openxmlformats.org/officeDocument/2006/relationships/ctrlProp" Target="../ctrlProps/ctrlProp1242.xml"/><Relationship Id="rId378" Type="http://schemas.openxmlformats.org/officeDocument/2006/relationships/ctrlProp" Target="../ctrlProps/ctrlProp1438.xml"/><Relationship Id="rId403" Type="http://schemas.openxmlformats.org/officeDocument/2006/relationships/ctrlProp" Target="../ctrlProps/ctrlProp1463.xml"/><Relationship Id="rId6" Type="http://schemas.openxmlformats.org/officeDocument/2006/relationships/ctrlProp" Target="../ctrlProps/ctrlProp1066.xml"/><Relationship Id="rId238" Type="http://schemas.openxmlformats.org/officeDocument/2006/relationships/ctrlProp" Target="../ctrlProps/ctrlProp1298.xml"/><Relationship Id="rId445" Type="http://schemas.openxmlformats.org/officeDocument/2006/relationships/ctrlProp" Target="../ctrlProps/ctrlProp1505.xml"/><Relationship Id="rId487" Type="http://schemas.openxmlformats.org/officeDocument/2006/relationships/ctrlProp" Target="../ctrlProps/ctrlProp1547.xml"/><Relationship Id="rId291" Type="http://schemas.openxmlformats.org/officeDocument/2006/relationships/ctrlProp" Target="../ctrlProps/ctrlProp1351.xml"/><Relationship Id="rId305" Type="http://schemas.openxmlformats.org/officeDocument/2006/relationships/ctrlProp" Target="../ctrlProps/ctrlProp1365.xml"/><Relationship Id="rId347" Type="http://schemas.openxmlformats.org/officeDocument/2006/relationships/ctrlProp" Target="../ctrlProps/ctrlProp1407.xml"/><Relationship Id="rId512" Type="http://schemas.openxmlformats.org/officeDocument/2006/relationships/ctrlProp" Target="../ctrlProps/ctrlProp1572.xml"/><Relationship Id="rId44" Type="http://schemas.openxmlformats.org/officeDocument/2006/relationships/ctrlProp" Target="../ctrlProps/ctrlProp1104.xml"/><Relationship Id="rId86" Type="http://schemas.openxmlformats.org/officeDocument/2006/relationships/ctrlProp" Target="../ctrlProps/ctrlProp1146.xml"/><Relationship Id="rId151" Type="http://schemas.openxmlformats.org/officeDocument/2006/relationships/ctrlProp" Target="../ctrlProps/ctrlProp1211.xml"/><Relationship Id="rId389" Type="http://schemas.openxmlformats.org/officeDocument/2006/relationships/ctrlProp" Target="../ctrlProps/ctrlProp1449.xml"/><Relationship Id="rId554" Type="http://schemas.openxmlformats.org/officeDocument/2006/relationships/ctrlProp" Target="../ctrlProps/ctrlProp1614.xml"/><Relationship Id="rId193" Type="http://schemas.openxmlformats.org/officeDocument/2006/relationships/ctrlProp" Target="../ctrlProps/ctrlProp1253.xml"/><Relationship Id="rId207" Type="http://schemas.openxmlformats.org/officeDocument/2006/relationships/ctrlProp" Target="../ctrlProps/ctrlProp1267.xml"/><Relationship Id="rId249" Type="http://schemas.openxmlformats.org/officeDocument/2006/relationships/ctrlProp" Target="../ctrlProps/ctrlProp1309.xml"/><Relationship Id="rId414" Type="http://schemas.openxmlformats.org/officeDocument/2006/relationships/ctrlProp" Target="../ctrlProps/ctrlProp1474.xml"/><Relationship Id="rId456" Type="http://schemas.openxmlformats.org/officeDocument/2006/relationships/ctrlProp" Target="../ctrlProps/ctrlProp1516.xml"/><Relationship Id="rId498" Type="http://schemas.openxmlformats.org/officeDocument/2006/relationships/ctrlProp" Target="../ctrlProps/ctrlProp1558.xml"/><Relationship Id="rId13" Type="http://schemas.openxmlformats.org/officeDocument/2006/relationships/ctrlProp" Target="../ctrlProps/ctrlProp1073.xml"/><Relationship Id="rId109" Type="http://schemas.openxmlformats.org/officeDocument/2006/relationships/ctrlProp" Target="../ctrlProps/ctrlProp1169.xml"/><Relationship Id="rId260" Type="http://schemas.openxmlformats.org/officeDocument/2006/relationships/ctrlProp" Target="../ctrlProps/ctrlProp1320.xml"/><Relationship Id="rId316" Type="http://schemas.openxmlformats.org/officeDocument/2006/relationships/ctrlProp" Target="../ctrlProps/ctrlProp1376.xml"/><Relationship Id="rId523" Type="http://schemas.openxmlformats.org/officeDocument/2006/relationships/ctrlProp" Target="../ctrlProps/ctrlProp1583.xml"/><Relationship Id="rId55" Type="http://schemas.openxmlformats.org/officeDocument/2006/relationships/ctrlProp" Target="../ctrlProps/ctrlProp1115.xml"/><Relationship Id="rId97" Type="http://schemas.openxmlformats.org/officeDocument/2006/relationships/ctrlProp" Target="../ctrlProps/ctrlProp1157.xml"/><Relationship Id="rId120" Type="http://schemas.openxmlformats.org/officeDocument/2006/relationships/ctrlProp" Target="../ctrlProps/ctrlProp1180.xml"/><Relationship Id="rId358" Type="http://schemas.openxmlformats.org/officeDocument/2006/relationships/ctrlProp" Target="../ctrlProps/ctrlProp1418.xml"/><Relationship Id="rId565" Type="http://schemas.openxmlformats.org/officeDocument/2006/relationships/ctrlProp" Target="../ctrlProps/ctrlProp1625.xml"/><Relationship Id="rId162" Type="http://schemas.openxmlformats.org/officeDocument/2006/relationships/ctrlProp" Target="../ctrlProps/ctrlProp1222.xml"/><Relationship Id="rId218" Type="http://schemas.openxmlformats.org/officeDocument/2006/relationships/ctrlProp" Target="../ctrlProps/ctrlProp1278.xml"/><Relationship Id="rId425" Type="http://schemas.openxmlformats.org/officeDocument/2006/relationships/ctrlProp" Target="../ctrlProps/ctrlProp1485.xml"/><Relationship Id="rId467" Type="http://schemas.openxmlformats.org/officeDocument/2006/relationships/ctrlProp" Target="../ctrlProps/ctrlProp1527.xml"/><Relationship Id="rId271" Type="http://schemas.openxmlformats.org/officeDocument/2006/relationships/ctrlProp" Target="../ctrlProps/ctrlProp1331.xml"/><Relationship Id="rId24" Type="http://schemas.openxmlformats.org/officeDocument/2006/relationships/ctrlProp" Target="../ctrlProps/ctrlProp1084.xml"/><Relationship Id="rId66" Type="http://schemas.openxmlformats.org/officeDocument/2006/relationships/ctrlProp" Target="../ctrlProps/ctrlProp1126.xml"/><Relationship Id="rId131" Type="http://schemas.openxmlformats.org/officeDocument/2006/relationships/ctrlProp" Target="../ctrlProps/ctrlProp1191.xml"/><Relationship Id="rId327" Type="http://schemas.openxmlformats.org/officeDocument/2006/relationships/ctrlProp" Target="../ctrlProps/ctrlProp1387.xml"/><Relationship Id="rId369" Type="http://schemas.openxmlformats.org/officeDocument/2006/relationships/ctrlProp" Target="../ctrlProps/ctrlProp1429.xml"/><Relationship Id="rId534" Type="http://schemas.openxmlformats.org/officeDocument/2006/relationships/ctrlProp" Target="../ctrlProps/ctrlProp1594.xml"/><Relationship Id="rId173" Type="http://schemas.openxmlformats.org/officeDocument/2006/relationships/ctrlProp" Target="../ctrlProps/ctrlProp1233.xml"/><Relationship Id="rId229" Type="http://schemas.openxmlformats.org/officeDocument/2006/relationships/ctrlProp" Target="../ctrlProps/ctrlProp1289.xml"/><Relationship Id="rId380" Type="http://schemas.openxmlformats.org/officeDocument/2006/relationships/ctrlProp" Target="../ctrlProps/ctrlProp1440.xml"/><Relationship Id="rId436" Type="http://schemas.openxmlformats.org/officeDocument/2006/relationships/ctrlProp" Target="../ctrlProps/ctrlProp1496.xml"/><Relationship Id="rId240" Type="http://schemas.openxmlformats.org/officeDocument/2006/relationships/ctrlProp" Target="../ctrlProps/ctrlProp1300.xml"/><Relationship Id="rId478" Type="http://schemas.openxmlformats.org/officeDocument/2006/relationships/ctrlProp" Target="../ctrlProps/ctrlProp1538.xml"/><Relationship Id="rId35" Type="http://schemas.openxmlformats.org/officeDocument/2006/relationships/ctrlProp" Target="../ctrlProps/ctrlProp1095.xml"/><Relationship Id="rId77" Type="http://schemas.openxmlformats.org/officeDocument/2006/relationships/ctrlProp" Target="../ctrlProps/ctrlProp1137.xml"/><Relationship Id="rId100" Type="http://schemas.openxmlformats.org/officeDocument/2006/relationships/ctrlProp" Target="../ctrlProps/ctrlProp1160.xml"/><Relationship Id="rId282" Type="http://schemas.openxmlformats.org/officeDocument/2006/relationships/ctrlProp" Target="../ctrlProps/ctrlProp1342.xml"/><Relationship Id="rId338" Type="http://schemas.openxmlformats.org/officeDocument/2006/relationships/ctrlProp" Target="../ctrlProps/ctrlProp1398.xml"/><Relationship Id="rId503" Type="http://schemas.openxmlformats.org/officeDocument/2006/relationships/ctrlProp" Target="../ctrlProps/ctrlProp1563.xml"/><Relationship Id="rId545" Type="http://schemas.openxmlformats.org/officeDocument/2006/relationships/ctrlProp" Target="../ctrlProps/ctrlProp1605.xml"/><Relationship Id="rId8" Type="http://schemas.openxmlformats.org/officeDocument/2006/relationships/ctrlProp" Target="../ctrlProps/ctrlProp1068.xml"/><Relationship Id="rId142" Type="http://schemas.openxmlformats.org/officeDocument/2006/relationships/ctrlProp" Target="../ctrlProps/ctrlProp1202.xml"/><Relationship Id="rId184" Type="http://schemas.openxmlformats.org/officeDocument/2006/relationships/ctrlProp" Target="../ctrlProps/ctrlProp1244.xml"/><Relationship Id="rId391" Type="http://schemas.openxmlformats.org/officeDocument/2006/relationships/ctrlProp" Target="../ctrlProps/ctrlProp1451.xml"/><Relationship Id="rId405" Type="http://schemas.openxmlformats.org/officeDocument/2006/relationships/ctrlProp" Target="../ctrlProps/ctrlProp1465.xml"/><Relationship Id="rId447" Type="http://schemas.openxmlformats.org/officeDocument/2006/relationships/ctrlProp" Target="../ctrlProps/ctrlProp1507.xml"/><Relationship Id="rId251" Type="http://schemas.openxmlformats.org/officeDocument/2006/relationships/ctrlProp" Target="../ctrlProps/ctrlProp1311.xml"/><Relationship Id="rId489" Type="http://schemas.openxmlformats.org/officeDocument/2006/relationships/ctrlProp" Target="../ctrlProps/ctrlProp1549.xml"/><Relationship Id="rId46" Type="http://schemas.openxmlformats.org/officeDocument/2006/relationships/ctrlProp" Target="../ctrlProps/ctrlProp1106.xml"/><Relationship Id="rId293" Type="http://schemas.openxmlformats.org/officeDocument/2006/relationships/ctrlProp" Target="../ctrlProps/ctrlProp1353.xml"/><Relationship Id="rId307" Type="http://schemas.openxmlformats.org/officeDocument/2006/relationships/ctrlProp" Target="../ctrlProps/ctrlProp1367.xml"/><Relationship Id="rId349" Type="http://schemas.openxmlformats.org/officeDocument/2006/relationships/ctrlProp" Target="../ctrlProps/ctrlProp1409.xml"/><Relationship Id="rId514" Type="http://schemas.openxmlformats.org/officeDocument/2006/relationships/ctrlProp" Target="../ctrlProps/ctrlProp1574.xml"/><Relationship Id="rId556" Type="http://schemas.openxmlformats.org/officeDocument/2006/relationships/ctrlProp" Target="../ctrlProps/ctrlProp1616.xml"/><Relationship Id="rId88" Type="http://schemas.openxmlformats.org/officeDocument/2006/relationships/ctrlProp" Target="../ctrlProps/ctrlProp1148.xml"/><Relationship Id="rId111" Type="http://schemas.openxmlformats.org/officeDocument/2006/relationships/ctrlProp" Target="../ctrlProps/ctrlProp1171.xml"/><Relationship Id="rId153" Type="http://schemas.openxmlformats.org/officeDocument/2006/relationships/ctrlProp" Target="../ctrlProps/ctrlProp1213.xml"/><Relationship Id="rId195" Type="http://schemas.openxmlformats.org/officeDocument/2006/relationships/ctrlProp" Target="../ctrlProps/ctrlProp1255.xml"/><Relationship Id="rId209" Type="http://schemas.openxmlformats.org/officeDocument/2006/relationships/ctrlProp" Target="../ctrlProps/ctrlProp1269.xml"/><Relationship Id="rId360" Type="http://schemas.openxmlformats.org/officeDocument/2006/relationships/ctrlProp" Target="../ctrlProps/ctrlProp1420.xml"/><Relationship Id="rId416" Type="http://schemas.openxmlformats.org/officeDocument/2006/relationships/ctrlProp" Target="../ctrlProps/ctrlProp1476.xml"/><Relationship Id="rId220" Type="http://schemas.openxmlformats.org/officeDocument/2006/relationships/ctrlProp" Target="../ctrlProps/ctrlProp1280.xml"/><Relationship Id="rId458" Type="http://schemas.openxmlformats.org/officeDocument/2006/relationships/ctrlProp" Target="../ctrlProps/ctrlProp1518.xml"/><Relationship Id="rId15" Type="http://schemas.openxmlformats.org/officeDocument/2006/relationships/ctrlProp" Target="../ctrlProps/ctrlProp1075.xml"/><Relationship Id="rId57" Type="http://schemas.openxmlformats.org/officeDocument/2006/relationships/ctrlProp" Target="../ctrlProps/ctrlProp1117.xml"/><Relationship Id="rId262" Type="http://schemas.openxmlformats.org/officeDocument/2006/relationships/ctrlProp" Target="../ctrlProps/ctrlProp1322.xml"/><Relationship Id="rId318" Type="http://schemas.openxmlformats.org/officeDocument/2006/relationships/ctrlProp" Target="../ctrlProps/ctrlProp1378.xml"/><Relationship Id="rId525" Type="http://schemas.openxmlformats.org/officeDocument/2006/relationships/ctrlProp" Target="../ctrlProps/ctrlProp1585.xml"/><Relationship Id="rId567" Type="http://schemas.openxmlformats.org/officeDocument/2006/relationships/ctrlProp" Target="../ctrlProps/ctrlProp1627.xml"/><Relationship Id="rId99" Type="http://schemas.openxmlformats.org/officeDocument/2006/relationships/ctrlProp" Target="../ctrlProps/ctrlProp1159.xml"/><Relationship Id="rId122" Type="http://schemas.openxmlformats.org/officeDocument/2006/relationships/ctrlProp" Target="../ctrlProps/ctrlProp1182.xml"/><Relationship Id="rId164" Type="http://schemas.openxmlformats.org/officeDocument/2006/relationships/ctrlProp" Target="../ctrlProps/ctrlProp1224.xml"/><Relationship Id="rId371" Type="http://schemas.openxmlformats.org/officeDocument/2006/relationships/ctrlProp" Target="../ctrlProps/ctrlProp1431.xml"/><Relationship Id="rId427" Type="http://schemas.openxmlformats.org/officeDocument/2006/relationships/ctrlProp" Target="../ctrlProps/ctrlProp1487.xml"/><Relationship Id="rId469" Type="http://schemas.openxmlformats.org/officeDocument/2006/relationships/ctrlProp" Target="../ctrlProps/ctrlProp1529.xml"/></Relationships>
</file>

<file path=xl/worksheets/_rels/sheet5.xml.rels><?xml version="1.0" encoding="UTF-8" standalone="yes"?>
<Relationships xmlns="http://schemas.openxmlformats.org/package/2006/relationships"><Relationship Id="rId117" Type="http://schemas.openxmlformats.org/officeDocument/2006/relationships/ctrlProp" Target="../ctrlProps/ctrlProp1749.xml"/><Relationship Id="rId299" Type="http://schemas.openxmlformats.org/officeDocument/2006/relationships/ctrlProp" Target="../ctrlProps/ctrlProp1931.xml"/><Relationship Id="rId21" Type="http://schemas.openxmlformats.org/officeDocument/2006/relationships/ctrlProp" Target="../ctrlProps/ctrlProp1653.xml"/><Relationship Id="rId63" Type="http://schemas.openxmlformats.org/officeDocument/2006/relationships/ctrlProp" Target="../ctrlProps/ctrlProp1695.xml"/><Relationship Id="rId159" Type="http://schemas.openxmlformats.org/officeDocument/2006/relationships/ctrlProp" Target="../ctrlProps/ctrlProp1791.xml"/><Relationship Id="rId324" Type="http://schemas.openxmlformats.org/officeDocument/2006/relationships/ctrlProp" Target="../ctrlProps/ctrlProp1956.xml"/><Relationship Id="rId366" Type="http://schemas.openxmlformats.org/officeDocument/2006/relationships/ctrlProp" Target="../ctrlProps/ctrlProp1998.xml"/><Relationship Id="rId170" Type="http://schemas.openxmlformats.org/officeDocument/2006/relationships/ctrlProp" Target="../ctrlProps/ctrlProp1802.xml"/><Relationship Id="rId226" Type="http://schemas.openxmlformats.org/officeDocument/2006/relationships/ctrlProp" Target="../ctrlProps/ctrlProp1858.xml"/><Relationship Id="rId433" Type="http://schemas.openxmlformats.org/officeDocument/2006/relationships/ctrlProp" Target="../ctrlProps/ctrlProp2065.xml"/><Relationship Id="rId268" Type="http://schemas.openxmlformats.org/officeDocument/2006/relationships/ctrlProp" Target="../ctrlProps/ctrlProp1900.xml"/><Relationship Id="rId32" Type="http://schemas.openxmlformats.org/officeDocument/2006/relationships/ctrlProp" Target="../ctrlProps/ctrlProp1664.xml"/><Relationship Id="rId74" Type="http://schemas.openxmlformats.org/officeDocument/2006/relationships/ctrlProp" Target="../ctrlProps/ctrlProp1706.xml"/><Relationship Id="rId128" Type="http://schemas.openxmlformats.org/officeDocument/2006/relationships/ctrlProp" Target="../ctrlProps/ctrlProp1760.xml"/><Relationship Id="rId335" Type="http://schemas.openxmlformats.org/officeDocument/2006/relationships/ctrlProp" Target="../ctrlProps/ctrlProp1967.xml"/><Relationship Id="rId377" Type="http://schemas.openxmlformats.org/officeDocument/2006/relationships/ctrlProp" Target="../ctrlProps/ctrlProp2009.xml"/><Relationship Id="rId5" Type="http://schemas.openxmlformats.org/officeDocument/2006/relationships/ctrlProp" Target="../ctrlProps/ctrlProp1637.xml"/><Relationship Id="rId181" Type="http://schemas.openxmlformats.org/officeDocument/2006/relationships/ctrlProp" Target="../ctrlProps/ctrlProp1813.xml"/><Relationship Id="rId237" Type="http://schemas.openxmlformats.org/officeDocument/2006/relationships/ctrlProp" Target="../ctrlProps/ctrlProp1869.xml"/><Relationship Id="rId402" Type="http://schemas.openxmlformats.org/officeDocument/2006/relationships/ctrlProp" Target="../ctrlProps/ctrlProp2034.xml"/><Relationship Id="rId279" Type="http://schemas.openxmlformats.org/officeDocument/2006/relationships/ctrlProp" Target="../ctrlProps/ctrlProp1911.xml"/><Relationship Id="rId444" Type="http://schemas.openxmlformats.org/officeDocument/2006/relationships/ctrlProp" Target="../ctrlProps/ctrlProp2076.xml"/><Relationship Id="rId43" Type="http://schemas.openxmlformats.org/officeDocument/2006/relationships/ctrlProp" Target="../ctrlProps/ctrlProp1675.xml"/><Relationship Id="rId139" Type="http://schemas.openxmlformats.org/officeDocument/2006/relationships/ctrlProp" Target="../ctrlProps/ctrlProp1771.xml"/><Relationship Id="rId290" Type="http://schemas.openxmlformats.org/officeDocument/2006/relationships/ctrlProp" Target="../ctrlProps/ctrlProp1922.xml"/><Relationship Id="rId304" Type="http://schemas.openxmlformats.org/officeDocument/2006/relationships/ctrlProp" Target="../ctrlProps/ctrlProp1936.xml"/><Relationship Id="rId346" Type="http://schemas.openxmlformats.org/officeDocument/2006/relationships/ctrlProp" Target="../ctrlProps/ctrlProp1978.xml"/><Relationship Id="rId388" Type="http://schemas.openxmlformats.org/officeDocument/2006/relationships/ctrlProp" Target="../ctrlProps/ctrlProp2020.xml"/><Relationship Id="rId85" Type="http://schemas.openxmlformats.org/officeDocument/2006/relationships/ctrlProp" Target="../ctrlProps/ctrlProp1717.xml"/><Relationship Id="rId150" Type="http://schemas.openxmlformats.org/officeDocument/2006/relationships/ctrlProp" Target="../ctrlProps/ctrlProp1782.xml"/><Relationship Id="rId192" Type="http://schemas.openxmlformats.org/officeDocument/2006/relationships/ctrlProp" Target="../ctrlProps/ctrlProp1824.xml"/><Relationship Id="rId206" Type="http://schemas.openxmlformats.org/officeDocument/2006/relationships/ctrlProp" Target="../ctrlProps/ctrlProp1838.xml"/><Relationship Id="rId413" Type="http://schemas.openxmlformats.org/officeDocument/2006/relationships/ctrlProp" Target="../ctrlProps/ctrlProp2045.xml"/><Relationship Id="rId248" Type="http://schemas.openxmlformats.org/officeDocument/2006/relationships/ctrlProp" Target="../ctrlProps/ctrlProp1880.xml"/><Relationship Id="rId12" Type="http://schemas.openxmlformats.org/officeDocument/2006/relationships/ctrlProp" Target="../ctrlProps/ctrlProp1644.xml"/><Relationship Id="rId108" Type="http://schemas.openxmlformats.org/officeDocument/2006/relationships/ctrlProp" Target="../ctrlProps/ctrlProp1740.xml"/><Relationship Id="rId315" Type="http://schemas.openxmlformats.org/officeDocument/2006/relationships/ctrlProp" Target="../ctrlProps/ctrlProp1947.xml"/><Relationship Id="rId357" Type="http://schemas.openxmlformats.org/officeDocument/2006/relationships/ctrlProp" Target="../ctrlProps/ctrlProp1989.xml"/><Relationship Id="rId54" Type="http://schemas.openxmlformats.org/officeDocument/2006/relationships/ctrlProp" Target="../ctrlProps/ctrlProp1686.xml"/><Relationship Id="rId96" Type="http://schemas.openxmlformats.org/officeDocument/2006/relationships/ctrlProp" Target="../ctrlProps/ctrlProp1728.xml"/><Relationship Id="rId161" Type="http://schemas.openxmlformats.org/officeDocument/2006/relationships/ctrlProp" Target="../ctrlProps/ctrlProp1793.xml"/><Relationship Id="rId217" Type="http://schemas.openxmlformats.org/officeDocument/2006/relationships/ctrlProp" Target="../ctrlProps/ctrlProp1849.xml"/><Relationship Id="rId399" Type="http://schemas.openxmlformats.org/officeDocument/2006/relationships/ctrlProp" Target="../ctrlProps/ctrlProp2031.xml"/><Relationship Id="rId6" Type="http://schemas.openxmlformats.org/officeDocument/2006/relationships/ctrlProp" Target="../ctrlProps/ctrlProp1638.xml"/><Relationship Id="rId238" Type="http://schemas.openxmlformats.org/officeDocument/2006/relationships/ctrlProp" Target="../ctrlProps/ctrlProp1870.xml"/><Relationship Id="rId259" Type="http://schemas.openxmlformats.org/officeDocument/2006/relationships/ctrlProp" Target="../ctrlProps/ctrlProp1891.xml"/><Relationship Id="rId424" Type="http://schemas.openxmlformats.org/officeDocument/2006/relationships/ctrlProp" Target="../ctrlProps/ctrlProp2056.xml"/><Relationship Id="rId445" Type="http://schemas.openxmlformats.org/officeDocument/2006/relationships/ctrlProp" Target="../ctrlProps/ctrlProp2077.xml"/><Relationship Id="rId23" Type="http://schemas.openxmlformats.org/officeDocument/2006/relationships/ctrlProp" Target="../ctrlProps/ctrlProp1655.xml"/><Relationship Id="rId119" Type="http://schemas.openxmlformats.org/officeDocument/2006/relationships/ctrlProp" Target="../ctrlProps/ctrlProp1751.xml"/><Relationship Id="rId270" Type="http://schemas.openxmlformats.org/officeDocument/2006/relationships/ctrlProp" Target="../ctrlProps/ctrlProp1902.xml"/><Relationship Id="rId291" Type="http://schemas.openxmlformats.org/officeDocument/2006/relationships/ctrlProp" Target="../ctrlProps/ctrlProp1923.xml"/><Relationship Id="rId305" Type="http://schemas.openxmlformats.org/officeDocument/2006/relationships/ctrlProp" Target="../ctrlProps/ctrlProp1937.xml"/><Relationship Id="rId326" Type="http://schemas.openxmlformats.org/officeDocument/2006/relationships/ctrlProp" Target="../ctrlProps/ctrlProp1958.xml"/><Relationship Id="rId347" Type="http://schemas.openxmlformats.org/officeDocument/2006/relationships/ctrlProp" Target="../ctrlProps/ctrlProp1979.xml"/><Relationship Id="rId44" Type="http://schemas.openxmlformats.org/officeDocument/2006/relationships/ctrlProp" Target="../ctrlProps/ctrlProp1676.xml"/><Relationship Id="rId65" Type="http://schemas.openxmlformats.org/officeDocument/2006/relationships/ctrlProp" Target="../ctrlProps/ctrlProp1697.xml"/><Relationship Id="rId86" Type="http://schemas.openxmlformats.org/officeDocument/2006/relationships/ctrlProp" Target="../ctrlProps/ctrlProp1718.xml"/><Relationship Id="rId130" Type="http://schemas.openxmlformats.org/officeDocument/2006/relationships/ctrlProp" Target="../ctrlProps/ctrlProp1762.xml"/><Relationship Id="rId151" Type="http://schemas.openxmlformats.org/officeDocument/2006/relationships/ctrlProp" Target="../ctrlProps/ctrlProp1783.xml"/><Relationship Id="rId368" Type="http://schemas.openxmlformats.org/officeDocument/2006/relationships/ctrlProp" Target="../ctrlProps/ctrlProp2000.xml"/><Relationship Id="rId389" Type="http://schemas.openxmlformats.org/officeDocument/2006/relationships/ctrlProp" Target="../ctrlProps/ctrlProp2021.xml"/><Relationship Id="rId172" Type="http://schemas.openxmlformats.org/officeDocument/2006/relationships/ctrlProp" Target="../ctrlProps/ctrlProp1804.xml"/><Relationship Id="rId193" Type="http://schemas.openxmlformats.org/officeDocument/2006/relationships/ctrlProp" Target="../ctrlProps/ctrlProp1825.xml"/><Relationship Id="rId207" Type="http://schemas.openxmlformats.org/officeDocument/2006/relationships/ctrlProp" Target="../ctrlProps/ctrlProp1839.xml"/><Relationship Id="rId228" Type="http://schemas.openxmlformats.org/officeDocument/2006/relationships/ctrlProp" Target="../ctrlProps/ctrlProp1860.xml"/><Relationship Id="rId249" Type="http://schemas.openxmlformats.org/officeDocument/2006/relationships/ctrlProp" Target="../ctrlProps/ctrlProp1881.xml"/><Relationship Id="rId414" Type="http://schemas.openxmlformats.org/officeDocument/2006/relationships/ctrlProp" Target="../ctrlProps/ctrlProp2046.xml"/><Relationship Id="rId435" Type="http://schemas.openxmlformats.org/officeDocument/2006/relationships/ctrlProp" Target="../ctrlProps/ctrlProp2067.xml"/><Relationship Id="rId13" Type="http://schemas.openxmlformats.org/officeDocument/2006/relationships/ctrlProp" Target="../ctrlProps/ctrlProp1645.xml"/><Relationship Id="rId109" Type="http://schemas.openxmlformats.org/officeDocument/2006/relationships/ctrlProp" Target="../ctrlProps/ctrlProp1741.xml"/><Relationship Id="rId260" Type="http://schemas.openxmlformats.org/officeDocument/2006/relationships/ctrlProp" Target="../ctrlProps/ctrlProp1892.xml"/><Relationship Id="rId281" Type="http://schemas.openxmlformats.org/officeDocument/2006/relationships/ctrlProp" Target="../ctrlProps/ctrlProp1913.xml"/><Relationship Id="rId316" Type="http://schemas.openxmlformats.org/officeDocument/2006/relationships/ctrlProp" Target="../ctrlProps/ctrlProp1948.xml"/><Relationship Id="rId337" Type="http://schemas.openxmlformats.org/officeDocument/2006/relationships/ctrlProp" Target="../ctrlProps/ctrlProp1969.xml"/><Relationship Id="rId34" Type="http://schemas.openxmlformats.org/officeDocument/2006/relationships/ctrlProp" Target="../ctrlProps/ctrlProp1666.xml"/><Relationship Id="rId55" Type="http://schemas.openxmlformats.org/officeDocument/2006/relationships/ctrlProp" Target="../ctrlProps/ctrlProp1687.xml"/><Relationship Id="rId76" Type="http://schemas.openxmlformats.org/officeDocument/2006/relationships/ctrlProp" Target="../ctrlProps/ctrlProp1708.xml"/><Relationship Id="rId97" Type="http://schemas.openxmlformats.org/officeDocument/2006/relationships/ctrlProp" Target="../ctrlProps/ctrlProp1729.xml"/><Relationship Id="rId120" Type="http://schemas.openxmlformats.org/officeDocument/2006/relationships/ctrlProp" Target="../ctrlProps/ctrlProp1752.xml"/><Relationship Id="rId141" Type="http://schemas.openxmlformats.org/officeDocument/2006/relationships/ctrlProp" Target="../ctrlProps/ctrlProp1773.xml"/><Relationship Id="rId358" Type="http://schemas.openxmlformats.org/officeDocument/2006/relationships/ctrlProp" Target="../ctrlProps/ctrlProp1990.xml"/><Relationship Id="rId379" Type="http://schemas.openxmlformats.org/officeDocument/2006/relationships/ctrlProp" Target="../ctrlProps/ctrlProp2011.xml"/><Relationship Id="rId7" Type="http://schemas.openxmlformats.org/officeDocument/2006/relationships/ctrlProp" Target="../ctrlProps/ctrlProp1639.xml"/><Relationship Id="rId162" Type="http://schemas.openxmlformats.org/officeDocument/2006/relationships/ctrlProp" Target="../ctrlProps/ctrlProp1794.xml"/><Relationship Id="rId183" Type="http://schemas.openxmlformats.org/officeDocument/2006/relationships/ctrlProp" Target="../ctrlProps/ctrlProp1815.xml"/><Relationship Id="rId218" Type="http://schemas.openxmlformats.org/officeDocument/2006/relationships/ctrlProp" Target="../ctrlProps/ctrlProp1850.xml"/><Relationship Id="rId239" Type="http://schemas.openxmlformats.org/officeDocument/2006/relationships/ctrlProp" Target="../ctrlProps/ctrlProp1871.xml"/><Relationship Id="rId390" Type="http://schemas.openxmlformats.org/officeDocument/2006/relationships/ctrlProp" Target="../ctrlProps/ctrlProp2022.xml"/><Relationship Id="rId404" Type="http://schemas.openxmlformats.org/officeDocument/2006/relationships/ctrlProp" Target="../ctrlProps/ctrlProp2036.xml"/><Relationship Id="rId425" Type="http://schemas.openxmlformats.org/officeDocument/2006/relationships/ctrlProp" Target="../ctrlProps/ctrlProp2057.xml"/><Relationship Id="rId446" Type="http://schemas.openxmlformats.org/officeDocument/2006/relationships/ctrlProp" Target="../ctrlProps/ctrlProp2078.xml"/><Relationship Id="rId250" Type="http://schemas.openxmlformats.org/officeDocument/2006/relationships/ctrlProp" Target="../ctrlProps/ctrlProp1882.xml"/><Relationship Id="rId271" Type="http://schemas.openxmlformats.org/officeDocument/2006/relationships/ctrlProp" Target="../ctrlProps/ctrlProp1903.xml"/><Relationship Id="rId292" Type="http://schemas.openxmlformats.org/officeDocument/2006/relationships/ctrlProp" Target="../ctrlProps/ctrlProp1924.xml"/><Relationship Id="rId306" Type="http://schemas.openxmlformats.org/officeDocument/2006/relationships/ctrlProp" Target="../ctrlProps/ctrlProp1938.xml"/><Relationship Id="rId24" Type="http://schemas.openxmlformats.org/officeDocument/2006/relationships/ctrlProp" Target="../ctrlProps/ctrlProp1656.xml"/><Relationship Id="rId45" Type="http://schemas.openxmlformats.org/officeDocument/2006/relationships/ctrlProp" Target="../ctrlProps/ctrlProp1677.xml"/><Relationship Id="rId66" Type="http://schemas.openxmlformats.org/officeDocument/2006/relationships/ctrlProp" Target="../ctrlProps/ctrlProp1698.xml"/><Relationship Id="rId87" Type="http://schemas.openxmlformats.org/officeDocument/2006/relationships/ctrlProp" Target="../ctrlProps/ctrlProp1719.xml"/><Relationship Id="rId110" Type="http://schemas.openxmlformats.org/officeDocument/2006/relationships/ctrlProp" Target="../ctrlProps/ctrlProp1742.xml"/><Relationship Id="rId131" Type="http://schemas.openxmlformats.org/officeDocument/2006/relationships/ctrlProp" Target="../ctrlProps/ctrlProp1763.xml"/><Relationship Id="rId327" Type="http://schemas.openxmlformats.org/officeDocument/2006/relationships/ctrlProp" Target="../ctrlProps/ctrlProp1959.xml"/><Relationship Id="rId348" Type="http://schemas.openxmlformats.org/officeDocument/2006/relationships/ctrlProp" Target="../ctrlProps/ctrlProp1980.xml"/><Relationship Id="rId369" Type="http://schemas.openxmlformats.org/officeDocument/2006/relationships/ctrlProp" Target="../ctrlProps/ctrlProp2001.xml"/><Relationship Id="rId152" Type="http://schemas.openxmlformats.org/officeDocument/2006/relationships/ctrlProp" Target="../ctrlProps/ctrlProp1784.xml"/><Relationship Id="rId173" Type="http://schemas.openxmlformats.org/officeDocument/2006/relationships/ctrlProp" Target="../ctrlProps/ctrlProp1805.xml"/><Relationship Id="rId194" Type="http://schemas.openxmlformats.org/officeDocument/2006/relationships/ctrlProp" Target="../ctrlProps/ctrlProp1826.xml"/><Relationship Id="rId208" Type="http://schemas.openxmlformats.org/officeDocument/2006/relationships/ctrlProp" Target="../ctrlProps/ctrlProp1840.xml"/><Relationship Id="rId229" Type="http://schemas.openxmlformats.org/officeDocument/2006/relationships/ctrlProp" Target="../ctrlProps/ctrlProp1861.xml"/><Relationship Id="rId380" Type="http://schemas.openxmlformats.org/officeDocument/2006/relationships/ctrlProp" Target="../ctrlProps/ctrlProp2012.xml"/><Relationship Id="rId415" Type="http://schemas.openxmlformats.org/officeDocument/2006/relationships/ctrlProp" Target="../ctrlProps/ctrlProp2047.xml"/><Relationship Id="rId436" Type="http://schemas.openxmlformats.org/officeDocument/2006/relationships/ctrlProp" Target="../ctrlProps/ctrlProp2068.xml"/><Relationship Id="rId240" Type="http://schemas.openxmlformats.org/officeDocument/2006/relationships/ctrlProp" Target="../ctrlProps/ctrlProp1872.xml"/><Relationship Id="rId261" Type="http://schemas.openxmlformats.org/officeDocument/2006/relationships/ctrlProp" Target="../ctrlProps/ctrlProp1893.xml"/><Relationship Id="rId14" Type="http://schemas.openxmlformats.org/officeDocument/2006/relationships/ctrlProp" Target="../ctrlProps/ctrlProp1646.xml"/><Relationship Id="rId35" Type="http://schemas.openxmlformats.org/officeDocument/2006/relationships/ctrlProp" Target="../ctrlProps/ctrlProp1667.xml"/><Relationship Id="rId56" Type="http://schemas.openxmlformats.org/officeDocument/2006/relationships/ctrlProp" Target="../ctrlProps/ctrlProp1688.xml"/><Relationship Id="rId77" Type="http://schemas.openxmlformats.org/officeDocument/2006/relationships/ctrlProp" Target="../ctrlProps/ctrlProp1709.xml"/><Relationship Id="rId100" Type="http://schemas.openxmlformats.org/officeDocument/2006/relationships/ctrlProp" Target="../ctrlProps/ctrlProp1732.xml"/><Relationship Id="rId282" Type="http://schemas.openxmlformats.org/officeDocument/2006/relationships/ctrlProp" Target="../ctrlProps/ctrlProp1914.xml"/><Relationship Id="rId317" Type="http://schemas.openxmlformats.org/officeDocument/2006/relationships/ctrlProp" Target="../ctrlProps/ctrlProp1949.xml"/><Relationship Id="rId338" Type="http://schemas.openxmlformats.org/officeDocument/2006/relationships/ctrlProp" Target="../ctrlProps/ctrlProp1970.xml"/><Relationship Id="rId359" Type="http://schemas.openxmlformats.org/officeDocument/2006/relationships/ctrlProp" Target="../ctrlProps/ctrlProp1991.xml"/><Relationship Id="rId8" Type="http://schemas.openxmlformats.org/officeDocument/2006/relationships/ctrlProp" Target="../ctrlProps/ctrlProp1640.xml"/><Relationship Id="rId98" Type="http://schemas.openxmlformats.org/officeDocument/2006/relationships/ctrlProp" Target="../ctrlProps/ctrlProp1730.xml"/><Relationship Id="rId121" Type="http://schemas.openxmlformats.org/officeDocument/2006/relationships/ctrlProp" Target="../ctrlProps/ctrlProp1753.xml"/><Relationship Id="rId142" Type="http://schemas.openxmlformats.org/officeDocument/2006/relationships/ctrlProp" Target="../ctrlProps/ctrlProp1774.xml"/><Relationship Id="rId163" Type="http://schemas.openxmlformats.org/officeDocument/2006/relationships/ctrlProp" Target="../ctrlProps/ctrlProp1795.xml"/><Relationship Id="rId184" Type="http://schemas.openxmlformats.org/officeDocument/2006/relationships/ctrlProp" Target="../ctrlProps/ctrlProp1816.xml"/><Relationship Id="rId219" Type="http://schemas.openxmlformats.org/officeDocument/2006/relationships/ctrlProp" Target="../ctrlProps/ctrlProp1851.xml"/><Relationship Id="rId370" Type="http://schemas.openxmlformats.org/officeDocument/2006/relationships/ctrlProp" Target="../ctrlProps/ctrlProp2002.xml"/><Relationship Id="rId391" Type="http://schemas.openxmlformats.org/officeDocument/2006/relationships/ctrlProp" Target="../ctrlProps/ctrlProp2023.xml"/><Relationship Id="rId405" Type="http://schemas.openxmlformats.org/officeDocument/2006/relationships/ctrlProp" Target="../ctrlProps/ctrlProp2037.xml"/><Relationship Id="rId426" Type="http://schemas.openxmlformats.org/officeDocument/2006/relationships/ctrlProp" Target="../ctrlProps/ctrlProp2058.xml"/><Relationship Id="rId447" Type="http://schemas.openxmlformats.org/officeDocument/2006/relationships/ctrlProp" Target="../ctrlProps/ctrlProp2079.xml"/><Relationship Id="rId230" Type="http://schemas.openxmlformats.org/officeDocument/2006/relationships/ctrlProp" Target="../ctrlProps/ctrlProp1862.xml"/><Relationship Id="rId251" Type="http://schemas.openxmlformats.org/officeDocument/2006/relationships/ctrlProp" Target="../ctrlProps/ctrlProp1883.xml"/><Relationship Id="rId25" Type="http://schemas.openxmlformats.org/officeDocument/2006/relationships/ctrlProp" Target="../ctrlProps/ctrlProp1657.xml"/><Relationship Id="rId46" Type="http://schemas.openxmlformats.org/officeDocument/2006/relationships/ctrlProp" Target="../ctrlProps/ctrlProp1678.xml"/><Relationship Id="rId67" Type="http://schemas.openxmlformats.org/officeDocument/2006/relationships/ctrlProp" Target="../ctrlProps/ctrlProp1699.xml"/><Relationship Id="rId272" Type="http://schemas.openxmlformats.org/officeDocument/2006/relationships/ctrlProp" Target="../ctrlProps/ctrlProp1904.xml"/><Relationship Id="rId293" Type="http://schemas.openxmlformats.org/officeDocument/2006/relationships/ctrlProp" Target="../ctrlProps/ctrlProp1925.xml"/><Relationship Id="rId307" Type="http://schemas.openxmlformats.org/officeDocument/2006/relationships/ctrlProp" Target="../ctrlProps/ctrlProp1939.xml"/><Relationship Id="rId328" Type="http://schemas.openxmlformats.org/officeDocument/2006/relationships/ctrlProp" Target="../ctrlProps/ctrlProp1960.xml"/><Relationship Id="rId349" Type="http://schemas.openxmlformats.org/officeDocument/2006/relationships/ctrlProp" Target="../ctrlProps/ctrlProp1981.xml"/><Relationship Id="rId88" Type="http://schemas.openxmlformats.org/officeDocument/2006/relationships/ctrlProp" Target="../ctrlProps/ctrlProp1720.xml"/><Relationship Id="rId111" Type="http://schemas.openxmlformats.org/officeDocument/2006/relationships/ctrlProp" Target="../ctrlProps/ctrlProp1743.xml"/><Relationship Id="rId132" Type="http://schemas.openxmlformats.org/officeDocument/2006/relationships/ctrlProp" Target="../ctrlProps/ctrlProp1764.xml"/><Relationship Id="rId153" Type="http://schemas.openxmlformats.org/officeDocument/2006/relationships/ctrlProp" Target="../ctrlProps/ctrlProp1785.xml"/><Relationship Id="rId174" Type="http://schemas.openxmlformats.org/officeDocument/2006/relationships/ctrlProp" Target="../ctrlProps/ctrlProp1806.xml"/><Relationship Id="rId195" Type="http://schemas.openxmlformats.org/officeDocument/2006/relationships/ctrlProp" Target="../ctrlProps/ctrlProp1827.xml"/><Relationship Id="rId209" Type="http://schemas.openxmlformats.org/officeDocument/2006/relationships/ctrlProp" Target="../ctrlProps/ctrlProp1841.xml"/><Relationship Id="rId360" Type="http://schemas.openxmlformats.org/officeDocument/2006/relationships/ctrlProp" Target="../ctrlProps/ctrlProp1992.xml"/><Relationship Id="rId381" Type="http://schemas.openxmlformats.org/officeDocument/2006/relationships/ctrlProp" Target="../ctrlProps/ctrlProp2013.xml"/><Relationship Id="rId416" Type="http://schemas.openxmlformats.org/officeDocument/2006/relationships/ctrlProp" Target="../ctrlProps/ctrlProp2048.xml"/><Relationship Id="rId220" Type="http://schemas.openxmlformats.org/officeDocument/2006/relationships/ctrlProp" Target="../ctrlProps/ctrlProp1852.xml"/><Relationship Id="rId241" Type="http://schemas.openxmlformats.org/officeDocument/2006/relationships/ctrlProp" Target="../ctrlProps/ctrlProp1873.xml"/><Relationship Id="rId437" Type="http://schemas.openxmlformats.org/officeDocument/2006/relationships/ctrlProp" Target="../ctrlProps/ctrlProp2069.xml"/><Relationship Id="rId15" Type="http://schemas.openxmlformats.org/officeDocument/2006/relationships/ctrlProp" Target="../ctrlProps/ctrlProp1647.xml"/><Relationship Id="rId36" Type="http://schemas.openxmlformats.org/officeDocument/2006/relationships/ctrlProp" Target="../ctrlProps/ctrlProp1668.xml"/><Relationship Id="rId57" Type="http://schemas.openxmlformats.org/officeDocument/2006/relationships/ctrlProp" Target="../ctrlProps/ctrlProp1689.xml"/><Relationship Id="rId262" Type="http://schemas.openxmlformats.org/officeDocument/2006/relationships/ctrlProp" Target="../ctrlProps/ctrlProp1894.xml"/><Relationship Id="rId283" Type="http://schemas.openxmlformats.org/officeDocument/2006/relationships/ctrlProp" Target="../ctrlProps/ctrlProp1915.xml"/><Relationship Id="rId318" Type="http://schemas.openxmlformats.org/officeDocument/2006/relationships/ctrlProp" Target="../ctrlProps/ctrlProp1950.xml"/><Relationship Id="rId339" Type="http://schemas.openxmlformats.org/officeDocument/2006/relationships/ctrlProp" Target="../ctrlProps/ctrlProp1971.xml"/><Relationship Id="rId78" Type="http://schemas.openxmlformats.org/officeDocument/2006/relationships/ctrlProp" Target="../ctrlProps/ctrlProp1710.xml"/><Relationship Id="rId99" Type="http://schemas.openxmlformats.org/officeDocument/2006/relationships/ctrlProp" Target="../ctrlProps/ctrlProp1731.xml"/><Relationship Id="rId101" Type="http://schemas.openxmlformats.org/officeDocument/2006/relationships/ctrlProp" Target="../ctrlProps/ctrlProp1733.xml"/><Relationship Id="rId122" Type="http://schemas.openxmlformats.org/officeDocument/2006/relationships/ctrlProp" Target="../ctrlProps/ctrlProp1754.xml"/><Relationship Id="rId143" Type="http://schemas.openxmlformats.org/officeDocument/2006/relationships/ctrlProp" Target="../ctrlProps/ctrlProp1775.xml"/><Relationship Id="rId164" Type="http://schemas.openxmlformats.org/officeDocument/2006/relationships/ctrlProp" Target="../ctrlProps/ctrlProp1796.xml"/><Relationship Id="rId185" Type="http://schemas.openxmlformats.org/officeDocument/2006/relationships/ctrlProp" Target="../ctrlProps/ctrlProp1817.xml"/><Relationship Id="rId350" Type="http://schemas.openxmlformats.org/officeDocument/2006/relationships/ctrlProp" Target="../ctrlProps/ctrlProp1982.xml"/><Relationship Id="rId371" Type="http://schemas.openxmlformats.org/officeDocument/2006/relationships/ctrlProp" Target="../ctrlProps/ctrlProp2003.xml"/><Relationship Id="rId406" Type="http://schemas.openxmlformats.org/officeDocument/2006/relationships/ctrlProp" Target="../ctrlProps/ctrlProp2038.xml"/><Relationship Id="rId9" Type="http://schemas.openxmlformats.org/officeDocument/2006/relationships/ctrlProp" Target="../ctrlProps/ctrlProp1641.xml"/><Relationship Id="rId210" Type="http://schemas.openxmlformats.org/officeDocument/2006/relationships/ctrlProp" Target="../ctrlProps/ctrlProp1842.xml"/><Relationship Id="rId392" Type="http://schemas.openxmlformats.org/officeDocument/2006/relationships/ctrlProp" Target="../ctrlProps/ctrlProp2024.xml"/><Relationship Id="rId427" Type="http://schemas.openxmlformats.org/officeDocument/2006/relationships/ctrlProp" Target="../ctrlProps/ctrlProp2059.xml"/><Relationship Id="rId448" Type="http://schemas.openxmlformats.org/officeDocument/2006/relationships/ctrlProp" Target="../ctrlProps/ctrlProp2080.xml"/><Relationship Id="rId26" Type="http://schemas.openxmlformats.org/officeDocument/2006/relationships/ctrlProp" Target="../ctrlProps/ctrlProp1658.xml"/><Relationship Id="rId231" Type="http://schemas.openxmlformats.org/officeDocument/2006/relationships/ctrlProp" Target="../ctrlProps/ctrlProp1863.xml"/><Relationship Id="rId252" Type="http://schemas.openxmlformats.org/officeDocument/2006/relationships/ctrlProp" Target="../ctrlProps/ctrlProp1884.xml"/><Relationship Id="rId273" Type="http://schemas.openxmlformats.org/officeDocument/2006/relationships/ctrlProp" Target="../ctrlProps/ctrlProp1905.xml"/><Relationship Id="rId294" Type="http://schemas.openxmlformats.org/officeDocument/2006/relationships/ctrlProp" Target="../ctrlProps/ctrlProp1926.xml"/><Relationship Id="rId308" Type="http://schemas.openxmlformats.org/officeDocument/2006/relationships/ctrlProp" Target="../ctrlProps/ctrlProp1940.xml"/><Relationship Id="rId329" Type="http://schemas.openxmlformats.org/officeDocument/2006/relationships/ctrlProp" Target="../ctrlProps/ctrlProp1961.xml"/><Relationship Id="rId47" Type="http://schemas.openxmlformats.org/officeDocument/2006/relationships/ctrlProp" Target="../ctrlProps/ctrlProp1679.xml"/><Relationship Id="rId68" Type="http://schemas.openxmlformats.org/officeDocument/2006/relationships/ctrlProp" Target="../ctrlProps/ctrlProp1700.xml"/><Relationship Id="rId89" Type="http://schemas.openxmlformats.org/officeDocument/2006/relationships/ctrlProp" Target="../ctrlProps/ctrlProp1721.xml"/><Relationship Id="rId112" Type="http://schemas.openxmlformats.org/officeDocument/2006/relationships/ctrlProp" Target="../ctrlProps/ctrlProp1744.xml"/><Relationship Id="rId133" Type="http://schemas.openxmlformats.org/officeDocument/2006/relationships/ctrlProp" Target="../ctrlProps/ctrlProp1765.xml"/><Relationship Id="rId154" Type="http://schemas.openxmlformats.org/officeDocument/2006/relationships/ctrlProp" Target="../ctrlProps/ctrlProp1786.xml"/><Relationship Id="rId175" Type="http://schemas.openxmlformats.org/officeDocument/2006/relationships/ctrlProp" Target="../ctrlProps/ctrlProp1807.xml"/><Relationship Id="rId340" Type="http://schemas.openxmlformats.org/officeDocument/2006/relationships/ctrlProp" Target="../ctrlProps/ctrlProp1972.xml"/><Relationship Id="rId361" Type="http://schemas.openxmlformats.org/officeDocument/2006/relationships/ctrlProp" Target="../ctrlProps/ctrlProp1993.xml"/><Relationship Id="rId196" Type="http://schemas.openxmlformats.org/officeDocument/2006/relationships/ctrlProp" Target="../ctrlProps/ctrlProp1828.xml"/><Relationship Id="rId200" Type="http://schemas.openxmlformats.org/officeDocument/2006/relationships/ctrlProp" Target="../ctrlProps/ctrlProp1832.xml"/><Relationship Id="rId382" Type="http://schemas.openxmlformats.org/officeDocument/2006/relationships/ctrlProp" Target="../ctrlProps/ctrlProp2014.xml"/><Relationship Id="rId417" Type="http://schemas.openxmlformats.org/officeDocument/2006/relationships/ctrlProp" Target="../ctrlProps/ctrlProp2049.xml"/><Relationship Id="rId438" Type="http://schemas.openxmlformats.org/officeDocument/2006/relationships/ctrlProp" Target="../ctrlProps/ctrlProp2070.xml"/><Relationship Id="rId16" Type="http://schemas.openxmlformats.org/officeDocument/2006/relationships/ctrlProp" Target="../ctrlProps/ctrlProp1648.xml"/><Relationship Id="rId221" Type="http://schemas.openxmlformats.org/officeDocument/2006/relationships/ctrlProp" Target="../ctrlProps/ctrlProp1853.xml"/><Relationship Id="rId242" Type="http://schemas.openxmlformats.org/officeDocument/2006/relationships/ctrlProp" Target="../ctrlProps/ctrlProp1874.xml"/><Relationship Id="rId263" Type="http://schemas.openxmlformats.org/officeDocument/2006/relationships/ctrlProp" Target="../ctrlProps/ctrlProp1895.xml"/><Relationship Id="rId284" Type="http://schemas.openxmlformats.org/officeDocument/2006/relationships/ctrlProp" Target="../ctrlProps/ctrlProp1916.xml"/><Relationship Id="rId319" Type="http://schemas.openxmlformats.org/officeDocument/2006/relationships/ctrlProp" Target="../ctrlProps/ctrlProp1951.xml"/><Relationship Id="rId37" Type="http://schemas.openxmlformats.org/officeDocument/2006/relationships/ctrlProp" Target="../ctrlProps/ctrlProp1669.xml"/><Relationship Id="rId58" Type="http://schemas.openxmlformats.org/officeDocument/2006/relationships/ctrlProp" Target="../ctrlProps/ctrlProp1690.xml"/><Relationship Id="rId79" Type="http://schemas.openxmlformats.org/officeDocument/2006/relationships/ctrlProp" Target="../ctrlProps/ctrlProp1711.xml"/><Relationship Id="rId102" Type="http://schemas.openxmlformats.org/officeDocument/2006/relationships/ctrlProp" Target="../ctrlProps/ctrlProp1734.xml"/><Relationship Id="rId123" Type="http://schemas.openxmlformats.org/officeDocument/2006/relationships/ctrlProp" Target="../ctrlProps/ctrlProp1755.xml"/><Relationship Id="rId144" Type="http://schemas.openxmlformats.org/officeDocument/2006/relationships/ctrlProp" Target="../ctrlProps/ctrlProp1776.xml"/><Relationship Id="rId330" Type="http://schemas.openxmlformats.org/officeDocument/2006/relationships/ctrlProp" Target="../ctrlProps/ctrlProp1962.xml"/><Relationship Id="rId90" Type="http://schemas.openxmlformats.org/officeDocument/2006/relationships/ctrlProp" Target="../ctrlProps/ctrlProp1722.xml"/><Relationship Id="rId165" Type="http://schemas.openxmlformats.org/officeDocument/2006/relationships/ctrlProp" Target="../ctrlProps/ctrlProp1797.xml"/><Relationship Id="rId186" Type="http://schemas.openxmlformats.org/officeDocument/2006/relationships/ctrlProp" Target="../ctrlProps/ctrlProp1818.xml"/><Relationship Id="rId351" Type="http://schemas.openxmlformats.org/officeDocument/2006/relationships/ctrlProp" Target="../ctrlProps/ctrlProp1983.xml"/><Relationship Id="rId372" Type="http://schemas.openxmlformats.org/officeDocument/2006/relationships/ctrlProp" Target="../ctrlProps/ctrlProp2004.xml"/><Relationship Id="rId393" Type="http://schemas.openxmlformats.org/officeDocument/2006/relationships/ctrlProp" Target="../ctrlProps/ctrlProp2025.xml"/><Relationship Id="rId407" Type="http://schemas.openxmlformats.org/officeDocument/2006/relationships/ctrlProp" Target="../ctrlProps/ctrlProp2039.xml"/><Relationship Id="rId428" Type="http://schemas.openxmlformats.org/officeDocument/2006/relationships/ctrlProp" Target="../ctrlProps/ctrlProp2060.xml"/><Relationship Id="rId449" Type="http://schemas.openxmlformats.org/officeDocument/2006/relationships/ctrlProp" Target="../ctrlProps/ctrlProp2081.xml"/><Relationship Id="rId211" Type="http://schemas.openxmlformats.org/officeDocument/2006/relationships/ctrlProp" Target="../ctrlProps/ctrlProp1843.xml"/><Relationship Id="rId232" Type="http://schemas.openxmlformats.org/officeDocument/2006/relationships/ctrlProp" Target="../ctrlProps/ctrlProp1864.xml"/><Relationship Id="rId253" Type="http://schemas.openxmlformats.org/officeDocument/2006/relationships/ctrlProp" Target="../ctrlProps/ctrlProp1885.xml"/><Relationship Id="rId274" Type="http://schemas.openxmlformats.org/officeDocument/2006/relationships/ctrlProp" Target="../ctrlProps/ctrlProp1906.xml"/><Relationship Id="rId295" Type="http://schemas.openxmlformats.org/officeDocument/2006/relationships/ctrlProp" Target="../ctrlProps/ctrlProp1927.xml"/><Relationship Id="rId309" Type="http://schemas.openxmlformats.org/officeDocument/2006/relationships/ctrlProp" Target="../ctrlProps/ctrlProp1941.xml"/><Relationship Id="rId27" Type="http://schemas.openxmlformats.org/officeDocument/2006/relationships/ctrlProp" Target="../ctrlProps/ctrlProp1659.xml"/><Relationship Id="rId48" Type="http://schemas.openxmlformats.org/officeDocument/2006/relationships/ctrlProp" Target="../ctrlProps/ctrlProp1680.xml"/><Relationship Id="rId69" Type="http://schemas.openxmlformats.org/officeDocument/2006/relationships/ctrlProp" Target="../ctrlProps/ctrlProp1701.xml"/><Relationship Id="rId113" Type="http://schemas.openxmlformats.org/officeDocument/2006/relationships/ctrlProp" Target="../ctrlProps/ctrlProp1745.xml"/><Relationship Id="rId134" Type="http://schemas.openxmlformats.org/officeDocument/2006/relationships/ctrlProp" Target="../ctrlProps/ctrlProp1766.xml"/><Relationship Id="rId320" Type="http://schemas.openxmlformats.org/officeDocument/2006/relationships/ctrlProp" Target="../ctrlProps/ctrlProp1952.xml"/><Relationship Id="rId80" Type="http://schemas.openxmlformats.org/officeDocument/2006/relationships/ctrlProp" Target="../ctrlProps/ctrlProp1712.xml"/><Relationship Id="rId155" Type="http://schemas.openxmlformats.org/officeDocument/2006/relationships/ctrlProp" Target="../ctrlProps/ctrlProp1787.xml"/><Relationship Id="rId176" Type="http://schemas.openxmlformats.org/officeDocument/2006/relationships/ctrlProp" Target="../ctrlProps/ctrlProp1808.xml"/><Relationship Id="rId197" Type="http://schemas.openxmlformats.org/officeDocument/2006/relationships/ctrlProp" Target="../ctrlProps/ctrlProp1829.xml"/><Relationship Id="rId341" Type="http://schemas.openxmlformats.org/officeDocument/2006/relationships/ctrlProp" Target="../ctrlProps/ctrlProp1973.xml"/><Relationship Id="rId362" Type="http://schemas.openxmlformats.org/officeDocument/2006/relationships/ctrlProp" Target="../ctrlProps/ctrlProp1994.xml"/><Relationship Id="rId383" Type="http://schemas.openxmlformats.org/officeDocument/2006/relationships/ctrlProp" Target="../ctrlProps/ctrlProp2015.xml"/><Relationship Id="rId418" Type="http://schemas.openxmlformats.org/officeDocument/2006/relationships/ctrlProp" Target="../ctrlProps/ctrlProp2050.xml"/><Relationship Id="rId439" Type="http://schemas.openxmlformats.org/officeDocument/2006/relationships/ctrlProp" Target="../ctrlProps/ctrlProp2071.xml"/><Relationship Id="rId201" Type="http://schemas.openxmlformats.org/officeDocument/2006/relationships/ctrlProp" Target="../ctrlProps/ctrlProp1833.xml"/><Relationship Id="rId222" Type="http://schemas.openxmlformats.org/officeDocument/2006/relationships/ctrlProp" Target="../ctrlProps/ctrlProp1854.xml"/><Relationship Id="rId243" Type="http://schemas.openxmlformats.org/officeDocument/2006/relationships/ctrlProp" Target="../ctrlProps/ctrlProp1875.xml"/><Relationship Id="rId264" Type="http://schemas.openxmlformats.org/officeDocument/2006/relationships/ctrlProp" Target="../ctrlProps/ctrlProp1896.xml"/><Relationship Id="rId285" Type="http://schemas.openxmlformats.org/officeDocument/2006/relationships/ctrlProp" Target="../ctrlProps/ctrlProp1917.xml"/><Relationship Id="rId450" Type="http://schemas.openxmlformats.org/officeDocument/2006/relationships/ctrlProp" Target="../ctrlProps/ctrlProp2082.xml"/><Relationship Id="rId17" Type="http://schemas.openxmlformats.org/officeDocument/2006/relationships/ctrlProp" Target="../ctrlProps/ctrlProp1649.xml"/><Relationship Id="rId38" Type="http://schemas.openxmlformats.org/officeDocument/2006/relationships/ctrlProp" Target="../ctrlProps/ctrlProp1670.xml"/><Relationship Id="rId59" Type="http://schemas.openxmlformats.org/officeDocument/2006/relationships/ctrlProp" Target="../ctrlProps/ctrlProp1691.xml"/><Relationship Id="rId103" Type="http://schemas.openxmlformats.org/officeDocument/2006/relationships/ctrlProp" Target="../ctrlProps/ctrlProp1735.xml"/><Relationship Id="rId124" Type="http://schemas.openxmlformats.org/officeDocument/2006/relationships/ctrlProp" Target="../ctrlProps/ctrlProp1756.xml"/><Relationship Id="rId310" Type="http://schemas.openxmlformats.org/officeDocument/2006/relationships/ctrlProp" Target="../ctrlProps/ctrlProp1942.xml"/><Relationship Id="rId70" Type="http://schemas.openxmlformats.org/officeDocument/2006/relationships/ctrlProp" Target="../ctrlProps/ctrlProp1702.xml"/><Relationship Id="rId91" Type="http://schemas.openxmlformats.org/officeDocument/2006/relationships/ctrlProp" Target="../ctrlProps/ctrlProp1723.xml"/><Relationship Id="rId145" Type="http://schemas.openxmlformats.org/officeDocument/2006/relationships/ctrlProp" Target="../ctrlProps/ctrlProp1777.xml"/><Relationship Id="rId166" Type="http://schemas.openxmlformats.org/officeDocument/2006/relationships/ctrlProp" Target="../ctrlProps/ctrlProp1798.xml"/><Relationship Id="rId187" Type="http://schemas.openxmlformats.org/officeDocument/2006/relationships/ctrlProp" Target="../ctrlProps/ctrlProp1819.xml"/><Relationship Id="rId331" Type="http://schemas.openxmlformats.org/officeDocument/2006/relationships/ctrlProp" Target="../ctrlProps/ctrlProp1963.xml"/><Relationship Id="rId352" Type="http://schemas.openxmlformats.org/officeDocument/2006/relationships/ctrlProp" Target="../ctrlProps/ctrlProp1984.xml"/><Relationship Id="rId373" Type="http://schemas.openxmlformats.org/officeDocument/2006/relationships/ctrlProp" Target="../ctrlProps/ctrlProp2005.xml"/><Relationship Id="rId394" Type="http://schemas.openxmlformats.org/officeDocument/2006/relationships/ctrlProp" Target="../ctrlProps/ctrlProp2026.xml"/><Relationship Id="rId408" Type="http://schemas.openxmlformats.org/officeDocument/2006/relationships/ctrlProp" Target="../ctrlProps/ctrlProp2040.xml"/><Relationship Id="rId429" Type="http://schemas.openxmlformats.org/officeDocument/2006/relationships/ctrlProp" Target="../ctrlProps/ctrlProp2061.xml"/><Relationship Id="rId1" Type="http://schemas.openxmlformats.org/officeDocument/2006/relationships/drawing" Target="../drawings/drawing5.xml"/><Relationship Id="rId212" Type="http://schemas.openxmlformats.org/officeDocument/2006/relationships/ctrlProp" Target="../ctrlProps/ctrlProp1844.xml"/><Relationship Id="rId233" Type="http://schemas.openxmlformats.org/officeDocument/2006/relationships/ctrlProp" Target="../ctrlProps/ctrlProp1865.xml"/><Relationship Id="rId254" Type="http://schemas.openxmlformats.org/officeDocument/2006/relationships/ctrlProp" Target="../ctrlProps/ctrlProp1886.xml"/><Relationship Id="rId440" Type="http://schemas.openxmlformats.org/officeDocument/2006/relationships/ctrlProp" Target="../ctrlProps/ctrlProp2072.xml"/><Relationship Id="rId28" Type="http://schemas.openxmlformats.org/officeDocument/2006/relationships/ctrlProp" Target="../ctrlProps/ctrlProp1660.xml"/><Relationship Id="rId49" Type="http://schemas.openxmlformats.org/officeDocument/2006/relationships/ctrlProp" Target="../ctrlProps/ctrlProp1681.xml"/><Relationship Id="rId114" Type="http://schemas.openxmlformats.org/officeDocument/2006/relationships/ctrlProp" Target="../ctrlProps/ctrlProp1746.xml"/><Relationship Id="rId275" Type="http://schemas.openxmlformats.org/officeDocument/2006/relationships/ctrlProp" Target="../ctrlProps/ctrlProp1907.xml"/><Relationship Id="rId296" Type="http://schemas.openxmlformats.org/officeDocument/2006/relationships/ctrlProp" Target="../ctrlProps/ctrlProp1928.xml"/><Relationship Id="rId300" Type="http://schemas.openxmlformats.org/officeDocument/2006/relationships/ctrlProp" Target="../ctrlProps/ctrlProp1932.xml"/><Relationship Id="rId60" Type="http://schemas.openxmlformats.org/officeDocument/2006/relationships/ctrlProp" Target="../ctrlProps/ctrlProp1692.xml"/><Relationship Id="rId81" Type="http://schemas.openxmlformats.org/officeDocument/2006/relationships/ctrlProp" Target="../ctrlProps/ctrlProp1713.xml"/><Relationship Id="rId135" Type="http://schemas.openxmlformats.org/officeDocument/2006/relationships/ctrlProp" Target="../ctrlProps/ctrlProp1767.xml"/><Relationship Id="rId156" Type="http://schemas.openxmlformats.org/officeDocument/2006/relationships/ctrlProp" Target="../ctrlProps/ctrlProp1788.xml"/><Relationship Id="rId177" Type="http://schemas.openxmlformats.org/officeDocument/2006/relationships/ctrlProp" Target="../ctrlProps/ctrlProp1809.xml"/><Relationship Id="rId198" Type="http://schemas.openxmlformats.org/officeDocument/2006/relationships/ctrlProp" Target="../ctrlProps/ctrlProp1830.xml"/><Relationship Id="rId321" Type="http://schemas.openxmlformats.org/officeDocument/2006/relationships/ctrlProp" Target="../ctrlProps/ctrlProp1953.xml"/><Relationship Id="rId342" Type="http://schemas.openxmlformats.org/officeDocument/2006/relationships/ctrlProp" Target="../ctrlProps/ctrlProp1974.xml"/><Relationship Id="rId363" Type="http://schemas.openxmlformats.org/officeDocument/2006/relationships/ctrlProp" Target="../ctrlProps/ctrlProp1995.xml"/><Relationship Id="rId384" Type="http://schemas.openxmlformats.org/officeDocument/2006/relationships/ctrlProp" Target="../ctrlProps/ctrlProp2016.xml"/><Relationship Id="rId419" Type="http://schemas.openxmlformats.org/officeDocument/2006/relationships/ctrlProp" Target="../ctrlProps/ctrlProp2051.xml"/><Relationship Id="rId202" Type="http://schemas.openxmlformats.org/officeDocument/2006/relationships/ctrlProp" Target="../ctrlProps/ctrlProp1834.xml"/><Relationship Id="rId223" Type="http://schemas.openxmlformats.org/officeDocument/2006/relationships/ctrlProp" Target="../ctrlProps/ctrlProp1855.xml"/><Relationship Id="rId244" Type="http://schemas.openxmlformats.org/officeDocument/2006/relationships/ctrlProp" Target="../ctrlProps/ctrlProp1876.xml"/><Relationship Id="rId430" Type="http://schemas.openxmlformats.org/officeDocument/2006/relationships/ctrlProp" Target="../ctrlProps/ctrlProp2062.xml"/><Relationship Id="rId18" Type="http://schemas.openxmlformats.org/officeDocument/2006/relationships/ctrlProp" Target="../ctrlProps/ctrlProp1650.xml"/><Relationship Id="rId39" Type="http://schemas.openxmlformats.org/officeDocument/2006/relationships/ctrlProp" Target="../ctrlProps/ctrlProp1671.xml"/><Relationship Id="rId265" Type="http://schemas.openxmlformats.org/officeDocument/2006/relationships/ctrlProp" Target="../ctrlProps/ctrlProp1897.xml"/><Relationship Id="rId286" Type="http://schemas.openxmlformats.org/officeDocument/2006/relationships/ctrlProp" Target="../ctrlProps/ctrlProp1918.xml"/><Relationship Id="rId451" Type="http://schemas.openxmlformats.org/officeDocument/2006/relationships/ctrlProp" Target="../ctrlProps/ctrlProp2083.xml"/><Relationship Id="rId50" Type="http://schemas.openxmlformats.org/officeDocument/2006/relationships/ctrlProp" Target="../ctrlProps/ctrlProp1682.xml"/><Relationship Id="rId104" Type="http://schemas.openxmlformats.org/officeDocument/2006/relationships/ctrlProp" Target="../ctrlProps/ctrlProp1736.xml"/><Relationship Id="rId125" Type="http://schemas.openxmlformats.org/officeDocument/2006/relationships/ctrlProp" Target="../ctrlProps/ctrlProp1757.xml"/><Relationship Id="rId146" Type="http://schemas.openxmlformats.org/officeDocument/2006/relationships/ctrlProp" Target="../ctrlProps/ctrlProp1778.xml"/><Relationship Id="rId167" Type="http://schemas.openxmlformats.org/officeDocument/2006/relationships/ctrlProp" Target="../ctrlProps/ctrlProp1799.xml"/><Relationship Id="rId188" Type="http://schemas.openxmlformats.org/officeDocument/2006/relationships/ctrlProp" Target="../ctrlProps/ctrlProp1820.xml"/><Relationship Id="rId311" Type="http://schemas.openxmlformats.org/officeDocument/2006/relationships/ctrlProp" Target="../ctrlProps/ctrlProp1943.xml"/><Relationship Id="rId332" Type="http://schemas.openxmlformats.org/officeDocument/2006/relationships/ctrlProp" Target="../ctrlProps/ctrlProp1964.xml"/><Relationship Id="rId353" Type="http://schemas.openxmlformats.org/officeDocument/2006/relationships/ctrlProp" Target="../ctrlProps/ctrlProp1985.xml"/><Relationship Id="rId374" Type="http://schemas.openxmlformats.org/officeDocument/2006/relationships/ctrlProp" Target="../ctrlProps/ctrlProp2006.xml"/><Relationship Id="rId395" Type="http://schemas.openxmlformats.org/officeDocument/2006/relationships/ctrlProp" Target="../ctrlProps/ctrlProp2027.xml"/><Relationship Id="rId409" Type="http://schemas.openxmlformats.org/officeDocument/2006/relationships/ctrlProp" Target="../ctrlProps/ctrlProp2041.xml"/><Relationship Id="rId71" Type="http://schemas.openxmlformats.org/officeDocument/2006/relationships/ctrlProp" Target="../ctrlProps/ctrlProp1703.xml"/><Relationship Id="rId92" Type="http://schemas.openxmlformats.org/officeDocument/2006/relationships/ctrlProp" Target="../ctrlProps/ctrlProp1724.xml"/><Relationship Id="rId213" Type="http://schemas.openxmlformats.org/officeDocument/2006/relationships/ctrlProp" Target="../ctrlProps/ctrlProp1845.xml"/><Relationship Id="rId234" Type="http://schemas.openxmlformats.org/officeDocument/2006/relationships/ctrlProp" Target="../ctrlProps/ctrlProp1866.xml"/><Relationship Id="rId420" Type="http://schemas.openxmlformats.org/officeDocument/2006/relationships/ctrlProp" Target="../ctrlProps/ctrlProp2052.xml"/><Relationship Id="rId2" Type="http://schemas.openxmlformats.org/officeDocument/2006/relationships/vmlDrawing" Target="../drawings/vmlDrawing5.vml"/><Relationship Id="rId29" Type="http://schemas.openxmlformats.org/officeDocument/2006/relationships/ctrlProp" Target="../ctrlProps/ctrlProp1661.xml"/><Relationship Id="rId255" Type="http://schemas.openxmlformats.org/officeDocument/2006/relationships/ctrlProp" Target="../ctrlProps/ctrlProp1887.xml"/><Relationship Id="rId276" Type="http://schemas.openxmlformats.org/officeDocument/2006/relationships/ctrlProp" Target="../ctrlProps/ctrlProp1908.xml"/><Relationship Id="rId297" Type="http://schemas.openxmlformats.org/officeDocument/2006/relationships/ctrlProp" Target="../ctrlProps/ctrlProp1929.xml"/><Relationship Id="rId441" Type="http://schemas.openxmlformats.org/officeDocument/2006/relationships/ctrlProp" Target="../ctrlProps/ctrlProp2073.xml"/><Relationship Id="rId40" Type="http://schemas.openxmlformats.org/officeDocument/2006/relationships/ctrlProp" Target="../ctrlProps/ctrlProp1672.xml"/><Relationship Id="rId115" Type="http://schemas.openxmlformats.org/officeDocument/2006/relationships/ctrlProp" Target="../ctrlProps/ctrlProp1747.xml"/><Relationship Id="rId136" Type="http://schemas.openxmlformats.org/officeDocument/2006/relationships/ctrlProp" Target="../ctrlProps/ctrlProp1768.xml"/><Relationship Id="rId157" Type="http://schemas.openxmlformats.org/officeDocument/2006/relationships/ctrlProp" Target="../ctrlProps/ctrlProp1789.xml"/><Relationship Id="rId178" Type="http://schemas.openxmlformats.org/officeDocument/2006/relationships/ctrlProp" Target="../ctrlProps/ctrlProp1810.xml"/><Relationship Id="rId301" Type="http://schemas.openxmlformats.org/officeDocument/2006/relationships/ctrlProp" Target="../ctrlProps/ctrlProp1933.xml"/><Relationship Id="rId322" Type="http://schemas.openxmlformats.org/officeDocument/2006/relationships/ctrlProp" Target="../ctrlProps/ctrlProp1954.xml"/><Relationship Id="rId343" Type="http://schemas.openxmlformats.org/officeDocument/2006/relationships/ctrlProp" Target="../ctrlProps/ctrlProp1975.xml"/><Relationship Id="rId364" Type="http://schemas.openxmlformats.org/officeDocument/2006/relationships/ctrlProp" Target="../ctrlProps/ctrlProp1996.xml"/><Relationship Id="rId61" Type="http://schemas.openxmlformats.org/officeDocument/2006/relationships/ctrlProp" Target="../ctrlProps/ctrlProp1693.xml"/><Relationship Id="rId82" Type="http://schemas.openxmlformats.org/officeDocument/2006/relationships/ctrlProp" Target="../ctrlProps/ctrlProp1714.xml"/><Relationship Id="rId199" Type="http://schemas.openxmlformats.org/officeDocument/2006/relationships/ctrlProp" Target="../ctrlProps/ctrlProp1831.xml"/><Relationship Id="rId203" Type="http://schemas.openxmlformats.org/officeDocument/2006/relationships/ctrlProp" Target="../ctrlProps/ctrlProp1835.xml"/><Relationship Id="rId385" Type="http://schemas.openxmlformats.org/officeDocument/2006/relationships/ctrlProp" Target="../ctrlProps/ctrlProp2017.xml"/><Relationship Id="rId19" Type="http://schemas.openxmlformats.org/officeDocument/2006/relationships/ctrlProp" Target="../ctrlProps/ctrlProp1651.xml"/><Relationship Id="rId224" Type="http://schemas.openxmlformats.org/officeDocument/2006/relationships/ctrlProp" Target="../ctrlProps/ctrlProp1856.xml"/><Relationship Id="rId245" Type="http://schemas.openxmlformats.org/officeDocument/2006/relationships/ctrlProp" Target="../ctrlProps/ctrlProp1877.xml"/><Relationship Id="rId266" Type="http://schemas.openxmlformats.org/officeDocument/2006/relationships/ctrlProp" Target="../ctrlProps/ctrlProp1898.xml"/><Relationship Id="rId287" Type="http://schemas.openxmlformats.org/officeDocument/2006/relationships/ctrlProp" Target="../ctrlProps/ctrlProp1919.xml"/><Relationship Id="rId410" Type="http://schemas.openxmlformats.org/officeDocument/2006/relationships/ctrlProp" Target="../ctrlProps/ctrlProp2042.xml"/><Relationship Id="rId431" Type="http://schemas.openxmlformats.org/officeDocument/2006/relationships/ctrlProp" Target="../ctrlProps/ctrlProp2063.xml"/><Relationship Id="rId452" Type="http://schemas.openxmlformats.org/officeDocument/2006/relationships/ctrlProp" Target="../ctrlProps/ctrlProp2084.xml"/><Relationship Id="rId30" Type="http://schemas.openxmlformats.org/officeDocument/2006/relationships/ctrlProp" Target="../ctrlProps/ctrlProp1662.xml"/><Relationship Id="rId105" Type="http://schemas.openxmlformats.org/officeDocument/2006/relationships/ctrlProp" Target="../ctrlProps/ctrlProp1737.xml"/><Relationship Id="rId126" Type="http://schemas.openxmlformats.org/officeDocument/2006/relationships/ctrlProp" Target="../ctrlProps/ctrlProp1758.xml"/><Relationship Id="rId147" Type="http://schemas.openxmlformats.org/officeDocument/2006/relationships/ctrlProp" Target="../ctrlProps/ctrlProp1779.xml"/><Relationship Id="rId168" Type="http://schemas.openxmlformats.org/officeDocument/2006/relationships/ctrlProp" Target="../ctrlProps/ctrlProp1800.xml"/><Relationship Id="rId312" Type="http://schemas.openxmlformats.org/officeDocument/2006/relationships/ctrlProp" Target="../ctrlProps/ctrlProp1944.xml"/><Relationship Id="rId333" Type="http://schemas.openxmlformats.org/officeDocument/2006/relationships/ctrlProp" Target="../ctrlProps/ctrlProp1965.xml"/><Relationship Id="rId354" Type="http://schemas.openxmlformats.org/officeDocument/2006/relationships/ctrlProp" Target="../ctrlProps/ctrlProp1986.xml"/><Relationship Id="rId51" Type="http://schemas.openxmlformats.org/officeDocument/2006/relationships/ctrlProp" Target="../ctrlProps/ctrlProp1683.xml"/><Relationship Id="rId72" Type="http://schemas.openxmlformats.org/officeDocument/2006/relationships/ctrlProp" Target="../ctrlProps/ctrlProp1704.xml"/><Relationship Id="rId93" Type="http://schemas.openxmlformats.org/officeDocument/2006/relationships/ctrlProp" Target="../ctrlProps/ctrlProp1725.xml"/><Relationship Id="rId189" Type="http://schemas.openxmlformats.org/officeDocument/2006/relationships/ctrlProp" Target="../ctrlProps/ctrlProp1821.xml"/><Relationship Id="rId375" Type="http://schemas.openxmlformats.org/officeDocument/2006/relationships/ctrlProp" Target="../ctrlProps/ctrlProp2007.xml"/><Relationship Id="rId396" Type="http://schemas.openxmlformats.org/officeDocument/2006/relationships/ctrlProp" Target="../ctrlProps/ctrlProp2028.xml"/><Relationship Id="rId3" Type="http://schemas.openxmlformats.org/officeDocument/2006/relationships/ctrlProp" Target="../ctrlProps/ctrlProp1635.xml"/><Relationship Id="rId214" Type="http://schemas.openxmlformats.org/officeDocument/2006/relationships/ctrlProp" Target="../ctrlProps/ctrlProp1846.xml"/><Relationship Id="rId235" Type="http://schemas.openxmlformats.org/officeDocument/2006/relationships/ctrlProp" Target="../ctrlProps/ctrlProp1867.xml"/><Relationship Id="rId256" Type="http://schemas.openxmlformats.org/officeDocument/2006/relationships/ctrlProp" Target="../ctrlProps/ctrlProp1888.xml"/><Relationship Id="rId277" Type="http://schemas.openxmlformats.org/officeDocument/2006/relationships/ctrlProp" Target="../ctrlProps/ctrlProp1909.xml"/><Relationship Id="rId298" Type="http://schemas.openxmlformats.org/officeDocument/2006/relationships/ctrlProp" Target="../ctrlProps/ctrlProp1930.xml"/><Relationship Id="rId400" Type="http://schemas.openxmlformats.org/officeDocument/2006/relationships/ctrlProp" Target="../ctrlProps/ctrlProp2032.xml"/><Relationship Id="rId421" Type="http://schemas.openxmlformats.org/officeDocument/2006/relationships/ctrlProp" Target="../ctrlProps/ctrlProp2053.xml"/><Relationship Id="rId442" Type="http://schemas.openxmlformats.org/officeDocument/2006/relationships/ctrlProp" Target="../ctrlProps/ctrlProp2074.xml"/><Relationship Id="rId116" Type="http://schemas.openxmlformats.org/officeDocument/2006/relationships/ctrlProp" Target="../ctrlProps/ctrlProp1748.xml"/><Relationship Id="rId137" Type="http://schemas.openxmlformats.org/officeDocument/2006/relationships/ctrlProp" Target="../ctrlProps/ctrlProp1769.xml"/><Relationship Id="rId158" Type="http://schemas.openxmlformats.org/officeDocument/2006/relationships/ctrlProp" Target="../ctrlProps/ctrlProp1790.xml"/><Relationship Id="rId302" Type="http://schemas.openxmlformats.org/officeDocument/2006/relationships/ctrlProp" Target="../ctrlProps/ctrlProp1934.xml"/><Relationship Id="rId323" Type="http://schemas.openxmlformats.org/officeDocument/2006/relationships/ctrlProp" Target="../ctrlProps/ctrlProp1955.xml"/><Relationship Id="rId344" Type="http://schemas.openxmlformats.org/officeDocument/2006/relationships/ctrlProp" Target="../ctrlProps/ctrlProp1976.xml"/><Relationship Id="rId20" Type="http://schemas.openxmlformats.org/officeDocument/2006/relationships/ctrlProp" Target="../ctrlProps/ctrlProp1652.xml"/><Relationship Id="rId41" Type="http://schemas.openxmlformats.org/officeDocument/2006/relationships/ctrlProp" Target="../ctrlProps/ctrlProp1673.xml"/><Relationship Id="rId62" Type="http://schemas.openxmlformats.org/officeDocument/2006/relationships/ctrlProp" Target="../ctrlProps/ctrlProp1694.xml"/><Relationship Id="rId83" Type="http://schemas.openxmlformats.org/officeDocument/2006/relationships/ctrlProp" Target="../ctrlProps/ctrlProp1715.xml"/><Relationship Id="rId179" Type="http://schemas.openxmlformats.org/officeDocument/2006/relationships/ctrlProp" Target="../ctrlProps/ctrlProp1811.xml"/><Relationship Id="rId365" Type="http://schemas.openxmlformats.org/officeDocument/2006/relationships/ctrlProp" Target="../ctrlProps/ctrlProp1997.xml"/><Relationship Id="rId386" Type="http://schemas.openxmlformats.org/officeDocument/2006/relationships/ctrlProp" Target="../ctrlProps/ctrlProp2018.xml"/><Relationship Id="rId190" Type="http://schemas.openxmlformats.org/officeDocument/2006/relationships/ctrlProp" Target="../ctrlProps/ctrlProp1822.xml"/><Relationship Id="rId204" Type="http://schemas.openxmlformats.org/officeDocument/2006/relationships/ctrlProp" Target="../ctrlProps/ctrlProp1836.xml"/><Relationship Id="rId225" Type="http://schemas.openxmlformats.org/officeDocument/2006/relationships/ctrlProp" Target="../ctrlProps/ctrlProp1857.xml"/><Relationship Id="rId246" Type="http://schemas.openxmlformats.org/officeDocument/2006/relationships/ctrlProp" Target="../ctrlProps/ctrlProp1878.xml"/><Relationship Id="rId267" Type="http://schemas.openxmlformats.org/officeDocument/2006/relationships/ctrlProp" Target="../ctrlProps/ctrlProp1899.xml"/><Relationship Id="rId288" Type="http://schemas.openxmlformats.org/officeDocument/2006/relationships/ctrlProp" Target="../ctrlProps/ctrlProp1920.xml"/><Relationship Id="rId411" Type="http://schemas.openxmlformats.org/officeDocument/2006/relationships/ctrlProp" Target="../ctrlProps/ctrlProp2043.xml"/><Relationship Id="rId432" Type="http://schemas.openxmlformats.org/officeDocument/2006/relationships/ctrlProp" Target="../ctrlProps/ctrlProp2064.xml"/><Relationship Id="rId453" Type="http://schemas.openxmlformats.org/officeDocument/2006/relationships/ctrlProp" Target="../ctrlProps/ctrlProp2085.xml"/><Relationship Id="rId106" Type="http://schemas.openxmlformats.org/officeDocument/2006/relationships/ctrlProp" Target="../ctrlProps/ctrlProp1738.xml"/><Relationship Id="rId127" Type="http://schemas.openxmlformats.org/officeDocument/2006/relationships/ctrlProp" Target="../ctrlProps/ctrlProp1759.xml"/><Relationship Id="rId313" Type="http://schemas.openxmlformats.org/officeDocument/2006/relationships/ctrlProp" Target="../ctrlProps/ctrlProp1945.xml"/><Relationship Id="rId10" Type="http://schemas.openxmlformats.org/officeDocument/2006/relationships/ctrlProp" Target="../ctrlProps/ctrlProp1642.xml"/><Relationship Id="rId31" Type="http://schemas.openxmlformats.org/officeDocument/2006/relationships/ctrlProp" Target="../ctrlProps/ctrlProp1663.xml"/><Relationship Id="rId52" Type="http://schemas.openxmlformats.org/officeDocument/2006/relationships/ctrlProp" Target="../ctrlProps/ctrlProp1684.xml"/><Relationship Id="rId73" Type="http://schemas.openxmlformats.org/officeDocument/2006/relationships/ctrlProp" Target="../ctrlProps/ctrlProp1705.xml"/><Relationship Id="rId94" Type="http://schemas.openxmlformats.org/officeDocument/2006/relationships/ctrlProp" Target="../ctrlProps/ctrlProp1726.xml"/><Relationship Id="rId148" Type="http://schemas.openxmlformats.org/officeDocument/2006/relationships/ctrlProp" Target="../ctrlProps/ctrlProp1780.xml"/><Relationship Id="rId169" Type="http://schemas.openxmlformats.org/officeDocument/2006/relationships/ctrlProp" Target="../ctrlProps/ctrlProp1801.xml"/><Relationship Id="rId334" Type="http://schemas.openxmlformats.org/officeDocument/2006/relationships/ctrlProp" Target="../ctrlProps/ctrlProp1966.xml"/><Relationship Id="rId355" Type="http://schemas.openxmlformats.org/officeDocument/2006/relationships/ctrlProp" Target="../ctrlProps/ctrlProp1987.xml"/><Relationship Id="rId376" Type="http://schemas.openxmlformats.org/officeDocument/2006/relationships/ctrlProp" Target="../ctrlProps/ctrlProp2008.xml"/><Relationship Id="rId397" Type="http://schemas.openxmlformats.org/officeDocument/2006/relationships/ctrlProp" Target="../ctrlProps/ctrlProp2029.xml"/><Relationship Id="rId4" Type="http://schemas.openxmlformats.org/officeDocument/2006/relationships/ctrlProp" Target="../ctrlProps/ctrlProp1636.xml"/><Relationship Id="rId180" Type="http://schemas.openxmlformats.org/officeDocument/2006/relationships/ctrlProp" Target="../ctrlProps/ctrlProp1812.xml"/><Relationship Id="rId215" Type="http://schemas.openxmlformats.org/officeDocument/2006/relationships/ctrlProp" Target="../ctrlProps/ctrlProp1847.xml"/><Relationship Id="rId236" Type="http://schemas.openxmlformats.org/officeDocument/2006/relationships/ctrlProp" Target="../ctrlProps/ctrlProp1868.xml"/><Relationship Id="rId257" Type="http://schemas.openxmlformats.org/officeDocument/2006/relationships/ctrlProp" Target="../ctrlProps/ctrlProp1889.xml"/><Relationship Id="rId278" Type="http://schemas.openxmlformats.org/officeDocument/2006/relationships/ctrlProp" Target="../ctrlProps/ctrlProp1910.xml"/><Relationship Id="rId401" Type="http://schemas.openxmlformats.org/officeDocument/2006/relationships/ctrlProp" Target="../ctrlProps/ctrlProp2033.xml"/><Relationship Id="rId422" Type="http://schemas.openxmlformats.org/officeDocument/2006/relationships/ctrlProp" Target="../ctrlProps/ctrlProp2054.xml"/><Relationship Id="rId443" Type="http://schemas.openxmlformats.org/officeDocument/2006/relationships/ctrlProp" Target="../ctrlProps/ctrlProp2075.xml"/><Relationship Id="rId303" Type="http://schemas.openxmlformats.org/officeDocument/2006/relationships/ctrlProp" Target="../ctrlProps/ctrlProp1935.xml"/><Relationship Id="rId42" Type="http://schemas.openxmlformats.org/officeDocument/2006/relationships/ctrlProp" Target="../ctrlProps/ctrlProp1674.xml"/><Relationship Id="rId84" Type="http://schemas.openxmlformats.org/officeDocument/2006/relationships/ctrlProp" Target="../ctrlProps/ctrlProp1716.xml"/><Relationship Id="rId138" Type="http://schemas.openxmlformats.org/officeDocument/2006/relationships/ctrlProp" Target="../ctrlProps/ctrlProp1770.xml"/><Relationship Id="rId345" Type="http://schemas.openxmlformats.org/officeDocument/2006/relationships/ctrlProp" Target="../ctrlProps/ctrlProp1977.xml"/><Relationship Id="rId387" Type="http://schemas.openxmlformats.org/officeDocument/2006/relationships/ctrlProp" Target="../ctrlProps/ctrlProp2019.xml"/><Relationship Id="rId191" Type="http://schemas.openxmlformats.org/officeDocument/2006/relationships/ctrlProp" Target="../ctrlProps/ctrlProp1823.xml"/><Relationship Id="rId205" Type="http://schemas.openxmlformats.org/officeDocument/2006/relationships/ctrlProp" Target="../ctrlProps/ctrlProp1837.xml"/><Relationship Id="rId247" Type="http://schemas.openxmlformats.org/officeDocument/2006/relationships/ctrlProp" Target="../ctrlProps/ctrlProp1879.xml"/><Relationship Id="rId412" Type="http://schemas.openxmlformats.org/officeDocument/2006/relationships/ctrlProp" Target="../ctrlProps/ctrlProp2044.xml"/><Relationship Id="rId107" Type="http://schemas.openxmlformats.org/officeDocument/2006/relationships/ctrlProp" Target="../ctrlProps/ctrlProp1739.xml"/><Relationship Id="rId289" Type="http://schemas.openxmlformats.org/officeDocument/2006/relationships/ctrlProp" Target="../ctrlProps/ctrlProp1921.xml"/><Relationship Id="rId454" Type="http://schemas.openxmlformats.org/officeDocument/2006/relationships/ctrlProp" Target="../ctrlProps/ctrlProp2086.xml"/><Relationship Id="rId11" Type="http://schemas.openxmlformats.org/officeDocument/2006/relationships/ctrlProp" Target="../ctrlProps/ctrlProp1643.xml"/><Relationship Id="rId53" Type="http://schemas.openxmlformats.org/officeDocument/2006/relationships/ctrlProp" Target="../ctrlProps/ctrlProp1685.xml"/><Relationship Id="rId149" Type="http://schemas.openxmlformats.org/officeDocument/2006/relationships/ctrlProp" Target="../ctrlProps/ctrlProp1781.xml"/><Relationship Id="rId314" Type="http://schemas.openxmlformats.org/officeDocument/2006/relationships/ctrlProp" Target="../ctrlProps/ctrlProp1946.xml"/><Relationship Id="rId356" Type="http://schemas.openxmlformats.org/officeDocument/2006/relationships/ctrlProp" Target="../ctrlProps/ctrlProp1988.xml"/><Relationship Id="rId398" Type="http://schemas.openxmlformats.org/officeDocument/2006/relationships/ctrlProp" Target="../ctrlProps/ctrlProp2030.xml"/><Relationship Id="rId95" Type="http://schemas.openxmlformats.org/officeDocument/2006/relationships/ctrlProp" Target="../ctrlProps/ctrlProp1727.xml"/><Relationship Id="rId160" Type="http://schemas.openxmlformats.org/officeDocument/2006/relationships/ctrlProp" Target="../ctrlProps/ctrlProp1792.xml"/><Relationship Id="rId216" Type="http://schemas.openxmlformats.org/officeDocument/2006/relationships/ctrlProp" Target="../ctrlProps/ctrlProp1848.xml"/><Relationship Id="rId423" Type="http://schemas.openxmlformats.org/officeDocument/2006/relationships/ctrlProp" Target="../ctrlProps/ctrlProp2055.xml"/><Relationship Id="rId258" Type="http://schemas.openxmlformats.org/officeDocument/2006/relationships/ctrlProp" Target="../ctrlProps/ctrlProp1890.xml"/><Relationship Id="rId22" Type="http://schemas.openxmlformats.org/officeDocument/2006/relationships/ctrlProp" Target="../ctrlProps/ctrlProp1654.xml"/><Relationship Id="rId64" Type="http://schemas.openxmlformats.org/officeDocument/2006/relationships/ctrlProp" Target="../ctrlProps/ctrlProp1696.xml"/><Relationship Id="rId118" Type="http://schemas.openxmlformats.org/officeDocument/2006/relationships/ctrlProp" Target="../ctrlProps/ctrlProp1750.xml"/><Relationship Id="rId325" Type="http://schemas.openxmlformats.org/officeDocument/2006/relationships/ctrlProp" Target="../ctrlProps/ctrlProp1957.xml"/><Relationship Id="rId367" Type="http://schemas.openxmlformats.org/officeDocument/2006/relationships/ctrlProp" Target="../ctrlProps/ctrlProp1999.xml"/><Relationship Id="rId171" Type="http://schemas.openxmlformats.org/officeDocument/2006/relationships/ctrlProp" Target="../ctrlProps/ctrlProp1803.xml"/><Relationship Id="rId227" Type="http://schemas.openxmlformats.org/officeDocument/2006/relationships/ctrlProp" Target="../ctrlProps/ctrlProp1859.xml"/><Relationship Id="rId269" Type="http://schemas.openxmlformats.org/officeDocument/2006/relationships/ctrlProp" Target="../ctrlProps/ctrlProp1901.xml"/><Relationship Id="rId434" Type="http://schemas.openxmlformats.org/officeDocument/2006/relationships/ctrlProp" Target="../ctrlProps/ctrlProp2066.xml"/><Relationship Id="rId33" Type="http://schemas.openxmlformats.org/officeDocument/2006/relationships/ctrlProp" Target="../ctrlProps/ctrlProp1665.xml"/><Relationship Id="rId129" Type="http://schemas.openxmlformats.org/officeDocument/2006/relationships/ctrlProp" Target="../ctrlProps/ctrlProp1761.xml"/><Relationship Id="rId280" Type="http://schemas.openxmlformats.org/officeDocument/2006/relationships/ctrlProp" Target="../ctrlProps/ctrlProp1912.xml"/><Relationship Id="rId336" Type="http://schemas.openxmlformats.org/officeDocument/2006/relationships/ctrlProp" Target="../ctrlProps/ctrlProp1968.xml"/><Relationship Id="rId75" Type="http://schemas.openxmlformats.org/officeDocument/2006/relationships/ctrlProp" Target="../ctrlProps/ctrlProp1707.xml"/><Relationship Id="rId140" Type="http://schemas.openxmlformats.org/officeDocument/2006/relationships/ctrlProp" Target="../ctrlProps/ctrlProp1772.xml"/><Relationship Id="rId182" Type="http://schemas.openxmlformats.org/officeDocument/2006/relationships/ctrlProp" Target="../ctrlProps/ctrlProp1814.xml"/><Relationship Id="rId378" Type="http://schemas.openxmlformats.org/officeDocument/2006/relationships/ctrlProp" Target="../ctrlProps/ctrlProp2010.xml"/><Relationship Id="rId403" Type="http://schemas.openxmlformats.org/officeDocument/2006/relationships/ctrlProp" Target="../ctrlProps/ctrlProp2035.xml"/></Relationships>
</file>

<file path=xl/worksheets/_rels/sheet6.xml.rels><?xml version="1.0" encoding="UTF-8" standalone="yes"?>
<Relationships xmlns="http://schemas.openxmlformats.org/package/2006/relationships"><Relationship Id="rId117" Type="http://schemas.openxmlformats.org/officeDocument/2006/relationships/ctrlProp" Target="../ctrlProps/ctrlProp2201.xml"/><Relationship Id="rId299" Type="http://schemas.openxmlformats.org/officeDocument/2006/relationships/ctrlProp" Target="../ctrlProps/ctrlProp2383.xml"/><Relationship Id="rId303" Type="http://schemas.openxmlformats.org/officeDocument/2006/relationships/ctrlProp" Target="../ctrlProps/ctrlProp2387.xml"/><Relationship Id="rId21" Type="http://schemas.openxmlformats.org/officeDocument/2006/relationships/ctrlProp" Target="../ctrlProps/ctrlProp2105.xml"/><Relationship Id="rId42" Type="http://schemas.openxmlformats.org/officeDocument/2006/relationships/ctrlProp" Target="../ctrlProps/ctrlProp2126.xml"/><Relationship Id="rId63" Type="http://schemas.openxmlformats.org/officeDocument/2006/relationships/ctrlProp" Target="../ctrlProps/ctrlProp2147.xml"/><Relationship Id="rId84" Type="http://schemas.openxmlformats.org/officeDocument/2006/relationships/ctrlProp" Target="../ctrlProps/ctrlProp2168.xml"/><Relationship Id="rId138" Type="http://schemas.openxmlformats.org/officeDocument/2006/relationships/ctrlProp" Target="../ctrlProps/ctrlProp2222.xml"/><Relationship Id="rId159" Type="http://schemas.openxmlformats.org/officeDocument/2006/relationships/ctrlProp" Target="../ctrlProps/ctrlProp2243.xml"/><Relationship Id="rId324" Type="http://schemas.openxmlformats.org/officeDocument/2006/relationships/ctrlProp" Target="../ctrlProps/ctrlProp2408.xml"/><Relationship Id="rId345" Type="http://schemas.openxmlformats.org/officeDocument/2006/relationships/ctrlProp" Target="../ctrlProps/ctrlProp2429.xml"/><Relationship Id="rId366" Type="http://schemas.openxmlformats.org/officeDocument/2006/relationships/ctrlProp" Target="../ctrlProps/ctrlProp2450.xml"/><Relationship Id="rId170" Type="http://schemas.openxmlformats.org/officeDocument/2006/relationships/ctrlProp" Target="../ctrlProps/ctrlProp2254.xml"/><Relationship Id="rId191" Type="http://schemas.openxmlformats.org/officeDocument/2006/relationships/ctrlProp" Target="../ctrlProps/ctrlProp2275.xml"/><Relationship Id="rId205" Type="http://schemas.openxmlformats.org/officeDocument/2006/relationships/ctrlProp" Target="../ctrlProps/ctrlProp2289.xml"/><Relationship Id="rId226" Type="http://schemas.openxmlformats.org/officeDocument/2006/relationships/ctrlProp" Target="../ctrlProps/ctrlProp2310.xml"/><Relationship Id="rId247" Type="http://schemas.openxmlformats.org/officeDocument/2006/relationships/ctrlProp" Target="../ctrlProps/ctrlProp2331.xml"/><Relationship Id="rId107" Type="http://schemas.openxmlformats.org/officeDocument/2006/relationships/ctrlProp" Target="../ctrlProps/ctrlProp2191.xml"/><Relationship Id="rId268" Type="http://schemas.openxmlformats.org/officeDocument/2006/relationships/ctrlProp" Target="../ctrlProps/ctrlProp2352.xml"/><Relationship Id="rId289" Type="http://schemas.openxmlformats.org/officeDocument/2006/relationships/ctrlProp" Target="../ctrlProps/ctrlProp2373.xml"/><Relationship Id="rId11" Type="http://schemas.openxmlformats.org/officeDocument/2006/relationships/ctrlProp" Target="../ctrlProps/ctrlProp2095.xml"/><Relationship Id="rId32" Type="http://schemas.openxmlformats.org/officeDocument/2006/relationships/ctrlProp" Target="../ctrlProps/ctrlProp2116.xml"/><Relationship Id="rId53" Type="http://schemas.openxmlformats.org/officeDocument/2006/relationships/ctrlProp" Target="../ctrlProps/ctrlProp2137.xml"/><Relationship Id="rId74" Type="http://schemas.openxmlformats.org/officeDocument/2006/relationships/ctrlProp" Target="../ctrlProps/ctrlProp2158.xml"/><Relationship Id="rId128" Type="http://schemas.openxmlformats.org/officeDocument/2006/relationships/ctrlProp" Target="../ctrlProps/ctrlProp2212.xml"/><Relationship Id="rId149" Type="http://schemas.openxmlformats.org/officeDocument/2006/relationships/ctrlProp" Target="../ctrlProps/ctrlProp2233.xml"/><Relationship Id="rId314" Type="http://schemas.openxmlformats.org/officeDocument/2006/relationships/ctrlProp" Target="../ctrlProps/ctrlProp2398.xml"/><Relationship Id="rId335" Type="http://schemas.openxmlformats.org/officeDocument/2006/relationships/ctrlProp" Target="../ctrlProps/ctrlProp2419.xml"/><Relationship Id="rId356" Type="http://schemas.openxmlformats.org/officeDocument/2006/relationships/ctrlProp" Target="../ctrlProps/ctrlProp2440.xml"/><Relationship Id="rId5" Type="http://schemas.openxmlformats.org/officeDocument/2006/relationships/ctrlProp" Target="../ctrlProps/ctrlProp2089.xml"/><Relationship Id="rId95" Type="http://schemas.openxmlformats.org/officeDocument/2006/relationships/ctrlProp" Target="../ctrlProps/ctrlProp2179.xml"/><Relationship Id="rId160" Type="http://schemas.openxmlformats.org/officeDocument/2006/relationships/ctrlProp" Target="../ctrlProps/ctrlProp2244.xml"/><Relationship Id="rId181" Type="http://schemas.openxmlformats.org/officeDocument/2006/relationships/ctrlProp" Target="../ctrlProps/ctrlProp2265.xml"/><Relationship Id="rId216" Type="http://schemas.openxmlformats.org/officeDocument/2006/relationships/ctrlProp" Target="../ctrlProps/ctrlProp2300.xml"/><Relationship Id="rId237" Type="http://schemas.openxmlformats.org/officeDocument/2006/relationships/ctrlProp" Target="../ctrlProps/ctrlProp2321.xml"/><Relationship Id="rId258" Type="http://schemas.openxmlformats.org/officeDocument/2006/relationships/ctrlProp" Target="../ctrlProps/ctrlProp2342.xml"/><Relationship Id="rId279" Type="http://schemas.openxmlformats.org/officeDocument/2006/relationships/ctrlProp" Target="../ctrlProps/ctrlProp2363.xml"/><Relationship Id="rId22" Type="http://schemas.openxmlformats.org/officeDocument/2006/relationships/ctrlProp" Target="../ctrlProps/ctrlProp2106.xml"/><Relationship Id="rId43" Type="http://schemas.openxmlformats.org/officeDocument/2006/relationships/ctrlProp" Target="../ctrlProps/ctrlProp2127.xml"/><Relationship Id="rId64" Type="http://schemas.openxmlformats.org/officeDocument/2006/relationships/ctrlProp" Target="../ctrlProps/ctrlProp2148.xml"/><Relationship Id="rId118" Type="http://schemas.openxmlformats.org/officeDocument/2006/relationships/ctrlProp" Target="../ctrlProps/ctrlProp2202.xml"/><Relationship Id="rId139" Type="http://schemas.openxmlformats.org/officeDocument/2006/relationships/ctrlProp" Target="../ctrlProps/ctrlProp2223.xml"/><Relationship Id="rId290" Type="http://schemas.openxmlformats.org/officeDocument/2006/relationships/ctrlProp" Target="../ctrlProps/ctrlProp2374.xml"/><Relationship Id="rId304" Type="http://schemas.openxmlformats.org/officeDocument/2006/relationships/ctrlProp" Target="../ctrlProps/ctrlProp2388.xml"/><Relationship Id="rId325" Type="http://schemas.openxmlformats.org/officeDocument/2006/relationships/ctrlProp" Target="../ctrlProps/ctrlProp2409.xml"/><Relationship Id="rId346" Type="http://schemas.openxmlformats.org/officeDocument/2006/relationships/ctrlProp" Target="../ctrlProps/ctrlProp2430.xml"/><Relationship Id="rId367" Type="http://schemas.openxmlformats.org/officeDocument/2006/relationships/ctrlProp" Target="../ctrlProps/ctrlProp2451.xml"/><Relationship Id="rId85" Type="http://schemas.openxmlformats.org/officeDocument/2006/relationships/ctrlProp" Target="../ctrlProps/ctrlProp2169.xml"/><Relationship Id="rId150" Type="http://schemas.openxmlformats.org/officeDocument/2006/relationships/ctrlProp" Target="../ctrlProps/ctrlProp2234.xml"/><Relationship Id="rId171" Type="http://schemas.openxmlformats.org/officeDocument/2006/relationships/ctrlProp" Target="../ctrlProps/ctrlProp2255.xml"/><Relationship Id="rId192" Type="http://schemas.openxmlformats.org/officeDocument/2006/relationships/ctrlProp" Target="../ctrlProps/ctrlProp2276.xml"/><Relationship Id="rId206" Type="http://schemas.openxmlformats.org/officeDocument/2006/relationships/ctrlProp" Target="../ctrlProps/ctrlProp2290.xml"/><Relationship Id="rId227" Type="http://schemas.openxmlformats.org/officeDocument/2006/relationships/ctrlProp" Target="../ctrlProps/ctrlProp2311.xml"/><Relationship Id="rId248" Type="http://schemas.openxmlformats.org/officeDocument/2006/relationships/ctrlProp" Target="../ctrlProps/ctrlProp2332.xml"/><Relationship Id="rId269" Type="http://schemas.openxmlformats.org/officeDocument/2006/relationships/ctrlProp" Target="../ctrlProps/ctrlProp2353.xml"/><Relationship Id="rId12" Type="http://schemas.openxmlformats.org/officeDocument/2006/relationships/ctrlProp" Target="../ctrlProps/ctrlProp2096.xml"/><Relationship Id="rId33" Type="http://schemas.openxmlformats.org/officeDocument/2006/relationships/ctrlProp" Target="../ctrlProps/ctrlProp2117.xml"/><Relationship Id="rId108" Type="http://schemas.openxmlformats.org/officeDocument/2006/relationships/ctrlProp" Target="../ctrlProps/ctrlProp2192.xml"/><Relationship Id="rId129" Type="http://schemas.openxmlformats.org/officeDocument/2006/relationships/ctrlProp" Target="../ctrlProps/ctrlProp2213.xml"/><Relationship Id="rId280" Type="http://schemas.openxmlformats.org/officeDocument/2006/relationships/ctrlProp" Target="../ctrlProps/ctrlProp2364.xml"/><Relationship Id="rId315" Type="http://schemas.openxmlformats.org/officeDocument/2006/relationships/ctrlProp" Target="../ctrlProps/ctrlProp2399.xml"/><Relationship Id="rId336" Type="http://schemas.openxmlformats.org/officeDocument/2006/relationships/ctrlProp" Target="../ctrlProps/ctrlProp2420.xml"/><Relationship Id="rId357" Type="http://schemas.openxmlformats.org/officeDocument/2006/relationships/ctrlProp" Target="../ctrlProps/ctrlProp2441.xml"/><Relationship Id="rId54" Type="http://schemas.openxmlformats.org/officeDocument/2006/relationships/ctrlProp" Target="../ctrlProps/ctrlProp2138.xml"/><Relationship Id="rId75" Type="http://schemas.openxmlformats.org/officeDocument/2006/relationships/ctrlProp" Target="../ctrlProps/ctrlProp2159.xml"/><Relationship Id="rId96" Type="http://schemas.openxmlformats.org/officeDocument/2006/relationships/ctrlProp" Target="../ctrlProps/ctrlProp2180.xml"/><Relationship Id="rId140" Type="http://schemas.openxmlformats.org/officeDocument/2006/relationships/ctrlProp" Target="../ctrlProps/ctrlProp2224.xml"/><Relationship Id="rId161" Type="http://schemas.openxmlformats.org/officeDocument/2006/relationships/ctrlProp" Target="../ctrlProps/ctrlProp2245.xml"/><Relationship Id="rId182" Type="http://schemas.openxmlformats.org/officeDocument/2006/relationships/ctrlProp" Target="../ctrlProps/ctrlProp2266.xml"/><Relationship Id="rId217" Type="http://schemas.openxmlformats.org/officeDocument/2006/relationships/ctrlProp" Target="../ctrlProps/ctrlProp2301.xml"/><Relationship Id="rId6" Type="http://schemas.openxmlformats.org/officeDocument/2006/relationships/ctrlProp" Target="../ctrlProps/ctrlProp2090.xml"/><Relationship Id="rId238" Type="http://schemas.openxmlformats.org/officeDocument/2006/relationships/ctrlProp" Target="../ctrlProps/ctrlProp2322.xml"/><Relationship Id="rId259" Type="http://schemas.openxmlformats.org/officeDocument/2006/relationships/ctrlProp" Target="../ctrlProps/ctrlProp2343.xml"/><Relationship Id="rId23" Type="http://schemas.openxmlformats.org/officeDocument/2006/relationships/ctrlProp" Target="../ctrlProps/ctrlProp2107.xml"/><Relationship Id="rId119" Type="http://schemas.openxmlformats.org/officeDocument/2006/relationships/ctrlProp" Target="../ctrlProps/ctrlProp2203.xml"/><Relationship Id="rId270" Type="http://schemas.openxmlformats.org/officeDocument/2006/relationships/ctrlProp" Target="../ctrlProps/ctrlProp2354.xml"/><Relationship Id="rId291" Type="http://schemas.openxmlformats.org/officeDocument/2006/relationships/ctrlProp" Target="../ctrlProps/ctrlProp2375.xml"/><Relationship Id="rId305" Type="http://schemas.openxmlformats.org/officeDocument/2006/relationships/ctrlProp" Target="../ctrlProps/ctrlProp2389.xml"/><Relationship Id="rId326" Type="http://schemas.openxmlformats.org/officeDocument/2006/relationships/ctrlProp" Target="../ctrlProps/ctrlProp2410.xml"/><Relationship Id="rId347" Type="http://schemas.openxmlformats.org/officeDocument/2006/relationships/ctrlProp" Target="../ctrlProps/ctrlProp2431.xml"/><Relationship Id="rId44" Type="http://schemas.openxmlformats.org/officeDocument/2006/relationships/ctrlProp" Target="../ctrlProps/ctrlProp2128.xml"/><Relationship Id="rId65" Type="http://schemas.openxmlformats.org/officeDocument/2006/relationships/ctrlProp" Target="../ctrlProps/ctrlProp2149.xml"/><Relationship Id="rId86" Type="http://schemas.openxmlformats.org/officeDocument/2006/relationships/ctrlProp" Target="../ctrlProps/ctrlProp2170.xml"/><Relationship Id="rId130" Type="http://schemas.openxmlformats.org/officeDocument/2006/relationships/ctrlProp" Target="../ctrlProps/ctrlProp2214.xml"/><Relationship Id="rId151" Type="http://schemas.openxmlformats.org/officeDocument/2006/relationships/ctrlProp" Target="../ctrlProps/ctrlProp2235.xml"/><Relationship Id="rId368" Type="http://schemas.openxmlformats.org/officeDocument/2006/relationships/ctrlProp" Target="../ctrlProps/ctrlProp2452.xml"/><Relationship Id="rId172" Type="http://schemas.openxmlformats.org/officeDocument/2006/relationships/ctrlProp" Target="../ctrlProps/ctrlProp2256.xml"/><Relationship Id="rId193" Type="http://schemas.openxmlformats.org/officeDocument/2006/relationships/ctrlProp" Target="../ctrlProps/ctrlProp2277.xml"/><Relationship Id="rId207" Type="http://schemas.openxmlformats.org/officeDocument/2006/relationships/ctrlProp" Target="../ctrlProps/ctrlProp2291.xml"/><Relationship Id="rId228" Type="http://schemas.openxmlformats.org/officeDocument/2006/relationships/ctrlProp" Target="../ctrlProps/ctrlProp2312.xml"/><Relationship Id="rId249" Type="http://schemas.openxmlformats.org/officeDocument/2006/relationships/ctrlProp" Target="../ctrlProps/ctrlProp2333.xml"/><Relationship Id="rId13" Type="http://schemas.openxmlformats.org/officeDocument/2006/relationships/ctrlProp" Target="../ctrlProps/ctrlProp2097.xml"/><Relationship Id="rId109" Type="http://schemas.openxmlformats.org/officeDocument/2006/relationships/ctrlProp" Target="../ctrlProps/ctrlProp2193.xml"/><Relationship Id="rId260" Type="http://schemas.openxmlformats.org/officeDocument/2006/relationships/ctrlProp" Target="../ctrlProps/ctrlProp2344.xml"/><Relationship Id="rId281" Type="http://schemas.openxmlformats.org/officeDocument/2006/relationships/ctrlProp" Target="../ctrlProps/ctrlProp2365.xml"/><Relationship Id="rId316" Type="http://schemas.openxmlformats.org/officeDocument/2006/relationships/ctrlProp" Target="../ctrlProps/ctrlProp2400.xml"/><Relationship Id="rId337" Type="http://schemas.openxmlformats.org/officeDocument/2006/relationships/ctrlProp" Target="../ctrlProps/ctrlProp2421.xml"/><Relationship Id="rId34" Type="http://schemas.openxmlformats.org/officeDocument/2006/relationships/ctrlProp" Target="../ctrlProps/ctrlProp2118.xml"/><Relationship Id="rId55" Type="http://schemas.openxmlformats.org/officeDocument/2006/relationships/ctrlProp" Target="../ctrlProps/ctrlProp2139.xml"/><Relationship Id="rId76" Type="http://schemas.openxmlformats.org/officeDocument/2006/relationships/ctrlProp" Target="../ctrlProps/ctrlProp2160.xml"/><Relationship Id="rId97" Type="http://schemas.openxmlformats.org/officeDocument/2006/relationships/ctrlProp" Target="../ctrlProps/ctrlProp2181.xml"/><Relationship Id="rId120" Type="http://schemas.openxmlformats.org/officeDocument/2006/relationships/ctrlProp" Target="../ctrlProps/ctrlProp2204.xml"/><Relationship Id="rId141" Type="http://schemas.openxmlformats.org/officeDocument/2006/relationships/ctrlProp" Target="../ctrlProps/ctrlProp2225.xml"/><Relationship Id="rId358" Type="http://schemas.openxmlformats.org/officeDocument/2006/relationships/ctrlProp" Target="../ctrlProps/ctrlProp2442.xml"/><Relationship Id="rId7" Type="http://schemas.openxmlformats.org/officeDocument/2006/relationships/ctrlProp" Target="../ctrlProps/ctrlProp2091.xml"/><Relationship Id="rId162" Type="http://schemas.openxmlformats.org/officeDocument/2006/relationships/ctrlProp" Target="../ctrlProps/ctrlProp2246.xml"/><Relationship Id="rId183" Type="http://schemas.openxmlformats.org/officeDocument/2006/relationships/ctrlProp" Target="../ctrlProps/ctrlProp2267.xml"/><Relationship Id="rId218" Type="http://schemas.openxmlformats.org/officeDocument/2006/relationships/ctrlProp" Target="../ctrlProps/ctrlProp2302.xml"/><Relationship Id="rId239" Type="http://schemas.openxmlformats.org/officeDocument/2006/relationships/ctrlProp" Target="../ctrlProps/ctrlProp2323.xml"/><Relationship Id="rId250" Type="http://schemas.openxmlformats.org/officeDocument/2006/relationships/ctrlProp" Target="../ctrlProps/ctrlProp2334.xml"/><Relationship Id="rId271" Type="http://schemas.openxmlformats.org/officeDocument/2006/relationships/ctrlProp" Target="../ctrlProps/ctrlProp2355.xml"/><Relationship Id="rId292" Type="http://schemas.openxmlformats.org/officeDocument/2006/relationships/ctrlProp" Target="../ctrlProps/ctrlProp2376.xml"/><Relationship Id="rId306" Type="http://schemas.openxmlformats.org/officeDocument/2006/relationships/ctrlProp" Target="../ctrlProps/ctrlProp2390.xml"/><Relationship Id="rId24" Type="http://schemas.openxmlformats.org/officeDocument/2006/relationships/ctrlProp" Target="../ctrlProps/ctrlProp2108.xml"/><Relationship Id="rId45" Type="http://schemas.openxmlformats.org/officeDocument/2006/relationships/ctrlProp" Target="../ctrlProps/ctrlProp2129.xml"/><Relationship Id="rId66" Type="http://schemas.openxmlformats.org/officeDocument/2006/relationships/ctrlProp" Target="../ctrlProps/ctrlProp2150.xml"/><Relationship Id="rId87" Type="http://schemas.openxmlformats.org/officeDocument/2006/relationships/ctrlProp" Target="../ctrlProps/ctrlProp2171.xml"/><Relationship Id="rId110" Type="http://schemas.openxmlformats.org/officeDocument/2006/relationships/ctrlProp" Target="../ctrlProps/ctrlProp2194.xml"/><Relationship Id="rId131" Type="http://schemas.openxmlformats.org/officeDocument/2006/relationships/ctrlProp" Target="../ctrlProps/ctrlProp2215.xml"/><Relationship Id="rId327" Type="http://schemas.openxmlformats.org/officeDocument/2006/relationships/ctrlProp" Target="../ctrlProps/ctrlProp2411.xml"/><Relationship Id="rId348" Type="http://schemas.openxmlformats.org/officeDocument/2006/relationships/ctrlProp" Target="../ctrlProps/ctrlProp2432.xml"/><Relationship Id="rId369" Type="http://schemas.openxmlformats.org/officeDocument/2006/relationships/ctrlProp" Target="../ctrlProps/ctrlProp2453.xml"/><Relationship Id="rId152" Type="http://schemas.openxmlformats.org/officeDocument/2006/relationships/ctrlProp" Target="../ctrlProps/ctrlProp2236.xml"/><Relationship Id="rId173" Type="http://schemas.openxmlformats.org/officeDocument/2006/relationships/ctrlProp" Target="../ctrlProps/ctrlProp2257.xml"/><Relationship Id="rId194" Type="http://schemas.openxmlformats.org/officeDocument/2006/relationships/ctrlProp" Target="../ctrlProps/ctrlProp2278.xml"/><Relationship Id="rId208" Type="http://schemas.openxmlformats.org/officeDocument/2006/relationships/ctrlProp" Target="../ctrlProps/ctrlProp2292.xml"/><Relationship Id="rId229" Type="http://schemas.openxmlformats.org/officeDocument/2006/relationships/ctrlProp" Target="../ctrlProps/ctrlProp2313.xml"/><Relationship Id="rId240" Type="http://schemas.openxmlformats.org/officeDocument/2006/relationships/ctrlProp" Target="../ctrlProps/ctrlProp2324.xml"/><Relationship Id="rId261" Type="http://schemas.openxmlformats.org/officeDocument/2006/relationships/ctrlProp" Target="../ctrlProps/ctrlProp2345.xml"/><Relationship Id="rId14" Type="http://schemas.openxmlformats.org/officeDocument/2006/relationships/ctrlProp" Target="../ctrlProps/ctrlProp2098.xml"/><Relationship Id="rId35" Type="http://schemas.openxmlformats.org/officeDocument/2006/relationships/ctrlProp" Target="../ctrlProps/ctrlProp2119.xml"/><Relationship Id="rId56" Type="http://schemas.openxmlformats.org/officeDocument/2006/relationships/ctrlProp" Target="../ctrlProps/ctrlProp2140.xml"/><Relationship Id="rId77" Type="http://schemas.openxmlformats.org/officeDocument/2006/relationships/ctrlProp" Target="../ctrlProps/ctrlProp2161.xml"/><Relationship Id="rId100" Type="http://schemas.openxmlformats.org/officeDocument/2006/relationships/ctrlProp" Target="../ctrlProps/ctrlProp2184.xml"/><Relationship Id="rId282" Type="http://schemas.openxmlformats.org/officeDocument/2006/relationships/ctrlProp" Target="../ctrlProps/ctrlProp2366.xml"/><Relationship Id="rId317" Type="http://schemas.openxmlformats.org/officeDocument/2006/relationships/ctrlProp" Target="../ctrlProps/ctrlProp2401.xml"/><Relationship Id="rId338" Type="http://schemas.openxmlformats.org/officeDocument/2006/relationships/ctrlProp" Target="../ctrlProps/ctrlProp2422.xml"/><Relationship Id="rId359" Type="http://schemas.openxmlformats.org/officeDocument/2006/relationships/ctrlProp" Target="../ctrlProps/ctrlProp2443.xml"/><Relationship Id="rId8" Type="http://schemas.openxmlformats.org/officeDocument/2006/relationships/ctrlProp" Target="../ctrlProps/ctrlProp2092.xml"/><Relationship Id="rId98" Type="http://schemas.openxmlformats.org/officeDocument/2006/relationships/ctrlProp" Target="../ctrlProps/ctrlProp2182.xml"/><Relationship Id="rId121" Type="http://schemas.openxmlformats.org/officeDocument/2006/relationships/ctrlProp" Target="../ctrlProps/ctrlProp2205.xml"/><Relationship Id="rId142" Type="http://schemas.openxmlformats.org/officeDocument/2006/relationships/ctrlProp" Target="../ctrlProps/ctrlProp2226.xml"/><Relationship Id="rId163" Type="http://schemas.openxmlformats.org/officeDocument/2006/relationships/ctrlProp" Target="../ctrlProps/ctrlProp2247.xml"/><Relationship Id="rId184" Type="http://schemas.openxmlformats.org/officeDocument/2006/relationships/ctrlProp" Target="../ctrlProps/ctrlProp2268.xml"/><Relationship Id="rId219" Type="http://schemas.openxmlformats.org/officeDocument/2006/relationships/ctrlProp" Target="../ctrlProps/ctrlProp2303.xml"/><Relationship Id="rId370" Type="http://schemas.openxmlformats.org/officeDocument/2006/relationships/ctrlProp" Target="../ctrlProps/ctrlProp2454.xml"/><Relationship Id="rId230" Type="http://schemas.openxmlformats.org/officeDocument/2006/relationships/ctrlProp" Target="../ctrlProps/ctrlProp2314.xml"/><Relationship Id="rId251" Type="http://schemas.openxmlformats.org/officeDocument/2006/relationships/ctrlProp" Target="../ctrlProps/ctrlProp2335.xml"/><Relationship Id="rId25" Type="http://schemas.openxmlformats.org/officeDocument/2006/relationships/ctrlProp" Target="../ctrlProps/ctrlProp2109.xml"/><Relationship Id="rId46" Type="http://schemas.openxmlformats.org/officeDocument/2006/relationships/ctrlProp" Target="../ctrlProps/ctrlProp2130.xml"/><Relationship Id="rId67" Type="http://schemas.openxmlformats.org/officeDocument/2006/relationships/ctrlProp" Target="../ctrlProps/ctrlProp2151.xml"/><Relationship Id="rId272" Type="http://schemas.openxmlformats.org/officeDocument/2006/relationships/ctrlProp" Target="../ctrlProps/ctrlProp2356.xml"/><Relationship Id="rId293" Type="http://schemas.openxmlformats.org/officeDocument/2006/relationships/ctrlProp" Target="../ctrlProps/ctrlProp2377.xml"/><Relationship Id="rId307" Type="http://schemas.openxmlformats.org/officeDocument/2006/relationships/ctrlProp" Target="../ctrlProps/ctrlProp2391.xml"/><Relationship Id="rId328" Type="http://schemas.openxmlformats.org/officeDocument/2006/relationships/ctrlProp" Target="../ctrlProps/ctrlProp2412.xml"/><Relationship Id="rId349" Type="http://schemas.openxmlformats.org/officeDocument/2006/relationships/ctrlProp" Target="../ctrlProps/ctrlProp2433.xml"/><Relationship Id="rId88" Type="http://schemas.openxmlformats.org/officeDocument/2006/relationships/ctrlProp" Target="../ctrlProps/ctrlProp2172.xml"/><Relationship Id="rId111" Type="http://schemas.openxmlformats.org/officeDocument/2006/relationships/ctrlProp" Target="../ctrlProps/ctrlProp2195.xml"/><Relationship Id="rId132" Type="http://schemas.openxmlformats.org/officeDocument/2006/relationships/ctrlProp" Target="../ctrlProps/ctrlProp2216.xml"/><Relationship Id="rId153" Type="http://schemas.openxmlformats.org/officeDocument/2006/relationships/ctrlProp" Target="../ctrlProps/ctrlProp2237.xml"/><Relationship Id="rId174" Type="http://schemas.openxmlformats.org/officeDocument/2006/relationships/ctrlProp" Target="../ctrlProps/ctrlProp2258.xml"/><Relationship Id="rId195" Type="http://schemas.openxmlformats.org/officeDocument/2006/relationships/ctrlProp" Target="../ctrlProps/ctrlProp2279.xml"/><Relationship Id="rId209" Type="http://schemas.openxmlformats.org/officeDocument/2006/relationships/ctrlProp" Target="../ctrlProps/ctrlProp2293.xml"/><Relationship Id="rId360" Type="http://schemas.openxmlformats.org/officeDocument/2006/relationships/ctrlProp" Target="../ctrlProps/ctrlProp2444.xml"/><Relationship Id="rId220" Type="http://schemas.openxmlformats.org/officeDocument/2006/relationships/ctrlProp" Target="../ctrlProps/ctrlProp2304.xml"/><Relationship Id="rId241" Type="http://schemas.openxmlformats.org/officeDocument/2006/relationships/ctrlProp" Target="../ctrlProps/ctrlProp2325.xml"/><Relationship Id="rId15" Type="http://schemas.openxmlformats.org/officeDocument/2006/relationships/ctrlProp" Target="../ctrlProps/ctrlProp2099.xml"/><Relationship Id="rId36" Type="http://schemas.openxmlformats.org/officeDocument/2006/relationships/ctrlProp" Target="../ctrlProps/ctrlProp2120.xml"/><Relationship Id="rId57" Type="http://schemas.openxmlformats.org/officeDocument/2006/relationships/ctrlProp" Target="../ctrlProps/ctrlProp2141.xml"/><Relationship Id="rId262" Type="http://schemas.openxmlformats.org/officeDocument/2006/relationships/ctrlProp" Target="../ctrlProps/ctrlProp2346.xml"/><Relationship Id="rId283" Type="http://schemas.openxmlformats.org/officeDocument/2006/relationships/ctrlProp" Target="../ctrlProps/ctrlProp2367.xml"/><Relationship Id="rId318" Type="http://schemas.openxmlformats.org/officeDocument/2006/relationships/ctrlProp" Target="../ctrlProps/ctrlProp2402.xml"/><Relationship Id="rId339" Type="http://schemas.openxmlformats.org/officeDocument/2006/relationships/ctrlProp" Target="../ctrlProps/ctrlProp2423.xml"/><Relationship Id="rId10" Type="http://schemas.openxmlformats.org/officeDocument/2006/relationships/ctrlProp" Target="../ctrlProps/ctrlProp2094.xml"/><Relationship Id="rId31" Type="http://schemas.openxmlformats.org/officeDocument/2006/relationships/ctrlProp" Target="../ctrlProps/ctrlProp2115.xml"/><Relationship Id="rId52" Type="http://schemas.openxmlformats.org/officeDocument/2006/relationships/ctrlProp" Target="../ctrlProps/ctrlProp2136.xml"/><Relationship Id="rId73" Type="http://schemas.openxmlformats.org/officeDocument/2006/relationships/ctrlProp" Target="../ctrlProps/ctrlProp2157.xml"/><Relationship Id="rId78" Type="http://schemas.openxmlformats.org/officeDocument/2006/relationships/ctrlProp" Target="../ctrlProps/ctrlProp2162.xml"/><Relationship Id="rId94" Type="http://schemas.openxmlformats.org/officeDocument/2006/relationships/ctrlProp" Target="../ctrlProps/ctrlProp2178.xml"/><Relationship Id="rId99" Type="http://schemas.openxmlformats.org/officeDocument/2006/relationships/ctrlProp" Target="../ctrlProps/ctrlProp2183.xml"/><Relationship Id="rId101" Type="http://schemas.openxmlformats.org/officeDocument/2006/relationships/ctrlProp" Target="../ctrlProps/ctrlProp2185.xml"/><Relationship Id="rId122" Type="http://schemas.openxmlformats.org/officeDocument/2006/relationships/ctrlProp" Target="../ctrlProps/ctrlProp2206.xml"/><Relationship Id="rId143" Type="http://schemas.openxmlformats.org/officeDocument/2006/relationships/ctrlProp" Target="../ctrlProps/ctrlProp2227.xml"/><Relationship Id="rId148" Type="http://schemas.openxmlformats.org/officeDocument/2006/relationships/ctrlProp" Target="../ctrlProps/ctrlProp2232.xml"/><Relationship Id="rId164" Type="http://schemas.openxmlformats.org/officeDocument/2006/relationships/ctrlProp" Target="../ctrlProps/ctrlProp2248.xml"/><Relationship Id="rId169" Type="http://schemas.openxmlformats.org/officeDocument/2006/relationships/ctrlProp" Target="../ctrlProps/ctrlProp2253.xml"/><Relationship Id="rId185" Type="http://schemas.openxmlformats.org/officeDocument/2006/relationships/ctrlProp" Target="../ctrlProps/ctrlProp2269.xml"/><Relationship Id="rId334" Type="http://schemas.openxmlformats.org/officeDocument/2006/relationships/ctrlProp" Target="../ctrlProps/ctrlProp2418.xml"/><Relationship Id="rId350" Type="http://schemas.openxmlformats.org/officeDocument/2006/relationships/ctrlProp" Target="../ctrlProps/ctrlProp2434.xml"/><Relationship Id="rId355" Type="http://schemas.openxmlformats.org/officeDocument/2006/relationships/ctrlProp" Target="../ctrlProps/ctrlProp2439.xml"/><Relationship Id="rId371" Type="http://schemas.openxmlformats.org/officeDocument/2006/relationships/ctrlProp" Target="../ctrlProps/ctrlProp2455.xml"/><Relationship Id="rId4" Type="http://schemas.openxmlformats.org/officeDocument/2006/relationships/ctrlProp" Target="../ctrlProps/ctrlProp2088.xml"/><Relationship Id="rId9" Type="http://schemas.openxmlformats.org/officeDocument/2006/relationships/ctrlProp" Target="../ctrlProps/ctrlProp2093.xml"/><Relationship Id="rId180" Type="http://schemas.openxmlformats.org/officeDocument/2006/relationships/ctrlProp" Target="../ctrlProps/ctrlProp2264.xml"/><Relationship Id="rId210" Type="http://schemas.openxmlformats.org/officeDocument/2006/relationships/ctrlProp" Target="../ctrlProps/ctrlProp2294.xml"/><Relationship Id="rId215" Type="http://schemas.openxmlformats.org/officeDocument/2006/relationships/ctrlProp" Target="../ctrlProps/ctrlProp2299.xml"/><Relationship Id="rId236" Type="http://schemas.openxmlformats.org/officeDocument/2006/relationships/ctrlProp" Target="../ctrlProps/ctrlProp2320.xml"/><Relationship Id="rId257" Type="http://schemas.openxmlformats.org/officeDocument/2006/relationships/ctrlProp" Target="../ctrlProps/ctrlProp2341.xml"/><Relationship Id="rId278" Type="http://schemas.openxmlformats.org/officeDocument/2006/relationships/ctrlProp" Target="../ctrlProps/ctrlProp2362.xml"/><Relationship Id="rId26" Type="http://schemas.openxmlformats.org/officeDocument/2006/relationships/ctrlProp" Target="../ctrlProps/ctrlProp2110.xml"/><Relationship Id="rId231" Type="http://schemas.openxmlformats.org/officeDocument/2006/relationships/ctrlProp" Target="../ctrlProps/ctrlProp2315.xml"/><Relationship Id="rId252" Type="http://schemas.openxmlformats.org/officeDocument/2006/relationships/ctrlProp" Target="../ctrlProps/ctrlProp2336.xml"/><Relationship Id="rId273" Type="http://schemas.openxmlformats.org/officeDocument/2006/relationships/ctrlProp" Target="../ctrlProps/ctrlProp2357.xml"/><Relationship Id="rId294" Type="http://schemas.openxmlformats.org/officeDocument/2006/relationships/ctrlProp" Target="../ctrlProps/ctrlProp2378.xml"/><Relationship Id="rId308" Type="http://schemas.openxmlformats.org/officeDocument/2006/relationships/ctrlProp" Target="../ctrlProps/ctrlProp2392.xml"/><Relationship Id="rId329" Type="http://schemas.openxmlformats.org/officeDocument/2006/relationships/ctrlProp" Target="../ctrlProps/ctrlProp2413.xml"/><Relationship Id="rId47" Type="http://schemas.openxmlformats.org/officeDocument/2006/relationships/ctrlProp" Target="../ctrlProps/ctrlProp2131.xml"/><Relationship Id="rId68" Type="http://schemas.openxmlformats.org/officeDocument/2006/relationships/ctrlProp" Target="../ctrlProps/ctrlProp2152.xml"/><Relationship Id="rId89" Type="http://schemas.openxmlformats.org/officeDocument/2006/relationships/ctrlProp" Target="../ctrlProps/ctrlProp2173.xml"/><Relationship Id="rId112" Type="http://schemas.openxmlformats.org/officeDocument/2006/relationships/ctrlProp" Target="../ctrlProps/ctrlProp2196.xml"/><Relationship Id="rId133" Type="http://schemas.openxmlformats.org/officeDocument/2006/relationships/ctrlProp" Target="../ctrlProps/ctrlProp2217.xml"/><Relationship Id="rId154" Type="http://schemas.openxmlformats.org/officeDocument/2006/relationships/ctrlProp" Target="../ctrlProps/ctrlProp2238.xml"/><Relationship Id="rId175" Type="http://schemas.openxmlformats.org/officeDocument/2006/relationships/ctrlProp" Target="../ctrlProps/ctrlProp2259.xml"/><Relationship Id="rId340" Type="http://schemas.openxmlformats.org/officeDocument/2006/relationships/ctrlProp" Target="../ctrlProps/ctrlProp2424.xml"/><Relationship Id="rId361" Type="http://schemas.openxmlformats.org/officeDocument/2006/relationships/ctrlProp" Target="../ctrlProps/ctrlProp2445.xml"/><Relationship Id="rId196" Type="http://schemas.openxmlformats.org/officeDocument/2006/relationships/ctrlProp" Target="../ctrlProps/ctrlProp2280.xml"/><Relationship Id="rId200" Type="http://schemas.openxmlformats.org/officeDocument/2006/relationships/ctrlProp" Target="../ctrlProps/ctrlProp2284.xml"/><Relationship Id="rId16" Type="http://schemas.openxmlformats.org/officeDocument/2006/relationships/ctrlProp" Target="../ctrlProps/ctrlProp2100.xml"/><Relationship Id="rId221" Type="http://schemas.openxmlformats.org/officeDocument/2006/relationships/ctrlProp" Target="../ctrlProps/ctrlProp2305.xml"/><Relationship Id="rId242" Type="http://schemas.openxmlformats.org/officeDocument/2006/relationships/ctrlProp" Target="../ctrlProps/ctrlProp2326.xml"/><Relationship Id="rId263" Type="http://schemas.openxmlformats.org/officeDocument/2006/relationships/ctrlProp" Target="../ctrlProps/ctrlProp2347.xml"/><Relationship Id="rId284" Type="http://schemas.openxmlformats.org/officeDocument/2006/relationships/ctrlProp" Target="../ctrlProps/ctrlProp2368.xml"/><Relationship Id="rId319" Type="http://schemas.openxmlformats.org/officeDocument/2006/relationships/ctrlProp" Target="../ctrlProps/ctrlProp2403.xml"/><Relationship Id="rId37" Type="http://schemas.openxmlformats.org/officeDocument/2006/relationships/ctrlProp" Target="../ctrlProps/ctrlProp2121.xml"/><Relationship Id="rId58" Type="http://schemas.openxmlformats.org/officeDocument/2006/relationships/ctrlProp" Target="../ctrlProps/ctrlProp2142.xml"/><Relationship Id="rId79" Type="http://schemas.openxmlformats.org/officeDocument/2006/relationships/ctrlProp" Target="../ctrlProps/ctrlProp2163.xml"/><Relationship Id="rId102" Type="http://schemas.openxmlformats.org/officeDocument/2006/relationships/ctrlProp" Target="../ctrlProps/ctrlProp2186.xml"/><Relationship Id="rId123" Type="http://schemas.openxmlformats.org/officeDocument/2006/relationships/ctrlProp" Target="../ctrlProps/ctrlProp2207.xml"/><Relationship Id="rId144" Type="http://schemas.openxmlformats.org/officeDocument/2006/relationships/ctrlProp" Target="../ctrlProps/ctrlProp2228.xml"/><Relationship Id="rId330" Type="http://schemas.openxmlformats.org/officeDocument/2006/relationships/ctrlProp" Target="../ctrlProps/ctrlProp2414.xml"/><Relationship Id="rId90" Type="http://schemas.openxmlformats.org/officeDocument/2006/relationships/ctrlProp" Target="../ctrlProps/ctrlProp2174.xml"/><Relationship Id="rId165" Type="http://schemas.openxmlformats.org/officeDocument/2006/relationships/ctrlProp" Target="../ctrlProps/ctrlProp2249.xml"/><Relationship Id="rId186" Type="http://schemas.openxmlformats.org/officeDocument/2006/relationships/ctrlProp" Target="../ctrlProps/ctrlProp2270.xml"/><Relationship Id="rId351" Type="http://schemas.openxmlformats.org/officeDocument/2006/relationships/ctrlProp" Target="../ctrlProps/ctrlProp2435.xml"/><Relationship Id="rId372" Type="http://schemas.openxmlformats.org/officeDocument/2006/relationships/ctrlProp" Target="../ctrlProps/ctrlProp2456.xml"/><Relationship Id="rId211" Type="http://schemas.openxmlformats.org/officeDocument/2006/relationships/ctrlProp" Target="../ctrlProps/ctrlProp2295.xml"/><Relationship Id="rId232" Type="http://schemas.openxmlformats.org/officeDocument/2006/relationships/ctrlProp" Target="../ctrlProps/ctrlProp2316.xml"/><Relationship Id="rId253" Type="http://schemas.openxmlformats.org/officeDocument/2006/relationships/ctrlProp" Target="../ctrlProps/ctrlProp2337.xml"/><Relationship Id="rId274" Type="http://schemas.openxmlformats.org/officeDocument/2006/relationships/ctrlProp" Target="../ctrlProps/ctrlProp2358.xml"/><Relationship Id="rId295" Type="http://schemas.openxmlformats.org/officeDocument/2006/relationships/ctrlProp" Target="../ctrlProps/ctrlProp2379.xml"/><Relationship Id="rId309" Type="http://schemas.openxmlformats.org/officeDocument/2006/relationships/ctrlProp" Target="../ctrlProps/ctrlProp2393.xml"/><Relationship Id="rId27" Type="http://schemas.openxmlformats.org/officeDocument/2006/relationships/ctrlProp" Target="../ctrlProps/ctrlProp2111.xml"/><Relationship Id="rId48" Type="http://schemas.openxmlformats.org/officeDocument/2006/relationships/ctrlProp" Target="../ctrlProps/ctrlProp2132.xml"/><Relationship Id="rId69" Type="http://schemas.openxmlformats.org/officeDocument/2006/relationships/ctrlProp" Target="../ctrlProps/ctrlProp2153.xml"/><Relationship Id="rId113" Type="http://schemas.openxmlformats.org/officeDocument/2006/relationships/ctrlProp" Target="../ctrlProps/ctrlProp2197.xml"/><Relationship Id="rId134" Type="http://schemas.openxmlformats.org/officeDocument/2006/relationships/ctrlProp" Target="../ctrlProps/ctrlProp2218.xml"/><Relationship Id="rId320" Type="http://schemas.openxmlformats.org/officeDocument/2006/relationships/ctrlProp" Target="../ctrlProps/ctrlProp2404.xml"/><Relationship Id="rId80" Type="http://schemas.openxmlformats.org/officeDocument/2006/relationships/ctrlProp" Target="../ctrlProps/ctrlProp2164.xml"/><Relationship Id="rId155" Type="http://schemas.openxmlformats.org/officeDocument/2006/relationships/ctrlProp" Target="../ctrlProps/ctrlProp2239.xml"/><Relationship Id="rId176" Type="http://schemas.openxmlformats.org/officeDocument/2006/relationships/ctrlProp" Target="../ctrlProps/ctrlProp2260.xml"/><Relationship Id="rId197" Type="http://schemas.openxmlformats.org/officeDocument/2006/relationships/ctrlProp" Target="../ctrlProps/ctrlProp2281.xml"/><Relationship Id="rId341" Type="http://schemas.openxmlformats.org/officeDocument/2006/relationships/ctrlProp" Target="../ctrlProps/ctrlProp2425.xml"/><Relationship Id="rId362" Type="http://schemas.openxmlformats.org/officeDocument/2006/relationships/ctrlProp" Target="../ctrlProps/ctrlProp2446.xml"/><Relationship Id="rId201" Type="http://schemas.openxmlformats.org/officeDocument/2006/relationships/ctrlProp" Target="../ctrlProps/ctrlProp2285.xml"/><Relationship Id="rId222" Type="http://schemas.openxmlformats.org/officeDocument/2006/relationships/ctrlProp" Target="../ctrlProps/ctrlProp2306.xml"/><Relationship Id="rId243" Type="http://schemas.openxmlformats.org/officeDocument/2006/relationships/ctrlProp" Target="../ctrlProps/ctrlProp2327.xml"/><Relationship Id="rId264" Type="http://schemas.openxmlformats.org/officeDocument/2006/relationships/ctrlProp" Target="../ctrlProps/ctrlProp2348.xml"/><Relationship Id="rId285" Type="http://schemas.openxmlformats.org/officeDocument/2006/relationships/ctrlProp" Target="../ctrlProps/ctrlProp2369.xml"/><Relationship Id="rId17" Type="http://schemas.openxmlformats.org/officeDocument/2006/relationships/ctrlProp" Target="../ctrlProps/ctrlProp2101.xml"/><Relationship Id="rId38" Type="http://schemas.openxmlformats.org/officeDocument/2006/relationships/ctrlProp" Target="../ctrlProps/ctrlProp2122.xml"/><Relationship Id="rId59" Type="http://schemas.openxmlformats.org/officeDocument/2006/relationships/ctrlProp" Target="../ctrlProps/ctrlProp2143.xml"/><Relationship Id="rId103" Type="http://schemas.openxmlformats.org/officeDocument/2006/relationships/ctrlProp" Target="../ctrlProps/ctrlProp2187.xml"/><Relationship Id="rId124" Type="http://schemas.openxmlformats.org/officeDocument/2006/relationships/ctrlProp" Target="../ctrlProps/ctrlProp2208.xml"/><Relationship Id="rId310" Type="http://schemas.openxmlformats.org/officeDocument/2006/relationships/ctrlProp" Target="../ctrlProps/ctrlProp2394.xml"/><Relationship Id="rId70" Type="http://schemas.openxmlformats.org/officeDocument/2006/relationships/ctrlProp" Target="../ctrlProps/ctrlProp2154.xml"/><Relationship Id="rId91" Type="http://schemas.openxmlformats.org/officeDocument/2006/relationships/ctrlProp" Target="../ctrlProps/ctrlProp2175.xml"/><Relationship Id="rId145" Type="http://schemas.openxmlformats.org/officeDocument/2006/relationships/ctrlProp" Target="../ctrlProps/ctrlProp2229.xml"/><Relationship Id="rId166" Type="http://schemas.openxmlformats.org/officeDocument/2006/relationships/ctrlProp" Target="../ctrlProps/ctrlProp2250.xml"/><Relationship Id="rId187" Type="http://schemas.openxmlformats.org/officeDocument/2006/relationships/ctrlProp" Target="../ctrlProps/ctrlProp2271.xml"/><Relationship Id="rId331" Type="http://schemas.openxmlformats.org/officeDocument/2006/relationships/ctrlProp" Target="../ctrlProps/ctrlProp2415.xml"/><Relationship Id="rId352" Type="http://schemas.openxmlformats.org/officeDocument/2006/relationships/ctrlProp" Target="../ctrlProps/ctrlProp2436.xml"/><Relationship Id="rId1" Type="http://schemas.openxmlformats.org/officeDocument/2006/relationships/drawing" Target="../drawings/drawing6.xml"/><Relationship Id="rId212" Type="http://schemas.openxmlformats.org/officeDocument/2006/relationships/ctrlProp" Target="../ctrlProps/ctrlProp2296.xml"/><Relationship Id="rId233" Type="http://schemas.openxmlformats.org/officeDocument/2006/relationships/ctrlProp" Target="../ctrlProps/ctrlProp2317.xml"/><Relationship Id="rId254" Type="http://schemas.openxmlformats.org/officeDocument/2006/relationships/ctrlProp" Target="../ctrlProps/ctrlProp2338.xml"/><Relationship Id="rId28" Type="http://schemas.openxmlformats.org/officeDocument/2006/relationships/ctrlProp" Target="../ctrlProps/ctrlProp2112.xml"/><Relationship Id="rId49" Type="http://schemas.openxmlformats.org/officeDocument/2006/relationships/ctrlProp" Target="../ctrlProps/ctrlProp2133.xml"/><Relationship Id="rId114" Type="http://schemas.openxmlformats.org/officeDocument/2006/relationships/ctrlProp" Target="../ctrlProps/ctrlProp2198.xml"/><Relationship Id="rId275" Type="http://schemas.openxmlformats.org/officeDocument/2006/relationships/ctrlProp" Target="../ctrlProps/ctrlProp2359.xml"/><Relationship Id="rId296" Type="http://schemas.openxmlformats.org/officeDocument/2006/relationships/ctrlProp" Target="../ctrlProps/ctrlProp2380.xml"/><Relationship Id="rId300" Type="http://schemas.openxmlformats.org/officeDocument/2006/relationships/ctrlProp" Target="../ctrlProps/ctrlProp2384.xml"/><Relationship Id="rId60" Type="http://schemas.openxmlformats.org/officeDocument/2006/relationships/ctrlProp" Target="../ctrlProps/ctrlProp2144.xml"/><Relationship Id="rId81" Type="http://schemas.openxmlformats.org/officeDocument/2006/relationships/ctrlProp" Target="../ctrlProps/ctrlProp2165.xml"/><Relationship Id="rId135" Type="http://schemas.openxmlformats.org/officeDocument/2006/relationships/ctrlProp" Target="../ctrlProps/ctrlProp2219.xml"/><Relationship Id="rId156" Type="http://schemas.openxmlformats.org/officeDocument/2006/relationships/ctrlProp" Target="../ctrlProps/ctrlProp2240.xml"/><Relationship Id="rId177" Type="http://schemas.openxmlformats.org/officeDocument/2006/relationships/ctrlProp" Target="../ctrlProps/ctrlProp2261.xml"/><Relationship Id="rId198" Type="http://schemas.openxmlformats.org/officeDocument/2006/relationships/ctrlProp" Target="../ctrlProps/ctrlProp2282.xml"/><Relationship Id="rId321" Type="http://schemas.openxmlformats.org/officeDocument/2006/relationships/ctrlProp" Target="../ctrlProps/ctrlProp2405.xml"/><Relationship Id="rId342" Type="http://schemas.openxmlformats.org/officeDocument/2006/relationships/ctrlProp" Target="../ctrlProps/ctrlProp2426.xml"/><Relationship Id="rId363" Type="http://schemas.openxmlformats.org/officeDocument/2006/relationships/ctrlProp" Target="../ctrlProps/ctrlProp2447.xml"/><Relationship Id="rId202" Type="http://schemas.openxmlformats.org/officeDocument/2006/relationships/ctrlProp" Target="../ctrlProps/ctrlProp2286.xml"/><Relationship Id="rId223" Type="http://schemas.openxmlformats.org/officeDocument/2006/relationships/ctrlProp" Target="../ctrlProps/ctrlProp2307.xml"/><Relationship Id="rId244" Type="http://schemas.openxmlformats.org/officeDocument/2006/relationships/ctrlProp" Target="../ctrlProps/ctrlProp2328.xml"/><Relationship Id="rId18" Type="http://schemas.openxmlformats.org/officeDocument/2006/relationships/ctrlProp" Target="../ctrlProps/ctrlProp2102.xml"/><Relationship Id="rId39" Type="http://schemas.openxmlformats.org/officeDocument/2006/relationships/ctrlProp" Target="../ctrlProps/ctrlProp2123.xml"/><Relationship Id="rId265" Type="http://schemas.openxmlformats.org/officeDocument/2006/relationships/ctrlProp" Target="../ctrlProps/ctrlProp2349.xml"/><Relationship Id="rId286" Type="http://schemas.openxmlformats.org/officeDocument/2006/relationships/ctrlProp" Target="../ctrlProps/ctrlProp2370.xml"/><Relationship Id="rId50" Type="http://schemas.openxmlformats.org/officeDocument/2006/relationships/ctrlProp" Target="../ctrlProps/ctrlProp2134.xml"/><Relationship Id="rId104" Type="http://schemas.openxmlformats.org/officeDocument/2006/relationships/ctrlProp" Target="../ctrlProps/ctrlProp2188.xml"/><Relationship Id="rId125" Type="http://schemas.openxmlformats.org/officeDocument/2006/relationships/ctrlProp" Target="../ctrlProps/ctrlProp2209.xml"/><Relationship Id="rId146" Type="http://schemas.openxmlformats.org/officeDocument/2006/relationships/ctrlProp" Target="../ctrlProps/ctrlProp2230.xml"/><Relationship Id="rId167" Type="http://schemas.openxmlformats.org/officeDocument/2006/relationships/ctrlProp" Target="../ctrlProps/ctrlProp2251.xml"/><Relationship Id="rId188" Type="http://schemas.openxmlformats.org/officeDocument/2006/relationships/ctrlProp" Target="../ctrlProps/ctrlProp2272.xml"/><Relationship Id="rId311" Type="http://schemas.openxmlformats.org/officeDocument/2006/relationships/ctrlProp" Target="../ctrlProps/ctrlProp2395.xml"/><Relationship Id="rId332" Type="http://schemas.openxmlformats.org/officeDocument/2006/relationships/ctrlProp" Target="../ctrlProps/ctrlProp2416.xml"/><Relationship Id="rId353" Type="http://schemas.openxmlformats.org/officeDocument/2006/relationships/ctrlProp" Target="../ctrlProps/ctrlProp2437.xml"/><Relationship Id="rId71" Type="http://schemas.openxmlformats.org/officeDocument/2006/relationships/ctrlProp" Target="../ctrlProps/ctrlProp2155.xml"/><Relationship Id="rId92" Type="http://schemas.openxmlformats.org/officeDocument/2006/relationships/ctrlProp" Target="../ctrlProps/ctrlProp2176.xml"/><Relationship Id="rId213" Type="http://schemas.openxmlformats.org/officeDocument/2006/relationships/ctrlProp" Target="../ctrlProps/ctrlProp2297.xml"/><Relationship Id="rId234" Type="http://schemas.openxmlformats.org/officeDocument/2006/relationships/ctrlProp" Target="../ctrlProps/ctrlProp2318.xml"/><Relationship Id="rId2" Type="http://schemas.openxmlformats.org/officeDocument/2006/relationships/vmlDrawing" Target="../drawings/vmlDrawing6.vml"/><Relationship Id="rId29" Type="http://schemas.openxmlformats.org/officeDocument/2006/relationships/ctrlProp" Target="../ctrlProps/ctrlProp2113.xml"/><Relationship Id="rId255" Type="http://schemas.openxmlformats.org/officeDocument/2006/relationships/ctrlProp" Target="../ctrlProps/ctrlProp2339.xml"/><Relationship Id="rId276" Type="http://schemas.openxmlformats.org/officeDocument/2006/relationships/ctrlProp" Target="../ctrlProps/ctrlProp2360.xml"/><Relationship Id="rId297" Type="http://schemas.openxmlformats.org/officeDocument/2006/relationships/ctrlProp" Target="../ctrlProps/ctrlProp2381.xml"/><Relationship Id="rId40" Type="http://schemas.openxmlformats.org/officeDocument/2006/relationships/ctrlProp" Target="../ctrlProps/ctrlProp2124.xml"/><Relationship Id="rId115" Type="http://schemas.openxmlformats.org/officeDocument/2006/relationships/ctrlProp" Target="../ctrlProps/ctrlProp2199.xml"/><Relationship Id="rId136" Type="http://schemas.openxmlformats.org/officeDocument/2006/relationships/ctrlProp" Target="../ctrlProps/ctrlProp2220.xml"/><Relationship Id="rId157" Type="http://schemas.openxmlformats.org/officeDocument/2006/relationships/ctrlProp" Target="../ctrlProps/ctrlProp2241.xml"/><Relationship Id="rId178" Type="http://schemas.openxmlformats.org/officeDocument/2006/relationships/ctrlProp" Target="../ctrlProps/ctrlProp2262.xml"/><Relationship Id="rId301" Type="http://schemas.openxmlformats.org/officeDocument/2006/relationships/ctrlProp" Target="../ctrlProps/ctrlProp2385.xml"/><Relationship Id="rId322" Type="http://schemas.openxmlformats.org/officeDocument/2006/relationships/ctrlProp" Target="../ctrlProps/ctrlProp2406.xml"/><Relationship Id="rId343" Type="http://schemas.openxmlformats.org/officeDocument/2006/relationships/ctrlProp" Target="../ctrlProps/ctrlProp2427.xml"/><Relationship Id="rId364" Type="http://schemas.openxmlformats.org/officeDocument/2006/relationships/ctrlProp" Target="../ctrlProps/ctrlProp2448.xml"/><Relationship Id="rId61" Type="http://schemas.openxmlformats.org/officeDocument/2006/relationships/ctrlProp" Target="../ctrlProps/ctrlProp2145.xml"/><Relationship Id="rId82" Type="http://schemas.openxmlformats.org/officeDocument/2006/relationships/ctrlProp" Target="../ctrlProps/ctrlProp2166.xml"/><Relationship Id="rId199" Type="http://schemas.openxmlformats.org/officeDocument/2006/relationships/ctrlProp" Target="../ctrlProps/ctrlProp2283.xml"/><Relationship Id="rId203" Type="http://schemas.openxmlformats.org/officeDocument/2006/relationships/ctrlProp" Target="../ctrlProps/ctrlProp2287.xml"/><Relationship Id="rId19" Type="http://schemas.openxmlformats.org/officeDocument/2006/relationships/ctrlProp" Target="../ctrlProps/ctrlProp2103.xml"/><Relationship Id="rId224" Type="http://schemas.openxmlformats.org/officeDocument/2006/relationships/ctrlProp" Target="../ctrlProps/ctrlProp2308.xml"/><Relationship Id="rId245" Type="http://schemas.openxmlformats.org/officeDocument/2006/relationships/ctrlProp" Target="../ctrlProps/ctrlProp2329.xml"/><Relationship Id="rId266" Type="http://schemas.openxmlformats.org/officeDocument/2006/relationships/ctrlProp" Target="../ctrlProps/ctrlProp2350.xml"/><Relationship Id="rId287" Type="http://schemas.openxmlformats.org/officeDocument/2006/relationships/ctrlProp" Target="../ctrlProps/ctrlProp2371.xml"/><Relationship Id="rId30" Type="http://schemas.openxmlformats.org/officeDocument/2006/relationships/ctrlProp" Target="../ctrlProps/ctrlProp2114.xml"/><Relationship Id="rId105" Type="http://schemas.openxmlformats.org/officeDocument/2006/relationships/ctrlProp" Target="../ctrlProps/ctrlProp2189.xml"/><Relationship Id="rId126" Type="http://schemas.openxmlformats.org/officeDocument/2006/relationships/ctrlProp" Target="../ctrlProps/ctrlProp2210.xml"/><Relationship Id="rId147" Type="http://schemas.openxmlformats.org/officeDocument/2006/relationships/ctrlProp" Target="../ctrlProps/ctrlProp2231.xml"/><Relationship Id="rId168" Type="http://schemas.openxmlformats.org/officeDocument/2006/relationships/ctrlProp" Target="../ctrlProps/ctrlProp2252.xml"/><Relationship Id="rId312" Type="http://schemas.openxmlformats.org/officeDocument/2006/relationships/ctrlProp" Target="../ctrlProps/ctrlProp2396.xml"/><Relationship Id="rId333" Type="http://schemas.openxmlformats.org/officeDocument/2006/relationships/ctrlProp" Target="../ctrlProps/ctrlProp2417.xml"/><Relationship Id="rId354" Type="http://schemas.openxmlformats.org/officeDocument/2006/relationships/ctrlProp" Target="../ctrlProps/ctrlProp2438.xml"/><Relationship Id="rId51" Type="http://schemas.openxmlformats.org/officeDocument/2006/relationships/ctrlProp" Target="../ctrlProps/ctrlProp2135.xml"/><Relationship Id="rId72" Type="http://schemas.openxmlformats.org/officeDocument/2006/relationships/ctrlProp" Target="../ctrlProps/ctrlProp2156.xml"/><Relationship Id="rId93" Type="http://schemas.openxmlformats.org/officeDocument/2006/relationships/ctrlProp" Target="../ctrlProps/ctrlProp2177.xml"/><Relationship Id="rId189" Type="http://schemas.openxmlformats.org/officeDocument/2006/relationships/ctrlProp" Target="../ctrlProps/ctrlProp2273.xml"/><Relationship Id="rId3" Type="http://schemas.openxmlformats.org/officeDocument/2006/relationships/ctrlProp" Target="../ctrlProps/ctrlProp2087.xml"/><Relationship Id="rId214" Type="http://schemas.openxmlformats.org/officeDocument/2006/relationships/ctrlProp" Target="../ctrlProps/ctrlProp2298.xml"/><Relationship Id="rId235" Type="http://schemas.openxmlformats.org/officeDocument/2006/relationships/ctrlProp" Target="../ctrlProps/ctrlProp2319.xml"/><Relationship Id="rId256" Type="http://schemas.openxmlformats.org/officeDocument/2006/relationships/ctrlProp" Target="../ctrlProps/ctrlProp2340.xml"/><Relationship Id="rId277" Type="http://schemas.openxmlformats.org/officeDocument/2006/relationships/ctrlProp" Target="../ctrlProps/ctrlProp2361.xml"/><Relationship Id="rId298" Type="http://schemas.openxmlformats.org/officeDocument/2006/relationships/ctrlProp" Target="../ctrlProps/ctrlProp2382.xml"/><Relationship Id="rId116" Type="http://schemas.openxmlformats.org/officeDocument/2006/relationships/ctrlProp" Target="../ctrlProps/ctrlProp2200.xml"/><Relationship Id="rId137" Type="http://schemas.openxmlformats.org/officeDocument/2006/relationships/ctrlProp" Target="../ctrlProps/ctrlProp2221.xml"/><Relationship Id="rId158" Type="http://schemas.openxmlformats.org/officeDocument/2006/relationships/ctrlProp" Target="../ctrlProps/ctrlProp2242.xml"/><Relationship Id="rId302" Type="http://schemas.openxmlformats.org/officeDocument/2006/relationships/ctrlProp" Target="../ctrlProps/ctrlProp2386.xml"/><Relationship Id="rId323" Type="http://schemas.openxmlformats.org/officeDocument/2006/relationships/ctrlProp" Target="../ctrlProps/ctrlProp2407.xml"/><Relationship Id="rId344" Type="http://schemas.openxmlformats.org/officeDocument/2006/relationships/ctrlProp" Target="../ctrlProps/ctrlProp2428.xml"/><Relationship Id="rId20" Type="http://schemas.openxmlformats.org/officeDocument/2006/relationships/ctrlProp" Target="../ctrlProps/ctrlProp2104.xml"/><Relationship Id="rId41" Type="http://schemas.openxmlformats.org/officeDocument/2006/relationships/ctrlProp" Target="../ctrlProps/ctrlProp2125.xml"/><Relationship Id="rId62" Type="http://schemas.openxmlformats.org/officeDocument/2006/relationships/ctrlProp" Target="../ctrlProps/ctrlProp2146.xml"/><Relationship Id="rId83" Type="http://schemas.openxmlformats.org/officeDocument/2006/relationships/ctrlProp" Target="../ctrlProps/ctrlProp2167.xml"/><Relationship Id="rId179" Type="http://schemas.openxmlformats.org/officeDocument/2006/relationships/ctrlProp" Target="../ctrlProps/ctrlProp2263.xml"/><Relationship Id="rId365" Type="http://schemas.openxmlformats.org/officeDocument/2006/relationships/ctrlProp" Target="../ctrlProps/ctrlProp2449.xml"/><Relationship Id="rId190" Type="http://schemas.openxmlformats.org/officeDocument/2006/relationships/ctrlProp" Target="../ctrlProps/ctrlProp2274.xml"/><Relationship Id="rId204" Type="http://schemas.openxmlformats.org/officeDocument/2006/relationships/ctrlProp" Target="../ctrlProps/ctrlProp2288.xml"/><Relationship Id="rId225" Type="http://schemas.openxmlformats.org/officeDocument/2006/relationships/ctrlProp" Target="../ctrlProps/ctrlProp2309.xml"/><Relationship Id="rId246" Type="http://schemas.openxmlformats.org/officeDocument/2006/relationships/ctrlProp" Target="../ctrlProps/ctrlProp2330.xml"/><Relationship Id="rId267" Type="http://schemas.openxmlformats.org/officeDocument/2006/relationships/ctrlProp" Target="../ctrlProps/ctrlProp2351.xml"/><Relationship Id="rId288" Type="http://schemas.openxmlformats.org/officeDocument/2006/relationships/ctrlProp" Target="../ctrlProps/ctrlProp2372.xml"/><Relationship Id="rId106" Type="http://schemas.openxmlformats.org/officeDocument/2006/relationships/ctrlProp" Target="../ctrlProps/ctrlProp2190.xml"/><Relationship Id="rId127" Type="http://schemas.openxmlformats.org/officeDocument/2006/relationships/ctrlProp" Target="../ctrlProps/ctrlProp2211.xml"/><Relationship Id="rId313" Type="http://schemas.openxmlformats.org/officeDocument/2006/relationships/ctrlProp" Target="../ctrlProps/ctrlProp2397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337"/>
  <sheetViews>
    <sheetView tabSelected="1" topLeftCell="E13" zoomScale="115" zoomScaleNormal="115" workbookViewId="0">
      <selection activeCell="O16" sqref="O16:Q25"/>
    </sheetView>
  </sheetViews>
  <sheetFormatPr defaultRowHeight="15" x14ac:dyDescent="0.25"/>
  <cols>
    <col min="1" max="1" width="10.85546875" bestFit="1" customWidth="1"/>
    <col min="2" max="2" width="21" bestFit="1" customWidth="1"/>
    <col min="4" max="4" width="13.7109375" bestFit="1" customWidth="1"/>
    <col min="5" max="5" width="25.28515625" bestFit="1" customWidth="1"/>
    <col min="6" max="6" width="13.28515625" bestFit="1" customWidth="1"/>
    <col min="7" max="8" width="13.28515625" customWidth="1"/>
    <col min="10" max="10" width="10.7109375" bestFit="1" customWidth="1"/>
  </cols>
  <sheetData>
    <row r="1" spans="1:17" x14ac:dyDescent="0.25">
      <c r="A1" t="s">
        <v>9</v>
      </c>
    </row>
    <row r="2" spans="1:17" x14ac:dyDescent="0.25">
      <c r="A2" t="s">
        <v>8</v>
      </c>
      <c r="B2" t="s">
        <v>10</v>
      </c>
      <c r="C2" t="s">
        <v>8</v>
      </c>
    </row>
    <row r="3" spans="1:17" x14ac:dyDescent="0.25">
      <c r="A3" t="s">
        <v>79</v>
      </c>
      <c r="B3" t="s">
        <v>80</v>
      </c>
      <c r="C3" t="s">
        <v>79</v>
      </c>
    </row>
    <row r="4" spans="1:17" x14ac:dyDescent="0.25">
      <c r="A4" t="s">
        <v>23</v>
      </c>
      <c r="B4" t="s">
        <v>24</v>
      </c>
      <c r="C4" t="s">
        <v>23</v>
      </c>
    </row>
    <row r="5" spans="1:17" x14ac:dyDescent="0.25">
      <c r="A5" t="s">
        <v>30</v>
      </c>
      <c r="B5" t="s">
        <v>31</v>
      </c>
      <c r="C5" t="s">
        <v>30</v>
      </c>
    </row>
    <row r="6" spans="1:17" x14ac:dyDescent="0.25">
      <c r="A6" t="s">
        <v>27</v>
      </c>
      <c r="B6" t="s">
        <v>1</v>
      </c>
      <c r="C6" t="s">
        <v>27</v>
      </c>
    </row>
    <row r="7" spans="1:17" x14ac:dyDescent="0.25">
      <c r="A7" t="s">
        <v>62</v>
      </c>
      <c r="B7" t="s">
        <v>63</v>
      </c>
      <c r="C7" t="s">
        <v>62</v>
      </c>
    </row>
    <row r="8" spans="1:17" x14ac:dyDescent="0.25">
      <c r="A8" t="s">
        <v>70</v>
      </c>
      <c r="B8" t="s">
        <v>71</v>
      </c>
      <c r="C8" t="s">
        <v>70</v>
      </c>
    </row>
    <row r="9" spans="1:17" x14ac:dyDescent="0.25">
      <c r="A9" t="s">
        <v>11</v>
      </c>
      <c r="B9" t="s">
        <v>2</v>
      </c>
      <c r="C9" t="s">
        <v>11</v>
      </c>
    </row>
    <row r="10" spans="1:17" x14ac:dyDescent="0.25">
      <c r="A10" t="s">
        <v>371</v>
      </c>
      <c r="B10" t="s">
        <v>371</v>
      </c>
      <c r="C10" t="s">
        <v>371</v>
      </c>
    </row>
    <row r="11" spans="1:17" x14ac:dyDescent="0.25">
      <c r="A11" t="s">
        <v>107</v>
      </c>
      <c r="B11" t="s">
        <v>111</v>
      </c>
      <c r="C11" t="s">
        <v>107</v>
      </c>
    </row>
    <row r="12" spans="1:17" x14ac:dyDescent="0.25">
      <c r="A12" t="s">
        <v>108</v>
      </c>
      <c r="B12" t="s">
        <v>112</v>
      </c>
      <c r="C12" t="s">
        <v>108</v>
      </c>
    </row>
    <row r="13" spans="1:17" x14ac:dyDescent="0.25">
      <c r="A13" t="s">
        <v>109</v>
      </c>
      <c r="B13" t="s">
        <v>113</v>
      </c>
      <c r="C13" t="s">
        <v>109</v>
      </c>
      <c r="I13">
        <f>COUNTIF(H:H,"Dok.")</f>
        <v>75</v>
      </c>
    </row>
    <row r="14" spans="1:17" x14ac:dyDescent="0.25">
      <c r="A14" t="s">
        <v>110</v>
      </c>
      <c r="B14" t="s">
        <v>114</v>
      </c>
      <c r="C14" t="s">
        <v>373</v>
      </c>
      <c r="I14">
        <f>COUNTIF(H:H,"L")</f>
        <v>148</v>
      </c>
    </row>
    <row r="15" spans="1:17" x14ac:dyDescent="0.25">
      <c r="A15" t="s">
        <v>117</v>
      </c>
      <c r="B15" t="s">
        <v>116</v>
      </c>
      <c r="C15" t="s">
        <v>117</v>
      </c>
    </row>
    <row r="16" spans="1:17" x14ac:dyDescent="0.25">
      <c r="A16" t="s">
        <v>11</v>
      </c>
      <c r="B16" t="s">
        <v>136</v>
      </c>
      <c r="O16" s="15"/>
      <c r="P16" s="15"/>
      <c r="Q16" s="15"/>
    </row>
    <row r="17" spans="2:17" x14ac:dyDescent="0.25">
      <c r="B17" t="s">
        <v>0</v>
      </c>
      <c r="C17" t="s">
        <v>3</v>
      </c>
      <c r="D17" t="s">
        <v>12</v>
      </c>
      <c r="E17" t="s">
        <v>118</v>
      </c>
      <c r="F17" t="s">
        <v>4</v>
      </c>
      <c r="G17" t="s">
        <v>16</v>
      </c>
      <c r="H17" t="s">
        <v>115</v>
      </c>
      <c r="I17" t="s">
        <v>5</v>
      </c>
      <c r="J17" t="s">
        <v>6</v>
      </c>
      <c r="K17" t="s">
        <v>7</v>
      </c>
      <c r="O17" s="15" t="s">
        <v>11</v>
      </c>
      <c r="P17" s="15"/>
      <c r="Q17" s="15"/>
    </row>
    <row r="18" spans="2:17" x14ac:dyDescent="0.25">
      <c r="B18" s="5">
        <v>43466</v>
      </c>
      <c r="K18">
        <v>73</v>
      </c>
      <c r="O18" s="15" t="s">
        <v>137</v>
      </c>
      <c r="P18" s="15"/>
      <c r="Q18" s="15"/>
    </row>
    <row r="19" spans="2:17" x14ac:dyDescent="0.25">
      <c r="C19" s="3">
        <v>0.42222222222222222</v>
      </c>
      <c r="D19" t="s">
        <v>19</v>
      </c>
      <c r="E19" t="s">
        <v>11</v>
      </c>
      <c r="F19" t="s">
        <v>8</v>
      </c>
      <c r="G19">
        <v>8</v>
      </c>
      <c r="H19" t="s">
        <v>107</v>
      </c>
      <c r="I19">
        <v>235</v>
      </c>
      <c r="J19">
        <v>10</v>
      </c>
      <c r="K19">
        <v>0</v>
      </c>
      <c r="O19" s="15" t="s">
        <v>138</v>
      </c>
      <c r="P19" s="15"/>
      <c r="Q19" s="15"/>
    </row>
    <row r="20" spans="2:17" x14ac:dyDescent="0.25">
      <c r="B20" s="1"/>
      <c r="C20" s="2">
        <v>0.50902777777777775</v>
      </c>
      <c r="D20" s="2" t="s">
        <v>13</v>
      </c>
      <c r="E20" s="2" t="s">
        <v>11</v>
      </c>
      <c r="F20" t="s">
        <v>8</v>
      </c>
      <c r="G20">
        <v>7</v>
      </c>
      <c r="H20" t="s">
        <v>109</v>
      </c>
      <c r="I20">
        <v>42</v>
      </c>
      <c r="J20">
        <v>0</v>
      </c>
      <c r="K20">
        <v>8</v>
      </c>
      <c r="O20" s="15" t="s">
        <v>139</v>
      </c>
      <c r="P20" s="15"/>
      <c r="Q20" s="15"/>
    </row>
    <row r="21" spans="2:17" x14ac:dyDescent="0.25">
      <c r="B21" s="1"/>
      <c r="C21" s="2">
        <v>0.75763888888888886</v>
      </c>
      <c r="D21" t="s">
        <v>15</v>
      </c>
      <c r="E21" t="s">
        <v>137</v>
      </c>
      <c r="F21" t="s">
        <v>8</v>
      </c>
      <c r="G21">
        <v>9</v>
      </c>
      <c r="H21" t="s">
        <v>109</v>
      </c>
      <c r="I21">
        <v>108</v>
      </c>
      <c r="J21">
        <v>1</v>
      </c>
      <c r="K21">
        <v>0</v>
      </c>
      <c r="O21" s="15" t="s">
        <v>140</v>
      </c>
      <c r="P21" s="15"/>
      <c r="Q21" s="15"/>
    </row>
    <row r="22" spans="2:17" x14ac:dyDescent="0.25">
      <c r="B22" s="1"/>
      <c r="C22" s="2">
        <v>0.7631944444444444</v>
      </c>
      <c r="D22" s="2" t="s">
        <v>14</v>
      </c>
      <c r="E22" s="2" t="s">
        <v>138</v>
      </c>
      <c r="F22" t="s">
        <v>8</v>
      </c>
      <c r="G22">
        <v>8</v>
      </c>
      <c r="H22" t="s">
        <v>107</v>
      </c>
      <c r="I22">
        <v>46</v>
      </c>
      <c r="J22">
        <v>0</v>
      </c>
      <c r="K22">
        <v>0</v>
      </c>
      <c r="O22" s="15" t="s">
        <v>143</v>
      </c>
      <c r="P22" s="15"/>
      <c r="Q22" s="15"/>
    </row>
    <row r="23" spans="2:17" x14ac:dyDescent="0.25">
      <c r="B23" s="1"/>
      <c r="C23" s="2">
        <v>0.92152777777777783</v>
      </c>
      <c r="D23" s="2" t="s">
        <v>17</v>
      </c>
      <c r="E23" s="2" t="s">
        <v>139</v>
      </c>
      <c r="F23" t="s">
        <v>8</v>
      </c>
      <c r="G23">
        <v>4</v>
      </c>
      <c r="H23" s="2" t="s">
        <v>107</v>
      </c>
      <c r="I23">
        <v>28</v>
      </c>
      <c r="J23">
        <v>0</v>
      </c>
      <c r="K23">
        <v>0</v>
      </c>
      <c r="O23" s="15" t="s">
        <v>146</v>
      </c>
      <c r="P23" s="15"/>
      <c r="Q23" s="15"/>
    </row>
    <row r="24" spans="2:17" x14ac:dyDescent="0.25">
      <c r="B24" s="1"/>
      <c r="C24" s="2">
        <v>0.92708333333333337</v>
      </c>
      <c r="D24" s="2" t="s">
        <v>17</v>
      </c>
      <c r="E24" s="2" t="s">
        <v>140</v>
      </c>
      <c r="F24" t="s">
        <v>8</v>
      </c>
      <c r="G24">
        <v>4</v>
      </c>
      <c r="H24" s="2" t="s">
        <v>107</v>
      </c>
      <c r="I24">
        <v>20</v>
      </c>
      <c r="J24">
        <v>0</v>
      </c>
      <c r="K24">
        <v>0</v>
      </c>
      <c r="O24" s="15" t="s">
        <v>148</v>
      </c>
    </row>
    <row r="25" spans="2:17" x14ac:dyDescent="0.25">
      <c r="B25" s="1"/>
      <c r="C25" s="2">
        <v>0.95972222222222225</v>
      </c>
      <c r="D25" s="2" t="s">
        <v>18</v>
      </c>
      <c r="E25" s="2" t="s">
        <v>143</v>
      </c>
      <c r="F25" t="s">
        <v>8</v>
      </c>
      <c r="G25">
        <v>6</v>
      </c>
      <c r="H25" s="2" t="s">
        <v>107</v>
      </c>
      <c r="I25">
        <v>43</v>
      </c>
      <c r="J25">
        <v>0</v>
      </c>
      <c r="O25" s="15" t="s">
        <v>248</v>
      </c>
    </row>
    <row r="26" spans="2:17" s="19" customFormat="1" x14ac:dyDescent="0.25">
      <c r="B26" s="22"/>
      <c r="C26" s="21"/>
      <c r="D26" s="21"/>
      <c r="E26" s="21"/>
    </row>
    <row r="27" spans="2:17" x14ac:dyDescent="0.25">
      <c r="B27" s="5">
        <v>43467</v>
      </c>
    </row>
    <row r="28" spans="2:17" x14ac:dyDescent="0.25">
      <c r="B28" s="1"/>
      <c r="C28" s="3">
        <v>0.46111111111111108</v>
      </c>
      <c r="D28" s="2" t="s">
        <v>141</v>
      </c>
      <c r="E28" s="2" t="s">
        <v>138</v>
      </c>
      <c r="F28" t="s">
        <v>8</v>
      </c>
      <c r="G28">
        <v>1</v>
      </c>
      <c r="H28" s="2" t="s">
        <v>109</v>
      </c>
      <c r="I28">
        <v>340</v>
      </c>
      <c r="J28">
        <v>16</v>
      </c>
      <c r="K28">
        <v>30</v>
      </c>
    </row>
    <row r="29" spans="2:17" x14ac:dyDescent="0.25">
      <c r="B29" s="1"/>
      <c r="C29" s="2">
        <v>0.47430555555555554</v>
      </c>
      <c r="D29" s="2" t="s">
        <v>20</v>
      </c>
      <c r="E29" s="2" t="s">
        <v>138</v>
      </c>
      <c r="F29" t="s">
        <v>8</v>
      </c>
      <c r="G29">
        <v>2</v>
      </c>
      <c r="H29" s="2" t="s">
        <v>107</v>
      </c>
      <c r="I29">
        <v>159</v>
      </c>
      <c r="J29">
        <v>3</v>
      </c>
      <c r="K29">
        <v>3</v>
      </c>
    </row>
    <row r="30" spans="2:17" x14ac:dyDescent="0.25">
      <c r="B30" s="1"/>
      <c r="C30" s="2">
        <v>0.4916666666666667</v>
      </c>
      <c r="D30" s="2" t="s">
        <v>26</v>
      </c>
      <c r="E30" s="2" t="s">
        <v>139</v>
      </c>
      <c r="F30" t="s">
        <v>8</v>
      </c>
      <c r="G30">
        <v>4</v>
      </c>
      <c r="H30" s="2" t="s">
        <v>107</v>
      </c>
      <c r="I30">
        <v>102</v>
      </c>
      <c r="J30">
        <v>3</v>
      </c>
      <c r="K30">
        <v>2</v>
      </c>
    </row>
    <row r="31" spans="2:17" x14ac:dyDescent="0.25">
      <c r="B31" s="1"/>
      <c r="C31" s="3">
        <v>0.49444444444444446</v>
      </c>
      <c r="D31" s="2" t="s">
        <v>26</v>
      </c>
      <c r="E31" s="2" t="s">
        <v>139</v>
      </c>
      <c r="F31" t="s">
        <v>8</v>
      </c>
      <c r="G31">
        <v>2</v>
      </c>
      <c r="H31" s="2" t="s">
        <v>107</v>
      </c>
      <c r="I31">
        <v>128</v>
      </c>
      <c r="J31">
        <v>2</v>
      </c>
      <c r="K31">
        <v>5</v>
      </c>
    </row>
    <row r="32" spans="2:17" x14ac:dyDescent="0.25">
      <c r="B32" s="1"/>
      <c r="C32" s="2">
        <v>0.59305555555555556</v>
      </c>
      <c r="D32" s="2" t="s">
        <v>21</v>
      </c>
      <c r="E32" s="2" t="s">
        <v>139</v>
      </c>
      <c r="F32" t="s">
        <v>8</v>
      </c>
      <c r="G32">
        <v>10</v>
      </c>
      <c r="H32" s="2" t="s">
        <v>107</v>
      </c>
      <c r="I32">
        <v>100</v>
      </c>
      <c r="J32">
        <v>3</v>
      </c>
      <c r="K32">
        <v>2</v>
      </c>
    </row>
    <row r="33" spans="2:11" x14ac:dyDescent="0.25">
      <c r="B33" s="1"/>
      <c r="C33" s="2">
        <v>0.7583333333333333</v>
      </c>
      <c r="D33" s="2" t="s">
        <v>28</v>
      </c>
      <c r="E33" s="2" t="s">
        <v>138</v>
      </c>
      <c r="F33" t="s">
        <v>8</v>
      </c>
      <c r="G33">
        <v>2</v>
      </c>
      <c r="H33" s="2" t="s">
        <v>109</v>
      </c>
      <c r="I33">
        <v>125</v>
      </c>
      <c r="J33">
        <v>12</v>
      </c>
      <c r="K33">
        <v>3</v>
      </c>
    </row>
    <row r="34" spans="2:11" x14ac:dyDescent="0.25">
      <c r="B34" s="1"/>
      <c r="C34" s="2">
        <v>0.80486111111111114</v>
      </c>
      <c r="D34" s="2" t="s">
        <v>22</v>
      </c>
      <c r="E34" s="2" t="s">
        <v>137</v>
      </c>
      <c r="F34" t="s">
        <v>23</v>
      </c>
      <c r="G34">
        <v>1</v>
      </c>
      <c r="H34" s="2" t="s">
        <v>109</v>
      </c>
      <c r="I34">
        <v>81</v>
      </c>
      <c r="J34">
        <v>0</v>
      </c>
      <c r="K34">
        <v>0</v>
      </c>
    </row>
    <row r="35" spans="2:11" x14ac:dyDescent="0.25">
      <c r="B35" s="1"/>
      <c r="C35" s="2">
        <v>0.82430555555555562</v>
      </c>
      <c r="D35" s="2" t="s">
        <v>25</v>
      </c>
      <c r="E35" s="2" t="s">
        <v>11</v>
      </c>
      <c r="F35" t="s">
        <v>8</v>
      </c>
      <c r="G35">
        <v>1</v>
      </c>
      <c r="H35" s="2" t="s">
        <v>109</v>
      </c>
      <c r="I35">
        <v>7</v>
      </c>
      <c r="J35">
        <v>0</v>
      </c>
      <c r="K35">
        <v>0</v>
      </c>
    </row>
    <row r="36" spans="2:11" s="19" customFormat="1" x14ac:dyDescent="0.25">
      <c r="B36" s="22"/>
      <c r="C36" s="21"/>
      <c r="D36" s="21"/>
      <c r="E36" s="21"/>
      <c r="H36" s="21"/>
    </row>
    <row r="37" spans="2:11" x14ac:dyDescent="0.25">
      <c r="B37" s="5">
        <v>43468</v>
      </c>
    </row>
    <row r="38" spans="2:11" x14ac:dyDescent="0.25">
      <c r="B38" s="1"/>
      <c r="C38" s="2">
        <v>0.39999999999999997</v>
      </c>
      <c r="D38" s="2" t="s">
        <v>26</v>
      </c>
      <c r="E38" s="2" t="s">
        <v>11</v>
      </c>
      <c r="F38" t="s">
        <v>8</v>
      </c>
      <c r="G38">
        <v>1</v>
      </c>
      <c r="H38" s="2" t="s">
        <v>109</v>
      </c>
      <c r="I38">
        <v>32</v>
      </c>
      <c r="J38">
        <v>0</v>
      </c>
      <c r="K38">
        <v>0</v>
      </c>
    </row>
    <row r="39" spans="2:11" x14ac:dyDescent="0.25">
      <c r="B39" s="1"/>
      <c r="C39" s="2">
        <v>0.59236111111111112</v>
      </c>
      <c r="D39" s="2" t="s">
        <v>21</v>
      </c>
      <c r="E39" s="2" t="s">
        <v>138</v>
      </c>
      <c r="F39" t="s">
        <v>8</v>
      </c>
      <c r="G39">
        <v>10</v>
      </c>
      <c r="H39" s="2" t="s">
        <v>107</v>
      </c>
      <c r="I39">
        <v>78</v>
      </c>
      <c r="J39">
        <v>2</v>
      </c>
      <c r="K39">
        <v>5</v>
      </c>
    </row>
    <row r="40" spans="2:11" x14ac:dyDescent="0.25">
      <c r="B40" s="1"/>
      <c r="C40" s="2">
        <v>0.59444444444444444</v>
      </c>
      <c r="D40" s="2" t="s">
        <v>26</v>
      </c>
      <c r="E40" s="2" t="s">
        <v>137</v>
      </c>
      <c r="F40" t="s">
        <v>8</v>
      </c>
      <c r="G40">
        <v>8</v>
      </c>
      <c r="H40" s="2" t="s">
        <v>109</v>
      </c>
      <c r="I40">
        <v>54</v>
      </c>
      <c r="J40">
        <v>0</v>
      </c>
      <c r="K40">
        <v>2</v>
      </c>
    </row>
    <row r="41" spans="2:11" x14ac:dyDescent="0.25">
      <c r="B41" s="1"/>
      <c r="C41" s="2">
        <v>0.6791666666666667</v>
      </c>
      <c r="D41" s="2" t="s">
        <v>29</v>
      </c>
      <c r="E41" s="2" t="s">
        <v>140</v>
      </c>
      <c r="F41" t="s">
        <v>30</v>
      </c>
      <c r="G41">
        <v>0</v>
      </c>
      <c r="H41" s="2" t="s">
        <v>107</v>
      </c>
      <c r="I41">
        <v>25</v>
      </c>
      <c r="J41">
        <v>0</v>
      </c>
      <c r="K41">
        <v>1</v>
      </c>
    </row>
    <row r="42" spans="2:11" x14ac:dyDescent="0.25">
      <c r="B42" s="1"/>
      <c r="C42" s="2">
        <v>0.79861111111111116</v>
      </c>
      <c r="D42" s="2" t="s">
        <v>32</v>
      </c>
      <c r="E42" s="2" t="s">
        <v>138</v>
      </c>
      <c r="F42" t="s">
        <v>8</v>
      </c>
      <c r="G42">
        <v>3</v>
      </c>
      <c r="H42" s="2" t="s">
        <v>109</v>
      </c>
      <c r="I42">
        <v>57</v>
      </c>
      <c r="J42">
        <v>0</v>
      </c>
      <c r="K42">
        <v>1</v>
      </c>
    </row>
    <row r="43" spans="2:11" x14ac:dyDescent="0.25">
      <c r="B43" s="1"/>
      <c r="C43" s="2">
        <v>0.8666666666666667</v>
      </c>
      <c r="D43" s="2" t="s">
        <v>13</v>
      </c>
      <c r="E43" s="2" t="s">
        <v>138</v>
      </c>
      <c r="F43" t="s">
        <v>8</v>
      </c>
      <c r="G43">
        <v>4</v>
      </c>
      <c r="H43" s="2" t="s">
        <v>109</v>
      </c>
      <c r="I43">
        <v>28</v>
      </c>
      <c r="J43">
        <v>0</v>
      </c>
      <c r="K43">
        <v>0</v>
      </c>
    </row>
    <row r="44" spans="2:11" x14ac:dyDescent="0.25">
      <c r="B44" s="1"/>
      <c r="C44" s="2">
        <v>0.74236111111111114</v>
      </c>
      <c r="D44" s="2" t="s">
        <v>35</v>
      </c>
      <c r="E44" s="2" t="s">
        <v>140</v>
      </c>
      <c r="F44" t="s">
        <v>8</v>
      </c>
      <c r="G44">
        <v>7</v>
      </c>
      <c r="H44" s="2" t="s">
        <v>109</v>
      </c>
      <c r="I44">
        <v>93</v>
      </c>
      <c r="J44">
        <v>13</v>
      </c>
      <c r="K44">
        <v>11</v>
      </c>
    </row>
    <row r="45" spans="2:11" s="19" customFormat="1" x14ac:dyDescent="0.25"/>
    <row r="46" spans="2:11" x14ac:dyDescent="0.25">
      <c r="B46" s="5">
        <v>43469</v>
      </c>
    </row>
    <row r="47" spans="2:11" x14ac:dyDescent="0.25">
      <c r="B47" s="1"/>
      <c r="C47" s="2">
        <v>0.74930555555555556</v>
      </c>
      <c r="D47" s="2" t="s">
        <v>22</v>
      </c>
      <c r="E47" s="2" t="s">
        <v>140</v>
      </c>
      <c r="F47" t="s">
        <v>23</v>
      </c>
      <c r="G47">
        <v>1</v>
      </c>
      <c r="H47" s="2" t="s">
        <v>107</v>
      </c>
      <c r="I47">
        <v>144</v>
      </c>
      <c r="J47">
        <v>0</v>
      </c>
      <c r="K47">
        <v>5</v>
      </c>
    </row>
    <row r="48" spans="2:11" x14ac:dyDescent="0.25">
      <c r="B48" s="1"/>
      <c r="C48" s="2">
        <v>16.690277777777776</v>
      </c>
      <c r="D48" s="2" t="s">
        <v>35</v>
      </c>
      <c r="E48" s="2" t="s">
        <v>11</v>
      </c>
      <c r="F48" t="s">
        <v>23</v>
      </c>
      <c r="G48">
        <v>4</v>
      </c>
      <c r="H48" s="2" t="s">
        <v>109</v>
      </c>
      <c r="I48">
        <v>135</v>
      </c>
      <c r="J48">
        <v>7</v>
      </c>
      <c r="K48">
        <v>17</v>
      </c>
    </row>
    <row r="49" spans="2:11" x14ac:dyDescent="0.25">
      <c r="B49" s="1"/>
      <c r="C49" s="2">
        <v>0.76250000000000007</v>
      </c>
      <c r="D49" s="2" t="s">
        <v>22</v>
      </c>
      <c r="E49" s="2" t="s">
        <v>11</v>
      </c>
      <c r="F49" t="s">
        <v>23</v>
      </c>
      <c r="G49">
        <v>1</v>
      </c>
      <c r="H49" s="2" t="s">
        <v>109</v>
      </c>
      <c r="I49">
        <v>38</v>
      </c>
      <c r="J49">
        <v>0</v>
      </c>
      <c r="K49">
        <v>0</v>
      </c>
    </row>
    <row r="50" spans="2:11" x14ac:dyDescent="0.25">
      <c r="B50" s="1"/>
      <c r="C50" s="2">
        <v>0.82361111111111107</v>
      </c>
      <c r="D50" s="2" t="s">
        <v>33</v>
      </c>
      <c r="E50" s="2" t="s">
        <v>138</v>
      </c>
      <c r="F50" t="s">
        <v>27</v>
      </c>
      <c r="G50">
        <v>2</v>
      </c>
      <c r="H50" s="2" t="s">
        <v>109</v>
      </c>
      <c r="I50">
        <v>58</v>
      </c>
      <c r="J50">
        <v>0</v>
      </c>
      <c r="K50">
        <v>0</v>
      </c>
    </row>
    <row r="51" spans="2:11" s="19" customFormat="1" x14ac:dyDescent="0.25">
      <c r="B51" s="22"/>
      <c r="C51" s="21"/>
      <c r="D51" s="21"/>
      <c r="E51" s="21"/>
      <c r="H51" s="21"/>
    </row>
    <row r="52" spans="2:11" x14ac:dyDescent="0.25">
      <c r="B52" s="5">
        <v>43470</v>
      </c>
    </row>
    <row r="53" spans="2:11" x14ac:dyDescent="0.25">
      <c r="B53" s="1"/>
      <c r="C53" s="2">
        <v>0.43333333333333335</v>
      </c>
      <c r="D53" s="2" t="s">
        <v>34</v>
      </c>
      <c r="E53" s="2" t="s">
        <v>140</v>
      </c>
      <c r="F53" t="s">
        <v>8</v>
      </c>
      <c r="G53">
        <v>1</v>
      </c>
      <c r="H53" s="2" t="s">
        <v>107</v>
      </c>
      <c r="I53">
        <v>86</v>
      </c>
      <c r="J53">
        <v>3</v>
      </c>
      <c r="K53">
        <v>2</v>
      </c>
    </row>
    <row r="54" spans="2:11" x14ac:dyDescent="0.25">
      <c r="B54" s="1"/>
      <c r="C54" s="2">
        <v>0.83819444444444446</v>
      </c>
      <c r="D54" s="2" t="s">
        <v>35</v>
      </c>
      <c r="E54" s="2" t="s">
        <v>11</v>
      </c>
      <c r="F54" t="s">
        <v>8</v>
      </c>
      <c r="G54">
        <v>5</v>
      </c>
      <c r="H54" s="2" t="s">
        <v>107</v>
      </c>
      <c r="I54">
        <v>144</v>
      </c>
      <c r="J54">
        <v>0</v>
      </c>
      <c r="K54">
        <v>12</v>
      </c>
    </row>
    <row r="55" spans="2:11" s="19" customFormat="1" x14ac:dyDescent="0.25">
      <c r="B55" s="22"/>
      <c r="C55" s="21"/>
      <c r="D55" s="21"/>
      <c r="E55" s="21"/>
      <c r="H55" s="21"/>
    </row>
    <row r="56" spans="2:11" x14ac:dyDescent="0.25">
      <c r="B56" s="5">
        <v>43471</v>
      </c>
    </row>
    <row r="57" spans="2:11" x14ac:dyDescent="0.25">
      <c r="B57" s="1"/>
      <c r="C57" s="2">
        <v>0.39166666666666666</v>
      </c>
      <c r="D57" s="2" t="s">
        <v>36</v>
      </c>
      <c r="E57" s="2" t="s">
        <v>140</v>
      </c>
      <c r="F57" t="s">
        <v>23</v>
      </c>
      <c r="G57">
        <v>7</v>
      </c>
      <c r="H57" s="2" t="s">
        <v>109</v>
      </c>
      <c r="I57">
        <v>59</v>
      </c>
      <c r="J57">
        <v>0</v>
      </c>
      <c r="K57">
        <v>1</v>
      </c>
    </row>
    <row r="58" spans="2:11" x14ac:dyDescent="0.25">
      <c r="B58" s="1"/>
      <c r="C58" s="2">
        <v>0.62430555555555556</v>
      </c>
      <c r="D58" s="2" t="s">
        <v>38</v>
      </c>
      <c r="E58" s="2" t="s">
        <v>138</v>
      </c>
      <c r="F58" t="s">
        <v>30</v>
      </c>
      <c r="G58">
        <v>0</v>
      </c>
      <c r="H58" s="2" t="s">
        <v>117</v>
      </c>
      <c r="I58">
        <v>41</v>
      </c>
      <c r="J58">
        <v>5</v>
      </c>
      <c r="K58">
        <v>37</v>
      </c>
    </row>
    <row r="59" spans="2:11" x14ac:dyDescent="0.25">
      <c r="B59" s="1"/>
      <c r="C59" s="2">
        <v>0.7729166666666667</v>
      </c>
      <c r="D59" s="2" t="s">
        <v>37</v>
      </c>
      <c r="E59" s="2" t="s">
        <v>139</v>
      </c>
      <c r="F59" t="s">
        <v>8</v>
      </c>
      <c r="G59">
        <v>4</v>
      </c>
      <c r="H59" s="2" t="s">
        <v>107</v>
      </c>
      <c r="I59">
        <v>127</v>
      </c>
      <c r="J59">
        <v>2</v>
      </c>
      <c r="K59">
        <v>5</v>
      </c>
    </row>
    <row r="60" spans="2:11" s="19" customFormat="1" x14ac:dyDescent="0.25">
      <c r="B60" s="22"/>
      <c r="C60" s="21"/>
      <c r="D60" s="21"/>
      <c r="E60" s="21"/>
      <c r="H60" s="21"/>
    </row>
    <row r="61" spans="2:11" x14ac:dyDescent="0.25">
      <c r="B61" s="5">
        <v>43472</v>
      </c>
    </row>
    <row r="62" spans="2:11" x14ac:dyDescent="0.25">
      <c r="B62" s="1"/>
      <c r="C62" s="3">
        <v>0.50555555555555554</v>
      </c>
      <c r="D62" s="2" t="s">
        <v>21</v>
      </c>
      <c r="E62" s="2" t="s">
        <v>137</v>
      </c>
      <c r="F62" t="s">
        <v>8</v>
      </c>
      <c r="G62">
        <v>9</v>
      </c>
      <c r="H62" s="2" t="s">
        <v>107</v>
      </c>
      <c r="I62">
        <v>142</v>
      </c>
      <c r="J62">
        <v>6</v>
      </c>
      <c r="K62">
        <v>3</v>
      </c>
    </row>
    <row r="63" spans="2:11" x14ac:dyDescent="0.25">
      <c r="B63" s="1"/>
      <c r="C63" s="2">
        <v>0.8354166666666667</v>
      </c>
      <c r="D63" s="2" t="s">
        <v>39</v>
      </c>
      <c r="E63" s="2" t="s">
        <v>138</v>
      </c>
      <c r="F63" t="s">
        <v>27</v>
      </c>
      <c r="G63">
        <v>2</v>
      </c>
      <c r="H63" s="2" t="s">
        <v>109</v>
      </c>
      <c r="I63">
        <v>69</v>
      </c>
      <c r="J63">
        <v>0</v>
      </c>
      <c r="K63">
        <v>9</v>
      </c>
    </row>
    <row r="64" spans="2:11" x14ac:dyDescent="0.25">
      <c r="B64" s="1"/>
      <c r="C64" s="2">
        <v>0.68263888888888891</v>
      </c>
      <c r="D64" s="2" t="s">
        <v>35</v>
      </c>
      <c r="E64" s="2" t="s">
        <v>140</v>
      </c>
      <c r="F64" t="s">
        <v>8</v>
      </c>
      <c r="G64">
        <v>4</v>
      </c>
      <c r="H64" s="2" t="s">
        <v>109</v>
      </c>
      <c r="I64">
        <v>70</v>
      </c>
      <c r="J64">
        <v>6</v>
      </c>
      <c r="K64">
        <v>5</v>
      </c>
    </row>
    <row r="65" spans="2:11" x14ac:dyDescent="0.25">
      <c r="B65" s="1"/>
      <c r="C65" s="2">
        <v>0.71388888888888891</v>
      </c>
      <c r="D65" s="2" t="s">
        <v>17</v>
      </c>
      <c r="E65" s="2" t="s">
        <v>11</v>
      </c>
      <c r="F65" t="s">
        <v>8</v>
      </c>
      <c r="G65">
        <v>5</v>
      </c>
      <c r="H65" s="2" t="s">
        <v>107</v>
      </c>
      <c r="I65">
        <v>40</v>
      </c>
      <c r="J65">
        <v>6</v>
      </c>
      <c r="K65">
        <v>1</v>
      </c>
    </row>
    <row r="66" spans="2:11" x14ac:dyDescent="0.25">
      <c r="B66" s="1"/>
      <c r="C66" s="2">
        <v>0.78541666666666676</v>
      </c>
      <c r="D66" s="2" t="s">
        <v>41</v>
      </c>
      <c r="E66" s="2" t="s">
        <v>11</v>
      </c>
      <c r="F66" t="s">
        <v>8</v>
      </c>
      <c r="G66">
        <v>1</v>
      </c>
      <c r="H66" s="2" t="s">
        <v>109</v>
      </c>
      <c r="I66">
        <v>19</v>
      </c>
      <c r="J66">
        <v>15</v>
      </c>
      <c r="K66">
        <v>0</v>
      </c>
    </row>
    <row r="67" spans="2:11" s="19" customFormat="1" x14ac:dyDescent="0.25">
      <c r="B67" s="22"/>
      <c r="C67" s="21"/>
      <c r="D67" s="21"/>
      <c r="E67" s="21"/>
      <c r="H67" s="21"/>
    </row>
    <row r="68" spans="2:11" x14ac:dyDescent="0.25">
      <c r="B68" s="5">
        <v>43473</v>
      </c>
    </row>
    <row r="69" spans="2:11" x14ac:dyDescent="0.25">
      <c r="B69" s="1"/>
      <c r="C69" s="3">
        <v>3.4027777777777775E-2</v>
      </c>
      <c r="D69" s="2" t="s">
        <v>40</v>
      </c>
      <c r="E69" s="2" t="s">
        <v>138</v>
      </c>
      <c r="F69" t="s">
        <v>8</v>
      </c>
      <c r="G69">
        <v>1</v>
      </c>
      <c r="H69" t="s">
        <v>107</v>
      </c>
      <c r="I69">
        <v>45</v>
      </c>
      <c r="J69">
        <v>0</v>
      </c>
      <c r="K69">
        <v>3</v>
      </c>
    </row>
    <row r="70" spans="2:11" x14ac:dyDescent="0.25">
      <c r="B70" s="1"/>
      <c r="C70" s="3">
        <v>0.40416666666666662</v>
      </c>
      <c r="D70" s="2" t="s">
        <v>42</v>
      </c>
      <c r="E70" s="2" t="s">
        <v>138</v>
      </c>
      <c r="F70" t="s">
        <v>23</v>
      </c>
      <c r="G70">
        <v>1</v>
      </c>
      <c r="H70" s="2" t="s">
        <v>107</v>
      </c>
      <c r="I70">
        <v>133</v>
      </c>
      <c r="J70">
        <v>7</v>
      </c>
      <c r="K70">
        <v>18</v>
      </c>
    </row>
    <row r="71" spans="2:11" x14ac:dyDescent="0.25">
      <c r="B71" s="1"/>
      <c r="C71" s="3">
        <v>0.74791666666666667</v>
      </c>
      <c r="D71" s="2" t="s">
        <v>35</v>
      </c>
      <c r="E71" s="2" t="s">
        <v>11</v>
      </c>
      <c r="F71" t="s">
        <v>8</v>
      </c>
      <c r="G71">
        <v>5</v>
      </c>
      <c r="H71" s="2" t="s">
        <v>107</v>
      </c>
      <c r="I71">
        <v>62</v>
      </c>
      <c r="J71">
        <v>0</v>
      </c>
      <c r="K71">
        <v>3</v>
      </c>
    </row>
    <row r="72" spans="2:11" x14ac:dyDescent="0.25">
      <c r="B72" s="1"/>
      <c r="C72" s="3">
        <v>0.80833333333333324</v>
      </c>
      <c r="D72" s="2" t="s">
        <v>43</v>
      </c>
      <c r="E72" s="2" t="s">
        <v>139</v>
      </c>
      <c r="F72" t="s">
        <v>8</v>
      </c>
      <c r="G72">
        <v>5</v>
      </c>
      <c r="H72" s="2" t="s">
        <v>109</v>
      </c>
      <c r="I72">
        <v>37</v>
      </c>
      <c r="J72">
        <v>0</v>
      </c>
      <c r="K72">
        <v>0</v>
      </c>
    </row>
    <row r="73" spans="2:11" x14ac:dyDescent="0.25">
      <c r="B73" s="1"/>
      <c r="C73" s="3">
        <v>0.8930555555555556</v>
      </c>
      <c r="D73" s="2" t="s">
        <v>40</v>
      </c>
      <c r="E73" s="2" t="s">
        <v>138</v>
      </c>
      <c r="F73" t="s">
        <v>8</v>
      </c>
      <c r="G73">
        <v>1</v>
      </c>
      <c r="H73" s="2" t="s">
        <v>109</v>
      </c>
      <c r="I73">
        <v>87</v>
      </c>
      <c r="J73">
        <v>6</v>
      </c>
      <c r="K73">
        <v>2</v>
      </c>
    </row>
    <row r="74" spans="2:11" s="19" customFormat="1" x14ac:dyDescent="0.25">
      <c r="B74" s="22"/>
      <c r="C74" s="20"/>
      <c r="D74" s="21"/>
      <c r="E74" s="21"/>
      <c r="H74" s="21"/>
    </row>
    <row r="75" spans="2:11" x14ac:dyDescent="0.25">
      <c r="B75" s="5">
        <v>43474</v>
      </c>
    </row>
    <row r="76" spans="2:11" x14ac:dyDescent="0.25">
      <c r="C76" s="3">
        <v>4.1666666666666664E-2</v>
      </c>
      <c r="D76" s="2" t="s">
        <v>44</v>
      </c>
      <c r="E76" s="2" t="s">
        <v>11</v>
      </c>
      <c r="F76" t="s">
        <v>8</v>
      </c>
      <c r="G76">
        <v>2</v>
      </c>
      <c r="H76" s="2" t="s">
        <v>109</v>
      </c>
      <c r="I76">
        <v>21</v>
      </c>
      <c r="J76">
        <v>0</v>
      </c>
      <c r="K76">
        <v>1</v>
      </c>
    </row>
    <row r="77" spans="2:11" x14ac:dyDescent="0.25">
      <c r="C77" s="3">
        <v>0.52361111111111114</v>
      </c>
      <c r="D77" s="2" t="s">
        <v>45</v>
      </c>
      <c r="E77" s="2" t="s">
        <v>11</v>
      </c>
      <c r="F77" t="s">
        <v>8</v>
      </c>
      <c r="G77">
        <v>1</v>
      </c>
      <c r="H77" s="2" t="s">
        <v>107</v>
      </c>
      <c r="I77">
        <v>183</v>
      </c>
      <c r="J77">
        <v>0</v>
      </c>
      <c r="K77">
        <v>10</v>
      </c>
    </row>
    <row r="78" spans="2:11" x14ac:dyDescent="0.25">
      <c r="C78" s="3">
        <v>0.79236111111111107</v>
      </c>
      <c r="D78" s="2" t="s">
        <v>35</v>
      </c>
      <c r="E78" s="2" t="s">
        <v>138</v>
      </c>
      <c r="F78" t="s">
        <v>8</v>
      </c>
      <c r="G78">
        <v>1</v>
      </c>
      <c r="H78" s="2" t="s">
        <v>107</v>
      </c>
      <c r="I78">
        <v>160</v>
      </c>
      <c r="J78">
        <v>12</v>
      </c>
      <c r="K78">
        <v>11</v>
      </c>
    </row>
    <row r="79" spans="2:11" x14ac:dyDescent="0.25">
      <c r="C79" s="3">
        <v>0.83750000000000002</v>
      </c>
      <c r="D79" s="2" t="s">
        <v>47</v>
      </c>
      <c r="E79" s="2" t="s">
        <v>11</v>
      </c>
      <c r="F79" t="s">
        <v>8</v>
      </c>
      <c r="G79">
        <v>1</v>
      </c>
      <c r="H79" s="2" t="s">
        <v>109</v>
      </c>
      <c r="I79">
        <v>18</v>
      </c>
      <c r="J79">
        <v>1</v>
      </c>
      <c r="K79">
        <v>0</v>
      </c>
    </row>
    <row r="80" spans="2:11" x14ac:dyDescent="0.25">
      <c r="C80" s="3">
        <v>0.88750000000000007</v>
      </c>
      <c r="D80" s="2" t="s">
        <v>46</v>
      </c>
      <c r="E80" s="2" t="s">
        <v>11</v>
      </c>
      <c r="F80" t="s">
        <v>8</v>
      </c>
      <c r="G80">
        <v>4</v>
      </c>
      <c r="H80" s="2" t="s">
        <v>109</v>
      </c>
      <c r="I80">
        <v>62</v>
      </c>
      <c r="J80">
        <v>7</v>
      </c>
      <c r="K80">
        <v>1</v>
      </c>
    </row>
    <row r="81" spans="2:11" x14ac:dyDescent="0.25">
      <c r="C81" s="3">
        <v>0.90625</v>
      </c>
      <c r="D81" s="2" t="s">
        <v>46</v>
      </c>
      <c r="E81" s="2" t="s">
        <v>140</v>
      </c>
      <c r="F81" t="s">
        <v>8</v>
      </c>
      <c r="G81">
        <v>1</v>
      </c>
      <c r="H81" t="s">
        <v>109</v>
      </c>
      <c r="I81">
        <v>133</v>
      </c>
      <c r="J81">
        <v>0</v>
      </c>
      <c r="K81">
        <v>4</v>
      </c>
    </row>
    <row r="82" spans="2:11" s="19" customFormat="1" x14ac:dyDescent="0.25">
      <c r="K82" s="19">
        <v>1</v>
      </c>
    </row>
    <row r="83" spans="2:11" x14ac:dyDescent="0.25">
      <c r="B83" s="5">
        <v>43475</v>
      </c>
    </row>
    <row r="84" spans="2:11" x14ac:dyDescent="0.25">
      <c r="B84" s="5"/>
      <c r="C84" s="3">
        <v>2.7777777777777779E-3</v>
      </c>
      <c r="D84" s="2" t="s">
        <v>40</v>
      </c>
      <c r="E84" s="2" t="s">
        <v>137</v>
      </c>
      <c r="F84" t="s">
        <v>8</v>
      </c>
      <c r="G84">
        <v>1</v>
      </c>
      <c r="H84" t="s">
        <v>109</v>
      </c>
      <c r="I84">
        <v>43</v>
      </c>
      <c r="J84">
        <v>0</v>
      </c>
      <c r="K84">
        <v>0</v>
      </c>
    </row>
    <row r="85" spans="2:11" x14ac:dyDescent="0.25">
      <c r="B85" s="1"/>
      <c r="C85" s="3">
        <v>6.0416666666666667E-2</v>
      </c>
      <c r="D85" s="2" t="s">
        <v>39</v>
      </c>
      <c r="E85" s="2"/>
      <c r="F85" t="s">
        <v>8</v>
      </c>
      <c r="G85">
        <v>5</v>
      </c>
      <c r="H85" t="s">
        <v>107</v>
      </c>
      <c r="I85">
        <v>96</v>
      </c>
      <c r="J85">
        <v>1</v>
      </c>
      <c r="K85">
        <v>0</v>
      </c>
    </row>
    <row r="86" spans="2:11" x14ac:dyDescent="0.25">
      <c r="B86" s="1"/>
      <c r="C86" s="3">
        <v>0.64652777777777781</v>
      </c>
      <c r="D86" s="2" t="s">
        <v>48</v>
      </c>
      <c r="E86" s="2" t="s">
        <v>11</v>
      </c>
      <c r="F86" t="s">
        <v>8</v>
      </c>
      <c r="G86">
        <v>1</v>
      </c>
      <c r="H86" t="s">
        <v>109</v>
      </c>
      <c r="I86">
        <v>39</v>
      </c>
      <c r="J86">
        <v>0</v>
      </c>
      <c r="K86">
        <v>1</v>
      </c>
    </row>
    <row r="87" spans="2:11" x14ac:dyDescent="0.25">
      <c r="C87" s="3">
        <v>0.75416666666666676</v>
      </c>
      <c r="D87" s="2" t="s">
        <v>53</v>
      </c>
      <c r="E87" s="2" t="s">
        <v>140</v>
      </c>
      <c r="F87" t="s">
        <v>8</v>
      </c>
      <c r="G87">
        <v>10</v>
      </c>
      <c r="H87" t="s">
        <v>107</v>
      </c>
      <c r="I87">
        <v>195</v>
      </c>
      <c r="J87">
        <v>20</v>
      </c>
      <c r="K87">
        <v>84</v>
      </c>
    </row>
    <row r="88" spans="2:11" x14ac:dyDescent="0.25">
      <c r="C88" s="3">
        <v>0.77222222222222225</v>
      </c>
      <c r="D88" s="2" t="s">
        <v>46</v>
      </c>
      <c r="E88" s="2" t="s">
        <v>139</v>
      </c>
      <c r="F88" t="s">
        <v>8</v>
      </c>
      <c r="G88">
        <v>1</v>
      </c>
      <c r="H88" t="s">
        <v>107</v>
      </c>
      <c r="I88">
        <v>68</v>
      </c>
      <c r="J88">
        <v>5</v>
      </c>
      <c r="K88">
        <v>3</v>
      </c>
    </row>
    <row r="89" spans="2:11" x14ac:dyDescent="0.25">
      <c r="C89" s="3">
        <v>0.77500000000000002</v>
      </c>
      <c r="D89" s="2" t="s">
        <v>46</v>
      </c>
      <c r="E89" s="2" t="s">
        <v>140</v>
      </c>
      <c r="F89" t="s">
        <v>8</v>
      </c>
      <c r="G89">
        <v>3</v>
      </c>
      <c r="H89" t="s">
        <v>109</v>
      </c>
      <c r="I89">
        <v>35</v>
      </c>
      <c r="J89">
        <v>0</v>
      </c>
      <c r="K89">
        <v>0</v>
      </c>
    </row>
    <row r="90" spans="2:11" x14ac:dyDescent="0.25">
      <c r="C90" s="3">
        <v>0.80138888888888893</v>
      </c>
      <c r="D90" s="2" t="s">
        <v>46</v>
      </c>
      <c r="E90" s="2"/>
      <c r="F90" t="s">
        <v>8</v>
      </c>
      <c r="G90">
        <v>1</v>
      </c>
      <c r="H90" t="s">
        <v>109</v>
      </c>
      <c r="I90">
        <v>44</v>
      </c>
      <c r="J90">
        <v>1</v>
      </c>
      <c r="K90">
        <v>0</v>
      </c>
    </row>
    <row r="91" spans="2:11" x14ac:dyDescent="0.25">
      <c r="C91" s="3">
        <v>0.86041666666666661</v>
      </c>
      <c r="D91" s="2" t="s">
        <v>46</v>
      </c>
      <c r="E91" s="2" t="s">
        <v>138</v>
      </c>
      <c r="F91" t="s">
        <v>8</v>
      </c>
      <c r="G91">
        <v>1</v>
      </c>
      <c r="H91" t="s">
        <v>109</v>
      </c>
      <c r="I91">
        <v>48</v>
      </c>
      <c r="J91">
        <v>0</v>
      </c>
      <c r="K91">
        <v>0</v>
      </c>
    </row>
    <row r="92" spans="2:11" s="19" customFormat="1" x14ac:dyDescent="0.25">
      <c r="C92" s="20"/>
      <c r="D92" s="21"/>
      <c r="E92" s="21"/>
    </row>
    <row r="93" spans="2:11" x14ac:dyDescent="0.25">
      <c r="B93" s="5">
        <v>43476</v>
      </c>
    </row>
    <row r="94" spans="2:11" x14ac:dyDescent="0.25">
      <c r="B94" s="1"/>
      <c r="C94" s="3">
        <v>0.42152777777777778</v>
      </c>
      <c r="D94" s="2" t="s">
        <v>54</v>
      </c>
      <c r="E94" s="2" t="s">
        <v>138</v>
      </c>
      <c r="F94" t="s">
        <v>8</v>
      </c>
      <c r="G94">
        <v>1</v>
      </c>
      <c r="H94" t="s">
        <v>109</v>
      </c>
      <c r="I94">
        <v>186</v>
      </c>
      <c r="J94">
        <v>3</v>
      </c>
      <c r="K94">
        <v>3</v>
      </c>
    </row>
    <row r="95" spans="2:11" x14ac:dyDescent="0.25">
      <c r="C95" s="3">
        <v>0.43541666666666662</v>
      </c>
      <c r="D95" s="2" t="s">
        <v>43</v>
      </c>
      <c r="E95" s="2" t="s">
        <v>11</v>
      </c>
      <c r="F95" t="s">
        <v>8</v>
      </c>
      <c r="G95">
        <v>1</v>
      </c>
      <c r="H95" t="s">
        <v>109</v>
      </c>
      <c r="I95">
        <v>170</v>
      </c>
      <c r="J95">
        <v>15</v>
      </c>
      <c r="K95">
        <v>13</v>
      </c>
    </row>
    <row r="96" spans="2:11" x14ac:dyDescent="0.25">
      <c r="C96" s="3">
        <v>0.51527777777777783</v>
      </c>
      <c r="D96" s="2" t="s">
        <v>49</v>
      </c>
      <c r="E96" s="2" t="s">
        <v>138</v>
      </c>
      <c r="F96" t="s">
        <v>8</v>
      </c>
      <c r="G96">
        <v>1</v>
      </c>
      <c r="H96" t="s">
        <v>109</v>
      </c>
      <c r="I96">
        <v>52</v>
      </c>
      <c r="J96">
        <v>0</v>
      </c>
      <c r="K96">
        <v>3</v>
      </c>
    </row>
    <row r="97" spans="2:11" x14ac:dyDescent="0.25">
      <c r="C97" s="3">
        <v>0.51597222222222217</v>
      </c>
      <c r="D97" s="2" t="s">
        <v>50</v>
      </c>
      <c r="E97" s="2" t="s">
        <v>138</v>
      </c>
      <c r="F97" t="s">
        <v>8</v>
      </c>
      <c r="G97">
        <v>3</v>
      </c>
      <c r="H97" t="s">
        <v>109</v>
      </c>
      <c r="I97">
        <v>31</v>
      </c>
      <c r="J97">
        <v>0</v>
      </c>
      <c r="K97">
        <v>4</v>
      </c>
    </row>
    <row r="98" spans="2:11" x14ac:dyDescent="0.25">
      <c r="C98" s="3">
        <v>0.51736111111111105</v>
      </c>
      <c r="D98" s="2" t="s">
        <v>55</v>
      </c>
      <c r="E98" s="2" t="s">
        <v>138</v>
      </c>
      <c r="F98" t="s">
        <v>8</v>
      </c>
      <c r="G98">
        <v>6</v>
      </c>
      <c r="H98" t="s">
        <v>109</v>
      </c>
      <c r="I98">
        <v>97</v>
      </c>
      <c r="J98">
        <v>1</v>
      </c>
      <c r="K98">
        <v>2</v>
      </c>
    </row>
    <row r="99" spans="2:11" x14ac:dyDescent="0.25">
      <c r="C99" s="3">
        <v>0.52152777777777781</v>
      </c>
      <c r="D99" s="2" t="s">
        <v>51</v>
      </c>
      <c r="E99" s="2" t="s">
        <v>143</v>
      </c>
      <c r="F99" t="s">
        <v>8</v>
      </c>
      <c r="G99">
        <v>14</v>
      </c>
      <c r="H99" t="s">
        <v>109</v>
      </c>
      <c r="I99">
        <v>99</v>
      </c>
      <c r="J99">
        <v>0</v>
      </c>
      <c r="K99">
        <v>2</v>
      </c>
    </row>
    <row r="100" spans="2:11" x14ac:dyDescent="0.25">
      <c r="C100" s="3">
        <v>0.52986111111111112</v>
      </c>
      <c r="D100" s="2" t="s">
        <v>52</v>
      </c>
      <c r="E100" s="2" t="s">
        <v>138</v>
      </c>
      <c r="F100" t="s">
        <v>30</v>
      </c>
      <c r="G100">
        <v>0</v>
      </c>
      <c r="H100" t="s">
        <v>109</v>
      </c>
      <c r="I100">
        <v>21</v>
      </c>
      <c r="J100">
        <v>0</v>
      </c>
      <c r="K100">
        <v>6</v>
      </c>
    </row>
    <row r="101" spans="2:11" x14ac:dyDescent="0.25">
      <c r="C101" s="3">
        <v>0.53611111111111109</v>
      </c>
      <c r="D101" s="2" t="s">
        <v>26</v>
      </c>
      <c r="E101" s="2" t="s">
        <v>138</v>
      </c>
      <c r="F101" t="s">
        <v>8</v>
      </c>
      <c r="G101">
        <v>1</v>
      </c>
      <c r="H101" t="s">
        <v>109</v>
      </c>
      <c r="I101">
        <v>22</v>
      </c>
      <c r="J101">
        <v>0</v>
      </c>
      <c r="K101">
        <v>1</v>
      </c>
    </row>
    <row r="102" spans="2:11" x14ac:dyDescent="0.25">
      <c r="C102" s="3">
        <v>0.5395833333333333</v>
      </c>
      <c r="D102" s="2" t="s">
        <v>26</v>
      </c>
      <c r="E102" s="2" t="s">
        <v>138</v>
      </c>
      <c r="F102" t="s">
        <v>8</v>
      </c>
      <c r="G102">
        <v>2</v>
      </c>
      <c r="H102" t="s">
        <v>107</v>
      </c>
      <c r="I102">
        <v>14</v>
      </c>
      <c r="J102">
        <v>0</v>
      </c>
      <c r="K102">
        <v>0</v>
      </c>
    </row>
    <row r="103" spans="2:11" x14ac:dyDescent="0.25">
      <c r="C103" s="3">
        <v>0.54097222222222219</v>
      </c>
      <c r="D103" s="2" t="s">
        <v>26</v>
      </c>
      <c r="E103" s="2" t="s">
        <v>138</v>
      </c>
      <c r="F103" t="s">
        <v>8</v>
      </c>
      <c r="G103">
        <v>3</v>
      </c>
      <c r="H103" t="s">
        <v>107</v>
      </c>
      <c r="I103">
        <v>69</v>
      </c>
      <c r="J103">
        <v>0</v>
      </c>
      <c r="K103">
        <v>2</v>
      </c>
    </row>
    <row r="104" spans="2:11" x14ac:dyDescent="0.25">
      <c r="C104" s="3">
        <v>0.65486111111111112</v>
      </c>
      <c r="D104" s="2" t="s">
        <v>58</v>
      </c>
      <c r="E104" s="2" t="s">
        <v>138</v>
      </c>
      <c r="F104" t="s">
        <v>23</v>
      </c>
      <c r="G104">
        <v>1</v>
      </c>
      <c r="H104" t="s">
        <v>109</v>
      </c>
      <c r="I104">
        <v>93</v>
      </c>
      <c r="J104">
        <v>5</v>
      </c>
      <c r="K104">
        <v>3</v>
      </c>
    </row>
    <row r="105" spans="2:11" x14ac:dyDescent="0.25">
      <c r="C105" s="3">
        <v>0.65555555555555556</v>
      </c>
      <c r="D105" s="2" t="s">
        <v>46</v>
      </c>
      <c r="E105" s="2" t="s">
        <v>138</v>
      </c>
      <c r="F105" t="s">
        <v>27</v>
      </c>
      <c r="G105">
        <v>2</v>
      </c>
      <c r="H105" t="s">
        <v>109</v>
      </c>
      <c r="I105">
        <v>56</v>
      </c>
      <c r="J105">
        <v>1</v>
      </c>
      <c r="K105">
        <v>2</v>
      </c>
    </row>
    <row r="106" spans="2:11" x14ac:dyDescent="0.25">
      <c r="C106" s="3">
        <v>0.69166666666666676</v>
      </c>
      <c r="D106" s="2" t="s">
        <v>46</v>
      </c>
      <c r="E106" s="2" t="s">
        <v>138</v>
      </c>
      <c r="F106" t="s">
        <v>8</v>
      </c>
      <c r="G106">
        <v>2</v>
      </c>
      <c r="H106" t="s">
        <v>109</v>
      </c>
      <c r="I106">
        <v>82</v>
      </c>
      <c r="J106">
        <v>1</v>
      </c>
      <c r="K106">
        <v>1</v>
      </c>
    </row>
    <row r="107" spans="2:11" x14ac:dyDescent="0.25">
      <c r="C107" s="3">
        <v>0.82430555555555562</v>
      </c>
      <c r="D107" s="2" t="s">
        <v>56</v>
      </c>
      <c r="E107" s="2" t="s">
        <v>11</v>
      </c>
      <c r="F107" t="s">
        <v>8</v>
      </c>
      <c r="G107">
        <v>1</v>
      </c>
      <c r="H107" t="s">
        <v>109</v>
      </c>
      <c r="I107">
        <v>16</v>
      </c>
      <c r="J107">
        <v>11</v>
      </c>
      <c r="K107">
        <v>0</v>
      </c>
    </row>
    <row r="108" spans="2:11" x14ac:dyDescent="0.25">
      <c r="C108" s="3">
        <v>0.82500000000000007</v>
      </c>
      <c r="D108" s="2" t="s">
        <v>35</v>
      </c>
      <c r="E108" s="2" t="s">
        <v>11</v>
      </c>
      <c r="F108" t="s">
        <v>8</v>
      </c>
      <c r="G108">
        <v>2</v>
      </c>
      <c r="H108" t="s">
        <v>109</v>
      </c>
      <c r="I108">
        <v>112</v>
      </c>
      <c r="J108">
        <v>1</v>
      </c>
      <c r="K108">
        <v>7</v>
      </c>
    </row>
    <row r="109" spans="2:11" x14ac:dyDescent="0.25">
      <c r="C109" s="3">
        <v>0.90069444444444446</v>
      </c>
      <c r="D109" s="2" t="s">
        <v>59</v>
      </c>
      <c r="E109" s="2" t="s">
        <v>138</v>
      </c>
      <c r="F109" t="s">
        <v>27</v>
      </c>
      <c r="G109">
        <v>1</v>
      </c>
      <c r="H109" t="s">
        <v>109</v>
      </c>
      <c r="I109">
        <v>105</v>
      </c>
      <c r="J109">
        <v>3</v>
      </c>
      <c r="K109">
        <v>12</v>
      </c>
    </row>
    <row r="110" spans="2:11" x14ac:dyDescent="0.25">
      <c r="C110" s="3">
        <v>0.96666666666666667</v>
      </c>
      <c r="D110" s="2" t="s">
        <v>57</v>
      </c>
      <c r="E110" s="2" t="s">
        <v>139</v>
      </c>
      <c r="F110" t="s">
        <v>8</v>
      </c>
      <c r="G110">
        <v>10</v>
      </c>
      <c r="H110" t="s">
        <v>109</v>
      </c>
      <c r="I110">
        <v>87</v>
      </c>
      <c r="J110">
        <v>0</v>
      </c>
      <c r="K110">
        <v>10</v>
      </c>
    </row>
    <row r="111" spans="2:11" s="19" customFormat="1" x14ac:dyDescent="0.25">
      <c r="C111" s="20"/>
      <c r="D111" s="21"/>
      <c r="E111" s="21"/>
    </row>
    <row r="112" spans="2:11" x14ac:dyDescent="0.25">
      <c r="B112" s="5">
        <v>43477</v>
      </c>
    </row>
    <row r="113" spans="2:11" x14ac:dyDescent="0.25">
      <c r="B113" s="1"/>
      <c r="C113" s="3">
        <v>0.18124999999999999</v>
      </c>
      <c r="D113" s="2" t="s">
        <v>40</v>
      </c>
      <c r="E113" s="2" t="s">
        <v>11</v>
      </c>
      <c r="F113" t="s">
        <v>8</v>
      </c>
      <c r="G113">
        <v>1</v>
      </c>
      <c r="H113" t="s">
        <v>109</v>
      </c>
      <c r="I113">
        <v>60</v>
      </c>
      <c r="J113">
        <v>18</v>
      </c>
      <c r="K113">
        <v>1</v>
      </c>
    </row>
    <row r="114" spans="2:11" x14ac:dyDescent="0.25">
      <c r="C114" s="3">
        <v>0.38819444444444445</v>
      </c>
      <c r="D114" s="2" t="s">
        <v>46</v>
      </c>
      <c r="E114" s="2" t="s">
        <v>139</v>
      </c>
      <c r="F114" t="s">
        <v>8</v>
      </c>
      <c r="G114">
        <v>1</v>
      </c>
      <c r="H114" t="s">
        <v>109</v>
      </c>
      <c r="I114">
        <v>49</v>
      </c>
      <c r="J114">
        <v>0</v>
      </c>
      <c r="K114">
        <v>7</v>
      </c>
    </row>
    <row r="115" spans="2:11" x14ac:dyDescent="0.25">
      <c r="C115" s="3">
        <v>0.4826388888888889</v>
      </c>
      <c r="D115" s="2" t="s">
        <v>46</v>
      </c>
      <c r="E115" s="2" t="s">
        <v>139</v>
      </c>
      <c r="F115" t="s">
        <v>8</v>
      </c>
      <c r="G115">
        <v>1</v>
      </c>
      <c r="H115" t="s">
        <v>109</v>
      </c>
      <c r="I115">
        <v>77</v>
      </c>
      <c r="J115">
        <v>3</v>
      </c>
      <c r="K115">
        <v>0</v>
      </c>
    </row>
    <row r="116" spans="2:11" x14ac:dyDescent="0.25">
      <c r="C116" s="3">
        <v>0.50069444444444444</v>
      </c>
      <c r="D116" s="2" t="s">
        <v>60</v>
      </c>
      <c r="E116" s="2" t="s">
        <v>138</v>
      </c>
      <c r="F116" t="s">
        <v>8</v>
      </c>
      <c r="G116">
        <v>4</v>
      </c>
      <c r="H116" t="s">
        <v>107</v>
      </c>
      <c r="I116">
        <v>79</v>
      </c>
      <c r="J116">
        <v>2</v>
      </c>
      <c r="K116">
        <v>2</v>
      </c>
    </row>
    <row r="117" spans="2:11" x14ac:dyDescent="0.25">
      <c r="C117" s="3">
        <v>0.68958333333333333</v>
      </c>
      <c r="D117" s="2" t="s">
        <v>20</v>
      </c>
      <c r="E117" s="2" t="s">
        <v>138</v>
      </c>
      <c r="F117" t="s">
        <v>23</v>
      </c>
      <c r="G117">
        <v>30</v>
      </c>
      <c r="H117" t="s">
        <v>109</v>
      </c>
      <c r="I117">
        <v>50</v>
      </c>
      <c r="J117">
        <v>5</v>
      </c>
      <c r="K117">
        <v>12</v>
      </c>
    </row>
    <row r="118" spans="2:11" x14ac:dyDescent="0.25">
      <c r="C118" s="3">
        <v>0.69444444444444453</v>
      </c>
      <c r="D118" s="2" t="s">
        <v>61</v>
      </c>
      <c r="E118" s="2" t="s">
        <v>138</v>
      </c>
      <c r="F118" t="s">
        <v>62</v>
      </c>
      <c r="G118" s="4" t="s">
        <v>64</v>
      </c>
      <c r="H118" s="14" t="s">
        <v>109</v>
      </c>
      <c r="I118">
        <v>20</v>
      </c>
      <c r="J118">
        <v>9</v>
      </c>
      <c r="K118">
        <v>0</v>
      </c>
    </row>
    <row r="119" spans="2:11" x14ac:dyDescent="0.25">
      <c r="C119" s="3">
        <v>0.72499999999999998</v>
      </c>
      <c r="D119" s="2" t="s">
        <v>37</v>
      </c>
      <c r="E119" s="2" t="s">
        <v>139</v>
      </c>
      <c r="F119" t="s">
        <v>8</v>
      </c>
      <c r="G119" s="4">
        <v>4</v>
      </c>
      <c r="H119" s="14" t="s">
        <v>107</v>
      </c>
      <c r="I119">
        <v>104</v>
      </c>
      <c r="J119">
        <v>2</v>
      </c>
      <c r="K119">
        <v>6</v>
      </c>
    </row>
    <row r="120" spans="2:11" x14ac:dyDescent="0.25">
      <c r="C120" s="3">
        <v>0.81736111111111109</v>
      </c>
      <c r="D120" s="2" t="s">
        <v>46</v>
      </c>
      <c r="E120" s="2" t="s">
        <v>138</v>
      </c>
      <c r="F120" t="s">
        <v>27</v>
      </c>
      <c r="G120">
        <v>2</v>
      </c>
      <c r="H120" t="s">
        <v>109</v>
      </c>
      <c r="I120">
        <v>59</v>
      </c>
      <c r="J120">
        <v>0</v>
      </c>
      <c r="K120">
        <v>2</v>
      </c>
    </row>
    <row r="121" spans="2:11" x14ac:dyDescent="0.25">
      <c r="C121" s="3">
        <v>0.91388888888888886</v>
      </c>
      <c r="D121" s="2" t="s">
        <v>21</v>
      </c>
      <c r="E121" s="2" t="s">
        <v>140</v>
      </c>
      <c r="F121" t="s">
        <v>8</v>
      </c>
      <c r="G121">
        <v>6</v>
      </c>
      <c r="H121" t="s">
        <v>109</v>
      </c>
      <c r="I121">
        <v>42</v>
      </c>
      <c r="J121">
        <v>0</v>
      </c>
      <c r="K121">
        <v>0</v>
      </c>
    </row>
    <row r="122" spans="2:11" x14ac:dyDescent="0.25">
      <c r="C122" s="3">
        <v>0.92291666666666661</v>
      </c>
      <c r="D122" s="2" t="s">
        <v>37</v>
      </c>
      <c r="E122" s="2" t="s">
        <v>139</v>
      </c>
      <c r="F122" t="s">
        <v>8</v>
      </c>
      <c r="G122">
        <v>1</v>
      </c>
      <c r="H122" t="s">
        <v>109</v>
      </c>
      <c r="I122">
        <v>55</v>
      </c>
      <c r="J122">
        <v>4</v>
      </c>
      <c r="K122">
        <v>0</v>
      </c>
    </row>
    <row r="123" spans="2:11" s="19" customFormat="1" x14ac:dyDescent="0.25">
      <c r="C123" s="20"/>
      <c r="D123" s="21"/>
      <c r="E123" s="21"/>
    </row>
    <row r="124" spans="2:11" x14ac:dyDescent="0.25">
      <c r="B124" s="5">
        <v>43478</v>
      </c>
    </row>
    <row r="125" spans="2:11" x14ac:dyDescent="0.25">
      <c r="C125" s="3">
        <v>0.54791666666666672</v>
      </c>
      <c r="D125" s="2" t="s">
        <v>59</v>
      </c>
      <c r="E125" s="2" t="s">
        <v>137</v>
      </c>
      <c r="F125" t="s">
        <v>8</v>
      </c>
      <c r="G125">
        <v>6</v>
      </c>
      <c r="H125" t="s">
        <v>107</v>
      </c>
      <c r="I125">
        <v>74</v>
      </c>
      <c r="J125">
        <v>0</v>
      </c>
      <c r="K125">
        <v>0</v>
      </c>
    </row>
    <row r="126" spans="2:11" x14ac:dyDescent="0.25">
      <c r="C126" s="3">
        <v>0.68263888888888891</v>
      </c>
      <c r="D126" s="2" t="s">
        <v>21</v>
      </c>
      <c r="E126" s="2" t="s">
        <v>140</v>
      </c>
      <c r="F126" t="s">
        <v>8</v>
      </c>
      <c r="G126">
        <v>3</v>
      </c>
      <c r="H126" t="s">
        <v>107</v>
      </c>
      <c r="I126">
        <v>62</v>
      </c>
      <c r="J126">
        <v>0</v>
      </c>
      <c r="K126">
        <v>4</v>
      </c>
    </row>
    <row r="127" spans="2:11" x14ac:dyDescent="0.25">
      <c r="C127" s="3">
        <v>0.71666666666666667</v>
      </c>
      <c r="D127" s="2" t="s">
        <v>67</v>
      </c>
      <c r="E127" s="2" t="s">
        <v>138</v>
      </c>
      <c r="F127" t="s">
        <v>8</v>
      </c>
      <c r="G127">
        <v>1</v>
      </c>
      <c r="H127" t="s">
        <v>109</v>
      </c>
      <c r="I127">
        <v>128</v>
      </c>
      <c r="J127">
        <v>9</v>
      </c>
      <c r="K127">
        <v>2</v>
      </c>
    </row>
    <row r="128" spans="2:11" x14ac:dyDescent="0.25">
      <c r="C128" s="3">
        <v>0.71875</v>
      </c>
      <c r="D128" s="2" t="s">
        <v>65</v>
      </c>
      <c r="E128" s="2" t="s">
        <v>11</v>
      </c>
      <c r="F128" t="s">
        <v>23</v>
      </c>
      <c r="G128">
        <v>7</v>
      </c>
      <c r="H128" t="s">
        <v>109</v>
      </c>
      <c r="I128">
        <v>60</v>
      </c>
      <c r="J128">
        <v>3</v>
      </c>
      <c r="K128">
        <v>1</v>
      </c>
    </row>
    <row r="129" spans="2:11" x14ac:dyDescent="0.25">
      <c r="C129" s="3">
        <v>0.97430555555555554</v>
      </c>
      <c r="D129" s="2" t="s">
        <v>19</v>
      </c>
      <c r="E129" s="2"/>
      <c r="F129" t="s">
        <v>8</v>
      </c>
      <c r="G129">
        <v>5</v>
      </c>
      <c r="H129" t="s">
        <v>107</v>
      </c>
      <c r="I129">
        <v>265</v>
      </c>
      <c r="J129">
        <v>9</v>
      </c>
      <c r="K129">
        <v>41</v>
      </c>
    </row>
    <row r="130" spans="2:11" s="19" customFormat="1" x14ac:dyDescent="0.25">
      <c r="C130" s="20"/>
      <c r="D130" s="21"/>
      <c r="E130" s="21"/>
    </row>
    <row r="131" spans="2:11" x14ac:dyDescent="0.25">
      <c r="B131" s="5">
        <v>43479</v>
      </c>
    </row>
    <row r="132" spans="2:11" x14ac:dyDescent="0.25">
      <c r="C132" s="3">
        <v>0.4548611111111111</v>
      </c>
      <c r="D132" s="2" t="s">
        <v>43</v>
      </c>
      <c r="E132" s="2" t="s">
        <v>11</v>
      </c>
      <c r="F132" t="s">
        <v>8</v>
      </c>
      <c r="G132">
        <v>1</v>
      </c>
      <c r="H132" t="s">
        <v>109</v>
      </c>
      <c r="I132">
        <v>133</v>
      </c>
      <c r="J132">
        <v>1</v>
      </c>
      <c r="K132">
        <v>0</v>
      </c>
    </row>
    <row r="133" spans="2:11" x14ac:dyDescent="0.25">
      <c r="C133" s="3">
        <v>0.4770833333333333</v>
      </c>
      <c r="D133" s="2" t="s">
        <v>66</v>
      </c>
      <c r="E133" s="2" t="s">
        <v>137</v>
      </c>
      <c r="F133" t="s">
        <v>8</v>
      </c>
      <c r="G133">
        <v>1</v>
      </c>
      <c r="H133" t="s">
        <v>107</v>
      </c>
      <c r="I133">
        <v>179</v>
      </c>
      <c r="J133">
        <v>0</v>
      </c>
      <c r="K133">
        <v>6</v>
      </c>
    </row>
    <row r="134" spans="2:11" x14ac:dyDescent="0.25">
      <c r="C134" s="3">
        <v>0.54027777777777775</v>
      </c>
      <c r="D134" s="2" t="s">
        <v>21</v>
      </c>
      <c r="E134" s="2" t="s">
        <v>139</v>
      </c>
      <c r="F134" t="s">
        <v>8</v>
      </c>
      <c r="G134">
        <v>1</v>
      </c>
      <c r="H134" t="s">
        <v>107</v>
      </c>
      <c r="I134">
        <v>62</v>
      </c>
      <c r="J134">
        <v>8</v>
      </c>
      <c r="K134">
        <v>0</v>
      </c>
    </row>
    <row r="135" spans="2:11" x14ac:dyDescent="0.25">
      <c r="C135" s="3">
        <v>0.67083333333333339</v>
      </c>
      <c r="D135" s="2" t="s">
        <v>26</v>
      </c>
      <c r="E135" s="2" t="s">
        <v>11</v>
      </c>
      <c r="F135" t="s">
        <v>8</v>
      </c>
      <c r="G135">
        <v>3</v>
      </c>
      <c r="H135" t="s">
        <v>109</v>
      </c>
      <c r="I135">
        <v>59</v>
      </c>
      <c r="J135">
        <v>1</v>
      </c>
      <c r="K135">
        <v>0</v>
      </c>
    </row>
    <row r="136" spans="2:11" x14ac:dyDescent="0.25">
      <c r="C136" s="3">
        <v>0.67152777777777783</v>
      </c>
      <c r="D136" s="2" t="s">
        <v>26</v>
      </c>
      <c r="E136" s="2" t="s">
        <v>138</v>
      </c>
      <c r="F136" t="s">
        <v>8</v>
      </c>
      <c r="G136">
        <v>1</v>
      </c>
      <c r="H136" t="s">
        <v>109</v>
      </c>
      <c r="I136">
        <v>130</v>
      </c>
      <c r="J136">
        <v>2</v>
      </c>
      <c r="K136">
        <v>4</v>
      </c>
    </row>
    <row r="137" spans="2:11" x14ac:dyDescent="0.25">
      <c r="C137" s="3">
        <v>0.67569444444444438</v>
      </c>
      <c r="D137" s="2" t="s">
        <v>26</v>
      </c>
      <c r="E137" s="2" t="s">
        <v>11</v>
      </c>
      <c r="F137" t="s">
        <v>8</v>
      </c>
      <c r="G137">
        <v>1</v>
      </c>
      <c r="H137" t="s">
        <v>109</v>
      </c>
      <c r="I137">
        <v>46</v>
      </c>
      <c r="J137">
        <v>1</v>
      </c>
      <c r="K137">
        <v>0</v>
      </c>
    </row>
    <row r="138" spans="2:11" x14ac:dyDescent="0.25">
      <c r="C138" s="3">
        <v>0.80694444444444446</v>
      </c>
      <c r="D138" s="2" t="s">
        <v>37</v>
      </c>
      <c r="E138" s="2" t="s">
        <v>139</v>
      </c>
      <c r="F138" t="s">
        <v>8</v>
      </c>
      <c r="G138">
        <v>1</v>
      </c>
      <c r="H138" t="s">
        <v>109</v>
      </c>
      <c r="I138">
        <v>56</v>
      </c>
      <c r="J138">
        <v>7</v>
      </c>
      <c r="K138">
        <v>0</v>
      </c>
    </row>
    <row r="139" spans="2:11" x14ac:dyDescent="0.25">
      <c r="C139" s="3">
        <v>0.83263888888888893</v>
      </c>
      <c r="D139" s="2" t="s">
        <v>46</v>
      </c>
      <c r="E139" s="2" t="s">
        <v>140</v>
      </c>
      <c r="F139" t="s">
        <v>8</v>
      </c>
      <c r="G139">
        <v>1</v>
      </c>
      <c r="H139" t="s">
        <v>107</v>
      </c>
      <c r="I139">
        <v>87</v>
      </c>
      <c r="J139">
        <v>6</v>
      </c>
      <c r="K139">
        <v>1</v>
      </c>
    </row>
    <row r="140" spans="2:11" s="19" customFormat="1" x14ac:dyDescent="0.25">
      <c r="C140" s="20"/>
      <c r="D140" s="21"/>
      <c r="E140" s="21"/>
    </row>
    <row r="141" spans="2:11" x14ac:dyDescent="0.25">
      <c r="B141" s="5">
        <v>43480</v>
      </c>
    </row>
    <row r="142" spans="2:11" x14ac:dyDescent="0.25">
      <c r="B142" s="1"/>
      <c r="C142" s="3">
        <v>0.60902777777777783</v>
      </c>
      <c r="D142" s="2" t="s">
        <v>37</v>
      </c>
      <c r="E142" s="2" t="s">
        <v>139</v>
      </c>
      <c r="F142" t="s">
        <v>8</v>
      </c>
      <c r="G142">
        <v>1</v>
      </c>
      <c r="H142" t="s">
        <v>109</v>
      </c>
      <c r="I142">
        <v>90</v>
      </c>
      <c r="J142">
        <v>0</v>
      </c>
      <c r="K142">
        <v>0</v>
      </c>
    </row>
    <row r="143" spans="2:11" x14ac:dyDescent="0.25">
      <c r="B143" s="1"/>
      <c r="C143" s="3">
        <v>0.84305555555555556</v>
      </c>
      <c r="D143" s="2" t="s">
        <v>35</v>
      </c>
      <c r="E143" s="2" t="s">
        <v>11</v>
      </c>
      <c r="F143" t="s">
        <v>8</v>
      </c>
      <c r="G143">
        <v>3</v>
      </c>
      <c r="H143" t="s">
        <v>109</v>
      </c>
      <c r="I143">
        <v>193</v>
      </c>
      <c r="J143">
        <v>16</v>
      </c>
      <c r="K143">
        <v>14</v>
      </c>
    </row>
    <row r="144" spans="2:11" s="19" customFormat="1" x14ac:dyDescent="0.25">
      <c r="B144" s="22"/>
      <c r="C144" s="20"/>
      <c r="D144" s="21"/>
      <c r="E144" s="21"/>
    </row>
    <row r="145" spans="2:11" x14ac:dyDescent="0.25">
      <c r="B145" s="5">
        <v>43481</v>
      </c>
    </row>
    <row r="146" spans="2:11" x14ac:dyDescent="0.25">
      <c r="B146" s="1"/>
      <c r="C146" s="3">
        <v>0.69513888888888886</v>
      </c>
      <c r="D146" s="2" t="s">
        <v>35</v>
      </c>
      <c r="E146" s="2" t="s">
        <v>11</v>
      </c>
      <c r="F146" t="s">
        <v>8</v>
      </c>
      <c r="G146">
        <v>3</v>
      </c>
      <c r="H146" t="s">
        <v>109</v>
      </c>
      <c r="I146">
        <v>96</v>
      </c>
      <c r="J146">
        <v>1</v>
      </c>
      <c r="K146">
        <v>1</v>
      </c>
    </row>
    <row r="147" spans="2:11" x14ac:dyDescent="0.25">
      <c r="B147" s="1"/>
      <c r="C147" s="3">
        <v>0.90763888888888899</v>
      </c>
      <c r="D147" s="2" t="s">
        <v>46</v>
      </c>
      <c r="E147" s="2" t="s">
        <v>139</v>
      </c>
      <c r="F147" t="s">
        <v>8</v>
      </c>
      <c r="G147">
        <v>9</v>
      </c>
      <c r="H147" t="s">
        <v>109</v>
      </c>
      <c r="I147">
        <v>51</v>
      </c>
      <c r="J147">
        <v>1</v>
      </c>
      <c r="K147">
        <v>1</v>
      </c>
    </row>
    <row r="148" spans="2:11" s="19" customFormat="1" x14ac:dyDescent="0.25">
      <c r="B148" s="22"/>
      <c r="C148" s="20"/>
      <c r="D148" s="21"/>
      <c r="E148" s="21"/>
    </row>
    <row r="149" spans="2:11" x14ac:dyDescent="0.25">
      <c r="B149" s="5">
        <v>43482</v>
      </c>
    </row>
    <row r="150" spans="2:11" x14ac:dyDescent="0.25">
      <c r="B150" s="1"/>
      <c r="C150" s="3">
        <v>0.68125000000000002</v>
      </c>
      <c r="D150" s="2" t="s">
        <v>68</v>
      </c>
      <c r="E150" s="2" t="s">
        <v>140</v>
      </c>
      <c r="F150" t="s">
        <v>27</v>
      </c>
      <c r="G150">
        <v>1</v>
      </c>
      <c r="H150" t="s">
        <v>109</v>
      </c>
      <c r="I150">
        <v>22</v>
      </c>
      <c r="J150">
        <v>2</v>
      </c>
      <c r="K150">
        <v>1</v>
      </c>
    </row>
    <row r="151" spans="2:11" x14ac:dyDescent="0.25">
      <c r="C151" s="3">
        <v>0.76180555555555562</v>
      </c>
      <c r="D151" s="2" t="s">
        <v>46</v>
      </c>
      <c r="E151" s="2" t="s">
        <v>11</v>
      </c>
      <c r="F151" t="s">
        <v>8</v>
      </c>
      <c r="G151">
        <v>1</v>
      </c>
      <c r="H151" t="s">
        <v>109</v>
      </c>
      <c r="I151">
        <v>214</v>
      </c>
      <c r="J151">
        <v>15</v>
      </c>
      <c r="K151">
        <v>11</v>
      </c>
    </row>
    <row r="152" spans="2:11" x14ac:dyDescent="0.25">
      <c r="C152" s="3">
        <v>0.8569444444444444</v>
      </c>
      <c r="D152" s="2" t="s">
        <v>35</v>
      </c>
      <c r="E152" s="2" t="s">
        <v>138</v>
      </c>
      <c r="F152" t="s">
        <v>8</v>
      </c>
      <c r="G152">
        <v>3</v>
      </c>
      <c r="H152" t="s">
        <v>109</v>
      </c>
      <c r="I152">
        <v>36</v>
      </c>
      <c r="J152">
        <v>4</v>
      </c>
      <c r="K152">
        <v>1</v>
      </c>
    </row>
    <row r="153" spans="2:11" s="19" customFormat="1" x14ac:dyDescent="0.25">
      <c r="C153" s="20"/>
      <c r="D153" s="21"/>
      <c r="E153" s="21"/>
    </row>
    <row r="154" spans="2:11" x14ac:dyDescent="0.25">
      <c r="B154" s="5">
        <v>43483</v>
      </c>
    </row>
    <row r="155" spans="2:11" x14ac:dyDescent="0.25">
      <c r="B155" s="1"/>
      <c r="C155" s="3">
        <v>6.1111111111111116E-2</v>
      </c>
      <c r="D155" s="2" t="s">
        <v>76</v>
      </c>
      <c r="E155" s="2" t="s">
        <v>11</v>
      </c>
      <c r="F155" t="s">
        <v>27</v>
      </c>
      <c r="G155">
        <v>1</v>
      </c>
      <c r="H155" t="s">
        <v>109</v>
      </c>
      <c r="I155">
        <v>100</v>
      </c>
      <c r="J155">
        <v>13</v>
      </c>
      <c r="K155">
        <v>1</v>
      </c>
    </row>
    <row r="156" spans="2:11" x14ac:dyDescent="0.25">
      <c r="B156" s="1"/>
      <c r="C156" s="3">
        <v>0.46597222222222223</v>
      </c>
      <c r="D156" s="2" t="s">
        <v>72</v>
      </c>
      <c r="E156" s="2" t="s">
        <v>137</v>
      </c>
      <c r="F156" t="s">
        <v>8</v>
      </c>
      <c r="G156">
        <v>1</v>
      </c>
      <c r="H156" t="s">
        <v>107</v>
      </c>
      <c r="I156">
        <v>141</v>
      </c>
      <c r="J156">
        <v>3</v>
      </c>
      <c r="K156">
        <v>3</v>
      </c>
    </row>
    <row r="157" spans="2:11" x14ac:dyDescent="0.25">
      <c r="C157" s="3">
        <v>0.59444444444444444</v>
      </c>
      <c r="D157" s="2" t="s">
        <v>43</v>
      </c>
      <c r="E157" s="2" t="s">
        <v>11</v>
      </c>
      <c r="F157" t="s">
        <v>8</v>
      </c>
      <c r="G157">
        <v>1</v>
      </c>
      <c r="H157" t="s">
        <v>109</v>
      </c>
      <c r="I157">
        <v>52</v>
      </c>
      <c r="J157">
        <v>2</v>
      </c>
      <c r="K157">
        <v>1</v>
      </c>
    </row>
    <row r="158" spans="2:11" x14ac:dyDescent="0.25">
      <c r="C158" s="3">
        <v>0.67847222222222225</v>
      </c>
      <c r="D158" s="2" t="s">
        <v>60</v>
      </c>
      <c r="E158" t="s">
        <v>138</v>
      </c>
      <c r="F158" t="s">
        <v>8</v>
      </c>
      <c r="G158">
        <v>29</v>
      </c>
      <c r="H158" t="s">
        <v>109</v>
      </c>
      <c r="I158">
        <v>53</v>
      </c>
      <c r="J158">
        <v>0</v>
      </c>
      <c r="K158">
        <v>1</v>
      </c>
    </row>
    <row r="159" spans="2:11" x14ac:dyDescent="0.25">
      <c r="C159" s="3">
        <v>0.73263888888888884</v>
      </c>
      <c r="D159" s="2" t="s">
        <v>46</v>
      </c>
      <c r="E159" s="2" t="s">
        <v>137</v>
      </c>
      <c r="F159" t="s">
        <v>8</v>
      </c>
      <c r="G159">
        <v>1</v>
      </c>
      <c r="H159" t="s">
        <v>109</v>
      </c>
      <c r="I159">
        <v>115</v>
      </c>
      <c r="J159">
        <v>2</v>
      </c>
      <c r="K159">
        <v>1</v>
      </c>
    </row>
    <row r="160" spans="2:11" x14ac:dyDescent="0.25">
      <c r="C160" s="3">
        <v>0.73263888888888884</v>
      </c>
      <c r="D160" s="2" t="s">
        <v>69</v>
      </c>
      <c r="E160" s="2" t="s">
        <v>11</v>
      </c>
      <c r="F160" t="s">
        <v>70</v>
      </c>
      <c r="G160">
        <v>0</v>
      </c>
      <c r="H160" t="s">
        <v>11</v>
      </c>
      <c r="I160">
        <v>5</v>
      </c>
      <c r="J160">
        <v>0</v>
      </c>
      <c r="K160">
        <v>4</v>
      </c>
    </row>
    <row r="161" spans="2:11" x14ac:dyDescent="0.25">
      <c r="C161" s="3">
        <v>0.82291666666666663</v>
      </c>
      <c r="D161" s="2" t="s">
        <v>53</v>
      </c>
      <c r="E161" s="2" t="s">
        <v>144</v>
      </c>
      <c r="F161" t="s">
        <v>8</v>
      </c>
      <c r="G161">
        <v>1</v>
      </c>
      <c r="H161" t="s">
        <v>107</v>
      </c>
      <c r="I161">
        <v>130</v>
      </c>
      <c r="J161">
        <v>6</v>
      </c>
      <c r="K161">
        <v>3</v>
      </c>
    </row>
    <row r="162" spans="2:11" x14ac:dyDescent="0.25">
      <c r="C162" s="3">
        <v>0.85069444444444453</v>
      </c>
      <c r="D162" s="2" t="s">
        <v>147</v>
      </c>
      <c r="E162" s="2"/>
      <c r="F162" t="s">
        <v>8</v>
      </c>
      <c r="G162">
        <v>6</v>
      </c>
      <c r="H162" t="s">
        <v>109</v>
      </c>
      <c r="I162">
        <v>111</v>
      </c>
      <c r="J162">
        <v>1</v>
      </c>
      <c r="K162">
        <v>6</v>
      </c>
    </row>
    <row r="163" spans="2:11" s="19" customFormat="1" x14ac:dyDescent="0.25">
      <c r="C163" s="20"/>
      <c r="D163" s="21"/>
      <c r="E163" s="21"/>
    </row>
    <row r="164" spans="2:11" x14ac:dyDescent="0.25">
      <c r="B164" s="5">
        <v>43484</v>
      </c>
    </row>
    <row r="165" spans="2:11" x14ac:dyDescent="0.25">
      <c r="C165" s="3">
        <v>0.13055555555555556</v>
      </c>
      <c r="D165" s="2" t="s">
        <v>46</v>
      </c>
      <c r="E165" s="2" t="s">
        <v>138</v>
      </c>
      <c r="F165" t="s">
        <v>27</v>
      </c>
      <c r="G165">
        <v>1</v>
      </c>
      <c r="H165" t="s">
        <v>109</v>
      </c>
      <c r="I165">
        <v>70</v>
      </c>
      <c r="J165">
        <v>3</v>
      </c>
      <c r="K165">
        <v>2</v>
      </c>
    </row>
    <row r="166" spans="2:11" x14ac:dyDescent="0.25">
      <c r="C166" s="3">
        <v>0.40972222222222227</v>
      </c>
      <c r="D166" s="2" t="s">
        <v>46</v>
      </c>
      <c r="E166" s="2" t="s">
        <v>139</v>
      </c>
      <c r="F166" t="s">
        <v>8</v>
      </c>
      <c r="G166">
        <v>1</v>
      </c>
      <c r="H166" t="s">
        <v>109</v>
      </c>
      <c r="I166">
        <v>25</v>
      </c>
      <c r="J166">
        <v>1</v>
      </c>
      <c r="K166">
        <v>1</v>
      </c>
    </row>
    <row r="167" spans="2:11" x14ac:dyDescent="0.25">
      <c r="C167" s="3">
        <v>0.49652777777777773</v>
      </c>
      <c r="D167" s="2" t="s">
        <v>86</v>
      </c>
      <c r="E167" s="2"/>
      <c r="F167" t="s">
        <v>27</v>
      </c>
      <c r="G167">
        <v>1</v>
      </c>
      <c r="H167" t="s">
        <v>109</v>
      </c>
      <c r="I167">
        <v>201</v>
      </c>
      <c r="J167">
        <v>14</v>
      </c>
      <c r="K167">
        <v>21</v>
      </c>
    </row>
    <row r="168" spans="2:11" x14ac:dyDescent="0.25">
      <c r="C168" s="3">
        <v>0.67847222222222225</v>
      </c>
      <c r="D168" s="2" t="s">
        <v>77</v>
      </c>
      <c r="E168" s="2" t="s">
        <v>11</v>
      </c>
      <c r="F168" t="s">
        <v>8</v>
      </c>
      <c r="G168">
        <v>2</v>
      </c>
      <c r="H168" t="s">
        <v>109</v>
      </c>
      <c r="I168">
        <v>46</v>
      </c>
      <c r="J168">
        <v>1</v>
      </c>
      <c r="K168">
        <v>1</v>
      </c>
    </row>
    <row r="169" spans="2:11" x14ac:dyDescent="0.25">
      <c r="C169" s="3">
        <v>0.6791666666666667</v>
      </c>
      <c r="D169" s="2" t="s">
        <v>73</v>
      </c>
      <c r="E169" s="2" t="s">
        <v>138</v>
      </c>
      <c r="F169" t="s">
        <v>8</v>
      </c>
      <c r="G169">
        <v>5</v>
      </c>
      <c r="H169" t="s">
        <v>107</v>
      </c>
      <c r="I169">
        <v>52</v>
      </c>
      <c r="J169">
        <v>2</v>
      </c>
      <c r="K169">
        <v>3</v>
      </c>
    </row>
    <row r="170" spans="2:11" x14ac:dyDescent="0.25">
      <c r="C170" s="3">
        <v>0.7104166666666667</v>
      </c>
      <c r="D170" s="2" t="s">
        <v>74</v>
      </c>
      <c r="E170" s="2" t="s">
        <v>11</v>
      </c>
      <c r="F170" t="s">
        <v>8</v>
      </c>
      <c r="G170">
        <v>2</v>
      </c>
      <c r="H170" t="s">
        <v>109</v>
      </c>
      <c r="I170">
        <v>33</v>
      </c>
      <c r="J170">
        <v>0</v>
      </c>
      <c r="K170">
        <v>1</v>
      </c>
    </row>
    <row r="171" spans="2:11" x14ac:dyDescent="0.25">
      <c r="C171" s="3">
        <v>0.72013888888888899</v>
      </c>
      <c r="D171" s="2" t="s">
        <v>75</v>
      </c>
      <c r="E171" s="2" t="s">
        <v>138</v>
      </c>
      <c r="F171" t="s">
        <v>8</v>
      </c>
      <c r="G171">
        <v>15</v>
      </c>
      <c r="H171" t="s">
        <v>107</v>
      </c>
      <c r="I171">
        <v>39</v>
      </c>
      <c r="J171">
        <v>1</v>
      </c>
      <c r="K171">
        <v>2</v>
      </c>
    </row>
    <row r="172" spans="2:11" x14ac:dyDescent="0.25">
      <c r="C172" s="3">
        <v>0.74236111111111114</v>
      </c>
      <c r="D172" s="2" t="s">
        <v>83</v>
      </c>
      <c r="E172" s="2" t="s">
        <v>139</v>
      </c>
      <c r="F172" t="s">
        <v>8</v>
      </c>
      <c r="G172">
        <v>7</v>
      </c>
      <c r="H172" t="s">
        <v>109</v>
      </c>
      <c r="I172">
        <v>183</v>
      </c>
      <c r="J172">
        <v>3</v>
      </c>
      <c r="K172">
        <v>14</v>
      </c>
    </row>
    <row r="173" spans="2:11" x14ac:dyDescent="0.25">
      <c r="C173" s="3">
        <v>0.7583333333333333</v>
      </c>
      <c r="D173" s="2" t="s">
        <v>48</v>
      </c>
      <c r="E173" s="2"/>
      <c r="F173" t="s">
        <v>8</v>
      </c>
      <c r="G173">
        <v>4</v>
      </c>
      <c r="I173">
        <v>47</v>
      </c>
      <c r="J173">
        <v>0</v>
      </c>
      <c r="K173">
        <v>2</v>
      </c>
    </row>
    <row r="174" spans="2:11" x14ac:dyDescent="0.25">
      <c r="C174" s="3">
        <v>0.77569444444444446</v>
      </c>
      <c r="D174" s="2" t="s">
        <v>50</v>
      </c>
      <c r="E174" s="2" t="s">
        <v>138</v>
      </c>
      <c r="F174" t="s">
        <v>8</v>
      </c>
      <c r="G174">
        <v>26</v>
      </c>
      <c r="H174" t="s">
        <v>109</v>
      </c>
      <c r="I174">
        <v>69</v>
      </c>
      <c r="J174">
        <v>2</v>
      </c>
      <c r="K174">
        <v>6</v>
      </c>
    </row>
    <row r="175" spans="2:11" x14ac:dyDescent="0.25">
      <c r="C175" s="3">
        <v>0.78055555555555556</v>
      </c>
      <c r="D175" s="2" t="s">
        <v>65</v>
      </c>
      <c r="E175" s="2" t="s">
        <v>11</v>
      </c>
      <c r="F175" t="s">
        <v>23</v>
      </c>
      <c r="G175">
        <v>25</v>
      </c>
      <c r="H175" t="s">
        <v>109</v>
      </c>
      <c r="I175">
        <v>42</v>
      </c>
      <c r="J175">
        <v>2</v>
      </c>
      <c r="K175">
        <v>3</v>
      </c>
    </row>
    <row r="176" spans="2:11" x14ac:dyDescent="0.25">
      <c r="C176" s="3">
        <v>0.83750000000000002</v>
      </c>
      <c r="D176" s="2" t="s">
        <v>85</v>
      </c>
      <c r="E176" s="2" t="s">
        <v>138</v>
      </c>
      <c r="F176" t="s">
        <v>8</v>
      </c>
      <c r="G176">
        <v>2</v>
      </c>
      <c r="H176" t="s">
        <v>107</v>
      </c>
      <c r="I176">
        <v>121</v>
      </c>
      <c r="J176">
        <v>3</v>
      </c>
      <c r="K176">
        <v>6</v>
      </c>
    </row>
    <row r="177" spans="2:11" x14ac:dyDescent="0.25">
      <c r="C177" s="3">
        <v>0.84513888888888899</v>
      </c>
      <c r="D177" s="2" t="s">
        <v>84</v>
      </c>
      <c r="E177" s="2" t="s">
        <v>138</v>
      </c>
      <c r="F177" t="s">
        <v>79</v>
      </c>
      <c r="G177">
        <v>11</v>
      </c>
      <c r="H177" t="s">
        <v>109</v>
      </c>
      <c r="I177">
        <v>93</v>
      </c>
      <c r="J177">
        <v>6</v>
      </c>
      <c r="K177">
        <v>29</v>
      </c>
    </row>
    <row r="178" spans="2:11" x14ac:dyDescent="0.25">
      <c r="C178" s="3">
        <v>0.85</v>
      </c>
      <c r="D178" s="2" t="s">
        <v>46</v>
      </c>
      <c r="E178" s="2" t="s">
        <v>144</v>
      </c>
      <c r="F178" t="s">
        <v>8</v>
      </c>
      <c r="G178">
        <v>7</v>
      </c>
      <c r="H178" t="s">
        <v>107</v>
      </c>
      <c r="I178">
        <v>63</v>
      </c>
      <c r="J178">
        <v>0</v>
      </c>
      <c r="K178">
        <v>2</v>
      </c>
    </row>
    <row r="179" spans="2:11" s="19" customFormat="1" x14ac:dyDescent="0.25">
      <c r="C179" s="20"/>
      <c r="D179" s="21"/>
      <c r="E179" s="21"/>
    </row>
    <row r="180" spans="2:11" x14ac:dyDescent="0.25">
      <c r="B180" s="5">
        <v>43485</v>
      </c>
    </row>
    <row r="181" spans="2:11" x14ac:dyDescent="0.25">
      <c r="C181" s="3">
        <v>0.51041666666666663</v>
      </c>
      <c r="D181" s="2" t="s">
        <v>81</v>
      </c>
      <c r="E181" s="2" t="s">
        <v>145</v>
      </c>
      <c r="F181" t="s">
        <v>30</v>
      </c>
      <c r="G181">
        <v>0</v>
      </c>
      <c r="H181" t="s">
        <v>109</v>
      </c>
      <c r="I181">
        <v>84</v>
      </c>
      <c r="J181">
        <v>7</v>
      </c>
      <c r="K181">
        <v>12</v>
      </c>
    </row>
    <row r="182" spans="2:11" x14ac:dyDescent="0.25">
      <c r="C182" s="3">
        <v>0.6791666666666667</v>
      </c>
      <c r="D182" s="2" t="s">
        <v>78</v>
      </c>
      <c r="E182" s="2" t="s">
        <v>138</v>
      </c>
      <c r="F182" t="s">
        <v>8</v>
      </c>
      <c r="G182">
        <v>6</v>
      </c>
      <c r="H182" t="s">
        <v>109</v>
      </c>
      <c r="I182">
        <v>40</v>
      </c>
      <c r="J182">
        <v>1</v>
      </c>
      <c r="K182">
        <v>0</v>
      </c>
    </row>
    <row r="183" spans="2:11" x14ac:dyDescent="0.25">
      <c r="C183" s="3">
        <v>0.77500000000000002</v>
      </c>
      <c r="D183" s="2" t="s">
        <v>58</v>
      </c>
      <c r="E183" s="2"/>
      <c r="F183" t="s">
        <v>8</v>
      </c>
      <c r="G183">
        <v>2</v>
      </c>
      <c r="H183" t="s">
        <v>109</v>
      </c>
      <c r="I183">
        <v>75</v>
      </c>
      <c r="J183">
        <v>5</v>
      </c>
      <c r="K183">
        <v>1</v>
      </c>
    </row>
    <row r="184" spans="2:11" x14ac:dyDescent="0.25">
      <c r="C184" s="3">
        <v>0.78611111111111109</v>
      </c>
      <c r="D184" s="2" t="s">
        <v>46</v>
      </c>
      <c r="E184" s="2" t="s">
        <v>138</v>
      </c>
      <c r="F184" t="s">
        <v>8</v>
      </c>
      <c r="G184">
        <v>3</v>
      </c>
      <c r="H184" t="s">
        <v>107</v>
      </c>
      <c r="I184">
        <v>109</v>
      </c>
      <c r="J184">
        <v>0</v>
      </c>
      <c r="K184">
        <v>7</v>
      </c>
    </row>
    <row r="185" spans="2:11" x14ac:dyDescent="0.25">
      <c r="C185" s="3">
        <v>0.78749999999999998</v>
      </c>
      <c r="D185" s="2" t="s">
        <v>35</v>
      </c>
      <c r="E185" s="2" t="s">
        <v>138</v>
      </c>
      <c r="F185" t="s">
        <v>79</v>
      </c>
      <c r="G185">
        <v>1</v>
      </c>
      <c r="H185" t="s">
        <v>109</v>
      </c>
      <c r="I185">
        <v>71</v>
      </c>
      <c r="J185">
        <v>2</v>
      </c>
      <c r="K185">
        <v>7</v>
      </c>
    </row>
    <row r="186" spans="2:11" x14ac:dyDescent="0.25">
      <c r="C186" s="3">
        <v>0.79027777777777775</v>
      </c>
      <c r="D186" s="2" t="s">
        <v>89</v>
      </c>
      <c r="E186" s="2"/>
      <c r="F186" t="s">
        <v>8</v>
      </c>
      <c r="G186">
        <v>4</v>
      </c>
      <c r="H186" t="s">
        <v>107</v>
      </c>
      <c r="I186">
        <v>219</v>
      </c>
      <c r="J186">
        <v>9</v>
      </c>
      <c r="K186">
        <v>11</v>
      </c>
    </row>
    <row r="187" spans="2:11" x14ac:dyDescent="0.25">
      <c r="C187" s="3">
        <v>0.8340277777777777</v>
      </c>
      <c r="D187" s="2" t="s">
        <v>46</v>
      </c>
      <c r="E187" s="2"/>
      <c r="F187" t="s">
        <v>79</v>
      </c>
      <c r="G187">
        <v>10</v>
      </c>
      <c r="H187" t="s">
        <v>107</v>
      </c>
      <c r="I187">
        <v>193</v>
      </c>
      <c r="J187">
        <v>8</v>
      </c>
      <c r="K187">
        <v>24</v>
      </c>
    </row>
    <row r="188" spans="2:11" x14ac:dyDescent="0.25">
      <c r="C188" s="3">
        <v>0.84583333333333333</v>
      </c>
      <c r="D188" s="2" t="s">
        <v>86</v>
      </c>
      <c r="E188" s="2" t="s">
        <v>138</v>
      </c>
      <c r="F188" t="s">
        <v>8</v>
      </c>
      <c r="G188">
        <v>1</v>
      </c>
      <c r="H188" t="s">
        <v>109</v>
      </c>
      <c r="I188">
        <v>109</v>
      </c>
      <c r="J188">
        <v>6</v>
      </c>
      <c r="K188">
        <v>4</v>
      </c>
    </row>
    <row r="189" spans="2:11" x14ac:dyDescent="0.25">
      <c r="C189" s="3">
        <v>0.86458333333333337</v>
      </c>
      <c r="D189" s="2" t="s">
        <v>82</v>
      </c>
      <c r="E189" s="2" t="s">
        <v>11</v>
      </c>
      <c r="F189" t="s">
        <v>8</v>
      </c>
      <c r="G189">
        <v>5</v>
      </c>
      <c r="H189" t="s">
        <v>109</v>
      </c>
      <c r="I189">
        <v>29</v>
      </c>
      <c r="J189">
        <v>0</v>
      </c>
      <c r="K189">
        <v>0</v>
      </c>
    </row>
    <row r="190" spans="2:11" x14ac:dyDescent="0.25">
      <c r="C190" s="3">
        <v>0.96944444444444444</v>
      </c>
      <c r="D190" s="2" t="s">
        <v>90</v>
      </c>
      <c r="E190" s="2"/>
      <c r="F190" t="s">
        <v>62</v>
      </c>
      <c r="G190">
        <v>2.1</v>
      </c>
      <c r="I190">
        <v>70</v>
      </c>
      <c r="J190">
        <v>1</v>
      </c>
      <c r="K190">
        <v>11</v>
      </c>
    </row>
    <row r="191" spans="2:11" s="19" customFormat="1" x14ac:dyDescent="0.25">
      <c r="C191" s="20"/>
      <c r="D191" s="21"/>
      <c r="E191" s="21"/>
    </row>
    <row r="192" spans="2:11" x14ac:dyDescent="0.25">
      <c r="B192" s="5">
        <v>43486</v>
      </c>
    </row>
    <row r="193" spans="2:11" x14ac:dyDescent="0.25">
      <c r="B193" s="1"/>
      <c r="C193" s="3">
        <v>0.49305555555555558</v>
      </c>
      <c r="D193" s="2" t="s">
        <v>43</v>
      </c>
      <c r="E193" s="2" t="s">
        <v>139</v>
      </c>
      <c r="F193" t="s">
        <v>8</v>
      </c>
      <c r="G193">
        <v>1</v>
      </c>
      <c r="H193" t="s">
        <v>109</v>
      </c>
      <c r="I193">
        <v>79</v>
      </c>
      <c r="J193">
        <v>2</v>
      </c>
      <c r="K193">
        <v>3</v>
      </c>
    </row>
    <row r="194" spans="2:11" x14ac:dyDescent="0.25">
      <c r="B194" s="1"/>
      <c r="C194" s="3">
        <v>0.53263888888888888</v>
      </c>
      <c r="D194" s="2" t="s">
        <v>21</v>
      </c>
      <c r="E194" s="2"/>
      <c r="F194" t="s">
        <v>8</v>
      </c>
      <c r="G194">
        <v>4</v>
      </c>
      <c r="H194" t="s">
        <v>109</v>
      </c>
      <c r="I194">
        <v>45</v>
      </c>
      <c r="J194">
        <v>4</v>
      </c>
      <c r="K194">
        <v>1</v>
      </c>
    </row>
    <row r="195" spans="2:11" x14ac:dyDescent="0.25">
      <c r="B195" s="1"/>
      <c r="C195" s="3">
        <v>0.86736111111111114</v>
      </c>
      <c r="D195" s="2" t="s">
        <v>35</v>
      </c>
      <c r="E195" s="2"/>
      <c r="F195" t="s">
        <v>79</v>
      </c>
      <c r="G195">
        <v>12</v>
      </c>
      <c r="H195" t="s">
        <v>107</v>
      </c>
      <c r="I195">
        <v>95</v>
      </c>
      <c r="J195">
        <v>5</v>
      </c>
      <c r="K195">
        <v>18</v>
      </c>
    </row>
    <row r="196" spans="2:11" x14ac:dyDescent="0.25">
      <c r="B196" s="1"/>
      <c r="C196" s="3">
        <v>0.91249999999999998</v>
      </c>
      <c r="D196" s="2" t="s">
        <v>22</v>
      </c>
      <c r="E196" s="2"/>
      <c r="F196" t="s">
        <v>23</v>
      </c>
      <c r="G196">
        <v>1</v>
      </c>
      <c r="H196" t="s">
        <v>107</v>
      </c>
      <c r="I196">
        <v>42</v>
      </c>
      <c r="J196">
        <v>3</v>
      </c>
      <c r="K196">
        <v>1</v>
      </c>
    </row>
    <row r="197" spans="2:11" x14ac:dyDescent="0.25">
      <c r="C197" s="3">
        <v>0.91319444444444453</v>
      </c>
      <c r="D197" s="2" t="s">
        <v>93</v>
      </c>
      <c r="E197" s="2"/>
      <c r="F197" t="s">
        <v>8</v>
      </c>
      <c r="G197">
        <v>17</v>
      </c>
      <c r="H197" t="s">
        <v>109</v>
      </c>
      <c r="I197">
        <v>136</v>
      </c>
      <c r="J197">
        <v>13</v>
      </c>
      <c r="K197">
        <v>5</v>
      </c>
    </row>
    <row r="198" spans="2:11" x14ac:dyDescent="0.25">
      <c r="C198" s="3">
        <v>0.91875000000000007</v>
      </c>
      <c r="D198" s="2" t="s">
        <v>22</v>
      </c>
      <c r="E198" s="2"/>
      <c r="F198" t="s">
        <v>23</v>
      </c>
      <c r="G198">
        <v>1</v>
      </c>
      <c r="H198" t="s">
        <v>109</v>
      </c>
      <c r="I198">
        <v>38</v>
      </c>
      <c r="J198">
        <v>0</v>
      </c>
      <c r="K198">
        <v>1</v>
      </c>
    </row>
    <row r="199" spans="2:11" x14ac:dyDescent="0.25">
      <c r="C199" s="3">
        <v>0.95833333333333337</v>
      </c>
      <c r="D199" s="2" t="s">
        <v>87</v>
      </c>
      <c r="E199" s="2"/>
      <c r="F199" t="s">
        <v>8</v>
      </c>
      <c r="G199">
        <v>5</v>
      </c>
      <c r="H199" t="s">
        <v>107</v>
      </c>
      <c r="I199">
        <v>69</v>
      </c>
      <c r="J199">
        <v>1</v>
      </c>
      <c r="K199">
        <v>4</v>
      </c>
    </row>
    <row r="200" spans="2:11" s="19" customFormat="1" x14ac:dyDescent="0.25">
      <c r="C200" s="20"/>
      <c r="D200" s="21"/>
      <c r="E200" s="21"/>
    </row>
    <row r="201" spans="2:11" x14ac:dyDescent="0.25">
      <c r="B201" s="5">
        <v>43487</v>
      </c>
    </row>
    <row r="202" spans="2:11" x14ac:dyDescent="0.25">
      <c r="B202" s="5"/>
      <c r="C202" s="3">
        <v>0.37708333333333338</v>
      </c>
      <c r="D202" s="2" t="s">
        <v>94</v>
      </c>
      <c r="E202" s="2"/>
      <c r="F202" t="s">
        <v>79</v>
      </c>
      <c r="G202">
        <v>154</v>
      </c>
      <c r="H202" t="s">
        <v>107</v>
      </c>
      <c r="I202">
        <v>66</v>
      </c>
      <c r="J202">
        <v>14</v>
      </c>
      <c r="K202">
        <v>19</v>
      </c>
    </row>
    <row r="203" spans="2:11" x14ac:dyDescent="0.25">
      <c r="B203" s="5"/>
      <c r="C203" s="3">
        <v>0.39930555555555558</v>
      </c>
      <c r="D203" s="2" t="s">
        <v>157</v>
      </c>
      <c r="E203" s="2"/>
      <c r="F203" t="s">
        <v>23</v>
      </c>
      <c r="G203">
        <v>193</v>
      </c>
      <c r="H203" t="s">
        <v>107</v>
      </c>
      <c r="I203">
        <v>23</v>
      </c>
      <c r="J203">
        <v>2</v>
      </c>
      <c r="K203">
        <v>5</v>
      </c>
    </row>
    <row r="204" spans="2:11" x14ac:dyDescent="0.25">
      <c r="B204" s="5"/>
      <c r="C204" s="3">
        <v>0.40138888888888885</v>
      </c>
      <c r="D204" s="2" t="s">
        <v>157</v>
      </c>
      <c r="E204" s="2"/>
      <c r="F204" t="s">
        <v>8</v>
      </c>
      <c r="G204">
        <v>5</v>
      </c>
      <c r="H204" t="s">
        <v>109</v>
      </c>
      <c r="I204">
        <v>141</v>
      </c>
      <c r="J204">
        <v>28</v>
      </c>
      <c r="K204">
        <v>8</v>
      </c>
    </row>
    <row r="205" spans="2:11" x14ac:dyDescent="0.25">
      <c r="C205" s="3">
        <v>0.46458333333333335</v>
      </c>
      <c r="D205" s="2" t="s">
        <v>88</v>
      </c>
      <c r="E205" s="2"/>
      <c r="F205" t="s">
        <v>8</v>
      </c>
      <c r="G205">
        <v>1</v>
      </c>
      <c r="H205" t="s">
        <v>109</v>
      </c>
      <c r="I205">
        <v>81</v>
      </c>
      <c r="J205">
        <v>4</v>
      </c>
      <c r="K205">
        <v>5</v>
      </c>
    </row>
    <row r="206" spans="2:11" x14ac:dyDescent="0.25">
      <c r="C206" s="3">
        <v>0.62777777777777777</v>
      </c>
      <c r="D206" s="2" t="s">
        <v>21</v>
      </c>
      <c r="E206" s="2"/>
      <c r="F206" t="s">
        <v>8</v>
      </c>
      <c r="G206">
        <v>3</v>
      </c>
      <c r="H206" t="s">
        <v>109</v>
      </c>
      <c r="I206">
        <v>40</v>
      </c>
      <c r="J206">
        <v>0</v>
      </c>
      <c r="K206">
        <v>0</v>
      </c>
    </row>
    <row r="207" spans="2:11" x14ac:dyDescent="0.25">
      <c r="C207" s="3">
        <v>0.65972222222222221</v>
      </c>
      <c r="D207" s="2" t="s">
        <v>91</v>
      </c>
      <c r="E207" s="2"/>
      <c r="F207" t="s">
        <v>62</v>
      </c>
      <c r="G207" t="s">
        <v>92</v>
      </c>
      <c r="H207" t="s">
        <v>109</v>
      </c>
      <c r="I207">
        <v>21</v>
      </c>
      <c r="J207">
        <v>0</v>
      </c>
      <c r="K207">
        <v>4</v>
      </c>
    </row>
    <row r="208" spans="2:11" x14ac:dyDescent="0.25">
      <c r="C208" s="3">
        <v>0.84652777777777777</v>
      </c>
      <c r="D208" s="2" t="s">
        <v>91</v>
      </c>
      <c r="E208" s="2"/>
      <c r="F208" t="s">
        <v>8</v>
      </c>
      <c r="G208">
        <v>42</v>
      </c>
      <c r="H208" t="s">
        <v>109</v>
      </c>
      <c r="I208">
        <v>30</v>
      </c>
      <c r="J208">
        <v>0</v>
      </c>
      <c r="K208">
        <v>1</v>
      </c>
    </row>
    <row r="209" spans="2:11" x14ac:dyDescent="0.25">
      <c r="C209" s="3">
        <v>0.85625000000000007</v>
      </c>
      <c r="D209" s="2" t="s">
        <v>37</v>
      </c>
      <c r="E209" s="2"/>
      <c r="F209" t="s">
        <v>8</v>
      </c>
      <c r="G209">
        <v>1</v>
      </c>
      <c r="H209" t="s">
        <v>109</v>
      </c>
      <c r="I209">
        <v>67</v>
      </c>
      <c r="J209">
        <v>0</v>
      </c>
      <c r="K209">
        <v>0</v>
      </c>
    </row>
    <row r="210" spans="2:11" x14ac:dyDescent="0.25">
      <c r="C210" s="3">
        <v>0.8618055555555556</v>
      </c>
      <c r="D210" s="2" t="s">
        <v>91</v>
      </c>
      <c r="E210" s="2"/>
      <c r="F210" t="s">
        <v>8</v>
      </c>
      <c r="G210">
        <v>39</v>
      </c>
      <c r="H210" t="s">
        <v>107</v>
      </c>
      <c r="I210">
        <v>19</v>
      </c>
      <c r="J210">
        <v>0</v>
      </c>
      <c r="K210">
        <v>0</v>
      </c>
    </row>
    <row r="211" spans="2:11" x14ac:dyDescent="0.25">
      <c r="C211" s="3">
        <v>0.8618055555555556</v>
      </c>
      <c r="D211" s="2" t="s">
        <v>22</v>
      </c>
      <c r="E211" s="2"/>
      <c r="F211" t="s">
        <v>23</v>
      </c>
      <c r="G211">
        <v>1</v>
      </c>
      <c r="H211" t="s">
        <v>109</v>
      </c>
      <c r="I211">
        <v>40</v>
      </c>
      <c r="J211">
        <v>0</v>
      </c>
      <c r="K211">
        <v>0</v>
      </c>
    </row>
    <row r="212" spans="2:11" x14ac:dyDescent="0.25">
      <c r="C212" s="3">
        <v>0.86249999999999993</v>
      </c>
      <c r="D212" s="2" t="s">
        <v>22</v>
      </c>
      <c r="E212" s="2"/>
      <c r="F212" t="s">
        <v>23</v>
      </c>
      <c r="G212">
        <v>1</v>
      </c>
      <c r="H212" t="s">
        <v>107</v>
      </c>
      <c r="I212">
        <v>63</v>
      </c>
      <c r="J212">
        <v>1</v>
      </c>
      <c r="K212">
        <v>0</v>
      </c>
    </row>
    <row r="213" spans="2:11" x14ac:dyDescent="0.25">
      <c r="C213" s="3">
        <v>0.8666666666666667</v>
      </c>
      <c r="D213" s="2" t="s">
        <v>22</v>
      </c>
      <c r="E213" s="2"/>
      <c r="F213" t="s">
        <v>23</v>
      </c>
      <c r="G213">
        <v>1</v>
      </c>
      <c r="H213" t="s">
        <v>109</v>
      </c>
      <c r="I213">
        <v>36</v>
      </c>
      <c r="J213">
        <v>0</v>
      </c>
      <c r="K213">
        <v>1</v>
      </c>
    </row>
    <row r="214" spans="2:11" s="19" customFormat="1" x14ac:dyDescent="0.25">
      <c r="C214" s="20"/>
      <c r="D214" s="21"/>
      <c r="E214" s="21"/>
    </row>
    <row r="215" spans="2:11" x14ac:dyDescent="0.25">
      <c r="B215" s="5">
        <v>43488</v>
      </c>
    </row>
    <row r="216" spans="2:11" x14ac:dyDescent="0.25">
      <c r="B216" s="1"/>
      <c r="C216" s="3">
        <v>0.68472222222222223</v>
      </c>
      <c r="D216" s="2" t="s">
        <v>97</v>
      </c>
      <c r="E216" s="2"/>
      <c r="F216" t="s">
        <v>8</v>
      </c>
      <c r="G216">
        <v>4</v>
      </c>
      <c r="H216" t="s">
        <v>107</v>
      </c>
      <c r="I216">
        <v>89</v>
      </c>
      <c r="J216">
        <v>7</v>
      </c>
      <c r="K216">
        <v>2</v>
      </c>
    </row>
    <row r="217" spans="2:11" x14ac:dyDescent="0.25">
      <c r="C217" s="3">
        <v>0.69652777777777775</v>
      </c>
      <c r="D217" s="2" t="s">
        <v>53</v>
      </c>
      <c r="E217" s="2"/>
      <c r="F217" t="s">
        <v>27</v>
      </c>
      <c r="G217">
        <v>1</v>
      </c>
      <c r="H217" t="s">
        <v>109</v>
      </c>
      <c r="I217">
        <v>238</v>
      </c>
      <c r="J217">
        <v>13</v>
      </c>
      <c r="K217">
        <v>22</v>
      </c>
    </row>
    <row r="218" spans="2:11" x14ac:dyDescent="0.25">
      <c r="C218" s="3">
        <v>0.77916666666666667</v>
      </c>
      <c r="D218" s="2" t="s">
        <v>39</v>
      </c>
      <c r="E218" s="2"/>
      <c r="F218" t="s">
        <v>27</v>
      </c>
      <c r="G218">
        <v>5</v>
      </c>
      <c r="H218" t="s">
        <v>107</v>
      </c>
      <c r="I218">
        <v>92</v>
      </c>
      <c r="J218">
        <v>6</v>
      </c>
      <c r="K218">
        <v>12</v>
      </c>
    </row>
    <row r="219" spans="2:11" x14ac:dyDescent="0.25">
      <c r="C219" s="3">
        <v>0.82152777777777775</v>
      </c>
      <c r="D219" s="2" t="s">
        <v>43</v>
      </c>
      <c r="E219" s="2"/>
      <c r="F219" t="s">
        <v>8</v>
      </c>
      <c r="G219">
        <v>4</v>
      </c>
      <c r="H219" t="s">
        <v>109</v>
      </c>
      <c r="I219">
        <v>37</v>
      </c>
      <c r="J219">
        <v>0</v>
      </c>
      <c r="K219">
        <v>0</v>
      </c>
    </row>
    <row r="220" spans="2:11" x14ac:dyDescent="0.25">
      <c r="C220" s="3">
        <v>0.82361111111111107</v>
      </c>
      <c r="D220" s="2" t="s">
        <v>37</v>
      </c>
      <c r="E220" s="2"/>
      <c r="F220" t="s">
        <v>8</v>
      </c>
      <c r="G220">
        <v>1</v>
      </c>
      <c r="H220" t="s">
        <v>107</v>
      </c>
      <c r="I220">
        <v>93</v>
      </c>
      <c r="J220">
        <v>1</v>
      </c>
      <c r="K220">
        <v>0</v>
      </c>
    </row>
    <row r="221" spans="2:11" x14ac:dyDescent="0.25">
      <c r="C221" s="3">
        <v>0.84097222222222223</v>
      </c>
      <c r="D221" s="2" t="s">
        <v>91</v>
      </c>
      <c r="E221" s="2"/>
      <c r="F221" t="s">
        <v>62</v>
      </c>
      <c r="G221">
        <v>25.2</v>
      </c>
      <c r="H221" t="s">
        <v>109</v>
      </c>
      <c r="I221">
        <v>8</v>
      </c>
      <c r="J221">
        <v>0</v>
      </c>
      <c r="K221">
        <v>1</v>
      </c>
    </row>
    <row r="222" spans="2:11" x14ac:dyDescent="0.25">
      <c r="C222" s="3">
        <v>0.86111111111111116</v>
      </c>
      <c r="D222" s="2" t="s">
        <v>147</v>
      </c>
      <c r="E222" s="2"/>
      <c r="F222" t="s">
        <v>8</v>
      </c>
      <c r="G222">
        <v>5</v>
      </c>
      <c r="H222" t="s">
        <v>109</v>
      </c>
      <c r="I222">
        <v>42</v>
      </c>
      <c r="J222">
        <v>0</v>
      </c>
      <c r="K222">
        <v>2</v>
      </c>
    </row>
    <row r="223" spans="2:11" x14ac:dyDescent="0.25">
      <c r="C223" s="3">
        <v>0.91180555555555554</v>
      </c>
      <c r="D223" s="2" t="s">
        <v>95</v>
      </c>
      <c r="E223" s="2"/>
      <c r="F223" t="s">
        <v>8</v>
      </c>
      <c r="G223">
        <v>24</v>
      </c>
      <c r="H223" t="s">
        <v>109</v>
      </c>
      <c r="I223">
        <v>43</v>
      </c>
      <c r="J223">
        <v>0</v>
      </c>
      <c r="K223">
        <v>3</v>
      </c>
    </row>
    <row r="224" spans="2:11" s="19" customFormat="1" x14ac:dyDescent="0.25">
      <c r="C224" s="20"/>
      <c r="D224" s="21"/>
      <c r="E224" s="21"/>
    </row>
    <row r="225" spans="2:11" x14ac:dyDescent="0.25">
      <c r="B225" s="5">
        <v>43489</v>
      </c>
    </row>
    <row r="226" spans="2:11" x14ac:dyDescent="0.25">
      <c r="B226" s="1"/>
      <c r="C226" s="3">
        <v>0.43055555555555558</v>
      </c>
      <c r="D226" s="2" t="s">
        <v>91</v>
      </c>
      <c r="E226" s="2"/>
      <c r="F226" t="s">
        <v>8</v>
      </c>
      <c r="G226">
        <v>33</v>
      </c>
      <c r="H226" t="s">
        <v>109</v>
      </c>
      <c r="I226">
        <v>18</v>
      </c>
      <c r="J226">
        <v>0</v>
      </c>
      <c r="K226">
        <v>0</v>
      </c>
    </row>
    <row r="227" spans="2:11" x14ac:dyDescent="0.25">
      <c r="B227" s="1"/>
      <c r="C227" s="3">
        <v>0.45347222222222222</v>
      </c>
      <c r="D227" s="2" t="s">
        <v>78</v>
      </c>
      <c r="E227" s="2"/>
      <c r="F227" t="s">
        <v>8</v>
      </c>
      <c r="G227">
        <v>2</v>
      </c>
      <c r="H227" t="s">
        <v>109</v>
      </c>
      <c r="I227">
        <v>23</v>
      </c>
      <c r="J227">
        <v>0</v>
      </c>
      <c r="K227">
        <v>11</v>
      </c>
    </row>
    <row r="228" spans="2:11" x14ac:dyDescent="0.25">
      <c r="C228" s="3">
        <v>0.47083333333333338</v>
      </c>
      <c r="D228" s="2" t="s">
        <v>96</v>
      </c>
      <c r="E228" s="2"/>
      <c r="F228" t="s">
        <v>23</v>
      </c>
      <c r="G228">
        <v>12</v>
      </c>
      <c r="H228" t="s">
        <v>109</v>
      </c>
      <c r="I228">
        <v>58</v>
      </c>
      <c r="J228">
        <v>1</v>
      </c>
      <c r="K228">
        <v>2</v>
      </c>
    </row>
    <row r="229" spans="2:11" x14ac:dyDescent="0.25">
      <c r="C229" s="3">
        <v>0.48402777777777778</v>
      </c>
      <c r="D229" s="2" t="s">
        <v>93</v>
      </c>
      <c r="E229" s="2"/>
      <c r="F229" t="s">
        <v>8</v>
      </c>
      <c r="G229">
        <v>2</v>
      </c>
      <c r="H229" t="s">
        <v>109</v>
      </c>
      <c r="I229">
        <v>15</v>
      </c>
      <c r="J229">
        <v>0</v>
      </c>
      <c r="K229">
        <v>1</v>
      </c>
    </row>
    <row r="230" spans="2:11" x14ac:dyDescent="0.25">
      <c r="C230" s="3">
        <v>0.49374999999999997</v>
      </c>
      <c r="D230" s="2" t="s">
        <v>93</v>
      </c>
      <c r="F230" t="s">
        <v>27</v>
      </c>
      <c r="G230">
        <v>1</v>
      </c>
      <c r="H230" t="s">
        <v>109</v>
      </c>
      <c r="I230">
        <v>27</v>
      </c>
      <c r="J230">
        <v>13</v>
      </c>
      <c r="K230">
        <v>0</v>
      </c>
    </row>
    <row r="231" spans="2:11" x14ac:dyDescent="0.25">
      <c r="C231" s="3">
        <v>0.50347222222222221</v>
      </c>
      <c r="D231" s="2" t="s">
        <v>91</v>
      </c>
      <c r="E231" s="2"/>
      <c r="F231" t="s">
        <v>8</v>
      </c>
      <c r="G231">
        <v>38</v>
      </c>
      <c r="H231" t="s">
        <v>109</v>
      </c>
      <c r="I231">
        <v>16</v>
      </c>
      <c r="J231">
        <v>0</v>
      </c>
      <c r="K231">
        <v>0</v>
      </c>
    </row>
    <row r="232" spans="2:11" x14ac:dyDescent="0.25">
      <c r="C232" s="3">
        <v>0.55069444444444449</v>
      </c>
      <c r="D232" s="2" t="s">
        <v>149</v>
      </c>
      <c r="E232" s="2"/>
      <c r="F232" t="s">
        <v>8</v>
      </c>
      <c r="G232">
        <v>5</v>
      </c>
      <c r="H232" t="s">
        <v>109</v>
      </c>
      <c r="I232">
        <v>119</v>
      </c>
      <c r="J232">
        <v>12</v>
      </c>
      <c r="K232">
        <v>15</v>
      </c>
    </row>
    <row r="233" spans="2:11" x14ac:dyDescent="0.25">
      <c r="C233" s="3">
        <v>0.59375</v>
      </c>
      <c r="D233" s="2" t="s">
        <v>84</v>
      </c>
      <c r="E233" s="2"/>
      <c r="F233" t="s">
        <v>8</v>
      </c>
      <c r="G233">
        <v>1</v>
      </c>
      <c r="H233" t="s">
        <v>109</v>
      </c>
      <c r="I233">
        <v>155</v>
      </c>
      <c r="J233">
        <v>13</v>
      </c>
      <c r="K233">
        <v>2</v>
      </c>
    </row>
    <row r="234" spans="2:11" x14ac:dyDescent="0.25">
      <c r="C234" s="3">
        <v>0.64513888888888882</v>
      </c>
      <c r="D234" s="2" t="s">
        <v>26</v>
      </c>
      <c r="E234" s="2"/>
      <c r="F234" t="s">
        <v>8</v>
      </c>
      <c r="G234">
        <v>1</v>
      </c>
      <c r="H234" t="s">
        <v>109</v>
      </c>
      <c r="I234">
        <v>14</v>
      </c>
      <c r="J234">
        <v>3</v>
      </c>
      <c r="K234">
        <v>0</v>
      </c>
    </row>
    <row r="235" spans="2:11" x14ac:dyDescent="0.25">
      <c r="C235" s="3">
        <v>0.84513888888888899</v>
      </c>
      <c r="D235" s="2" t="s">
        <v>46</v>
      </c>
      <c r="E235" s="2"/>
      <c r="F235" t="s">
        <v>8</v>
      </c>
      <c r="G235">
        <v>1</v>
      </c>
      <c r="H235" t="s">
        <v>109</v>
      </c>
      <c r="I235">
        <v>40</v>
      </c>
      <c r="J235">
        <v>0</v>
      </c>
      <c r="K235">
        <v>1</v>
      </c>
    </row>
    <row r="236" spans="2:11" s="16" customFormat="1" x14ac:dyDescent="0.25">
      <c r="C236" s="17"/>
      <c r="D236" s="18"/>
      <c r="E236" s="18"/>
    </row>
    <row r="237" spans="2:11" x14ac:dyDescent="0.25">
      <c r="B237" s="5">
        <v>43490</v>
      </c>
    </row>
    <row r="238" spans="2:11" x14ac:dyDescent="0.25">
      <c r="C238" s="3">
        <v>0.31875000000000003</v>
      </c>
      <c r="D238" s="2" t="s">
        <v>155</v>
      </c>
      <c r="F238" t="s">
        <v>8</v>
      </c>
      <c r="G238">
        <v>8</v>
      </c>
      <c r="H238" t="s">
        <v>107</v>
      </c>
      <c r="I238">
        <v>64</v>
      </c>
      <c r="J238">
        <v>6</v>
      </c>
      <c r="K238">
        <v>1</v>
      </c>
    </row>
    <row r="239" spans="2:11" x14ac:dyDescent="0.25">
      <c r="C239" s="3">
        <v>0.37986111111111115</v>
      </c>
      <c r="D239" s="2" t="s">
        <v>91</v>
      </c>
      <c r="F239" t="s">
        <v>30</v>
      </c>
      <c r="G239">
        <v>0</v>
      </c>
      <c r="H239" t="s">
        <v>109</v>
      </c>
      <c r="I239">
        <v>24</v>
      </c>
      <c r="J239">
        <v>12</v>
      </c>
      <c r="K239">
        <v>6</v>
      </c>
    </row>
    <row r="240" spans="2:11" x14ac:dyDescent="0.25">
      <c r="C240" s="3">
        <v>0.42569444444444443</v>
      </c>
      <c r="D240" s="2" t="s">
        <v>156</v>
      </c>
      <c r="F240" t="s">
        <v>8</v>
      </c>
      <c r="G240">
        <v>1</v>
      </c>
      <c r="H240" t="s">
        <v>109</v>
      </c>
      <c r="I240">
        <v>274</v>
      </c>
      <c r="J240">
        <v>16</v>
      </c>
      <c r="K240">
        <v>49</v>
      </c>
    </row>
    <row r="241" spans="2:11" x14ac:dyDescent="0.25">
      <c r="C241" s="3">
        <v>0.5756944444444444</v>
      </c>
      <c r="D241" s="2" t="s">
        <v>52</v>
      </c>
      <c r="F241" t="s">
        <v>30</v>
      </c>
      <c r="G241">
        <v>0</v>
      </c>
      <c r="H241" t="s">
        <v>109</v>
      </c>
      <c r="I241">
        <v>29</v>
      </c>
      <c r="J241">
        <v>0</v>
      </c>
      <c r="K241">
        <v>14</v>
      </c>
    </row>
    <row r="242" spans="2:11" x14ac:dyDescent="0.25">
      <c r="C242" s="3">
        <v>0.71805555555555556</v>
      </c>
      <c r="D242" s="2" t="s">
        <v>152</v>
      </c>
      <c r="F242" t="s">
        <v>8</v>
      </c>
      <c r="G242">
        <v>1</v>
      </c>
      <c r="H242" t="s">
        <v>109</v>
      </c>
      <c r="I242">
        <v>125</v>
      </c>
      <c r="J242">
        <v>25</v>
      </c>
      <c r="K242">
        <v>4</v>
      </c>
    </row>
    <row r="243" spans="2:11" x14ac:dyDescent="0.25">
      <c r="C243" s="3">
        <v>0.73819444444444438</v>
      </c>
      <c r="D243" s="2" t="s">
        <v>96</v>
      </c>
      <c r="F243" t="s">
        <v>8</v>
      </c>
      <c r="G243">
        <v>6</v>
      </c>
      <c r="H243" t="s">
        <v>109</v>
      </c>
      <c r="I243">
        <v>66</v>
      </c>
      <c r="J243">
        <v>0</v>
      </c>
      <c r="K243">
        <v>1</v>
      </c>
    </row>
    <row r="244" spans="2:11" x14ac:dyDescent="0.25">
      <c r="C244" s="3">
        <v>0.76944444444444438</v>
      </c>
      <c r="D244" s="2" t="s">
        <v>91</v>
      </c>
      <c r="F244" t="s">
        <v>150</v>
      </c>
      <c r="G244" t="s">
        <v>151</v>
      </c>
      <c r="H244" t="s">
        <v>109</v>
      </c>
      <c r="I244">
        <v>16</v>
      </c>
      <c r="J244">
        <v>0</v>
      </c>
      <c r="K244">
        <v>4</v>
      </c>
    </row>
    <row r="245" spans="2:11" s="19" customFormat="1" x14ac:dyDescent="0.25">
      <c r="C245" s="20"/>
      <c r="D245" s="21"/>
    </row>
    <row r="246" spans="2:11" x14ac:dyDescent="0.25">
      <c r="B246" s="5">
        <v>43491</v>
      </c>
    </row>
    <row r="247" spans="2:11" x14ac:dyDescent="0.25">
      <c r="B247" s="5"/>
      <c r="C247" s="3">
        <v>0.46666666666666662</v>
      </c>
      <c r="D247" s="2" t="s">
        <v>91</v>
      </c>
      <c r="F247" t="s">
        <v>30</v>
      </c>
      <c r="G247">
        <v>0</v>
      </c>
      <c r="H247" t="s">
        <v>109</v>
      </c>
      <c r="I247">
        <v>18</v>
      </c>
      <c r="J247">
        <v>0</v>
      </c>
      <c r="K247">
        <v>6</v>
      </c>
    </row>
    <row r="248" spans="2:11" x14ac:dyDescent="0.25">
      <c r="C248" s="3">
        <v>0.55277777777777781</v>
      </c>
      <c r="D248" s="2" t="s">
        <v>154</v>
      </c>
      <c r="F248" t="s">
        <v>8</v>
      </c>
      <c r="G248">
        <v>1</v>
      </c>
      <c r="H248" t="s">
        <v>109</v>
      </c>
      <c r="I248">
        <v>84</v>
      </c>
      <c r="J248">
        <v>1</v>
      </c>
      <c r="K248">
        <v>1</v>
      </c>
    </row>
    <row r="249" spans="2:11" x14ac:dyDescent="0.25">
      <c r="C249" s="3">
        <v>0.96388888888888891</v>
      </c>
      <c r="D249" s="2" t="s">
        <v>153</v>
      </c>
      <c r="F249" t="s">
        <v>8</v>
      </c>
      <c r="G249">
        <v>1</v>
      </c>
      <c r="H249" t="s">
        <v>107</v>
      </c>
      <c r="I249">
        <v>29</v>
      </c>
      <c r="J249">
        <v>0</v>
      </c>
      <c r="K249">
        <v>0</v>
      </c>
    </row>
    <row r="250" spans="2:11" s="19" customFormat="1" x14ac:dyDescent="0.25">
      <c r="C250" s="20"/>
      <c r="D250" s="21"/>
    </row>
    <row r="251" spans="2:11" x14ac:dyDescent="0.25">
      <c r="B251" s="5">
        <v>43492</v>
      </c>
    </row>
    <row r="252" spans="2:11" x14ac:dyDescent="0.25">
      <c r="B252" s="5"/>
      <c r="C252" s="3">
        <v>0.41736111111111113</v>
      </c>
      <c r="D252" s="2" t="s">
        <v>91</v>
      </c>
      <c r="F252" t="s">
        <v>8</v>
      </c>
      <c r="G252">
        <v>40</v>
      </c>
      <c r="H252" t="s">
        <v>109</v>
      </c>
      <c r="I252">
        <v>43</v>
      </c>
      <c r="J252">
        <v>7</v>
      </c>
      <c r="K252">
        <v>0</v>
      </c>
    </row>
    <row r="253" spans="2:11" x14ac:dyDescent="0.25">
      <c r="B253" s="5"/>
      <c r="C253" s="3">
        <v>0.5708333333333333</v>
      </c>
      <c r="D253" s="2" t="s">
        <v>91</v>
      </c>
      <c r="F253" t="s">
        <v>8</v>
      </c>
      <c r="G253">
        <v>17</v>
      </c>
      <c r="H253" t="s">
        <v>107</v>
      </c>
      <c r="I253">
        <v>30</v>
      </c>
      <c r="J253">
        <v>0</v>
      </c>
      <c r="K253">
        <v>2</v>
      </c>
    </row>
    <row r="254" spans="2:11" x14ac:dyDescent="0.25">
      <c r="B254" s="5"/>
      <c r="C254" s="3">
        <v>0.85277777777777775</v>
      </c>
      <c r="D254" s="2" t="s">
        <v>35</v>
      </c>
      <c r="F254" t="s">
        <v>8</v>
      </c>
      <c r="G254">
        <v>1</v>
      </c>
      <c r="H254" t="s">
        <v>107</v>
      </c>
      <c r="I254">
        <v>119</v>
      </c>
      <c r="J254">
        <v>14</v>
      </c>
      <c r="K254">
        <v>2</v>
      </c>
    </row>
    <row r="255" spans="2:11" s="19" customFormat="1" x14ac:dyDescent="0.25">
      <c r="B255" s="23"/>
      <c r="C255" s="20"/>
      <c r="D255" s="21"/>
    </row>
    <row r="256" spans="2:11" x14ac:dyDescent="0.25">
      <c r="B256" s="5">
        <v>43493</v>
      </c>
    </row>
    <row r="257" spans="2:11" x14ac:dyDescent="0.25">
      <c r="B257" s="5"/>
      <c r="C257" s="3">
        <v>0.38611111111111113</v>
      </c>
      <c r="D257" s="2" t="s">
        <v>21</v>
      </c>
      <c r="F257" t="s">
        <v>8</v>
      </c>
      <c r="G257">
        <v>1</v>
      </c>
      <c r="H257" t="s">
        <v>109</v>
      </c>
      <c r="I257">
        <v>42</v>
      </c>
      <c r="J257">
        <v>2</v>
      </c>
      <c r="K257">
        <v>1</v>
      </c>
    </row>
    <row r="258" spans="2:11" x14ac:dyDescent="0.25">
      <c r="B258" s="5"/>
      <c r="C258" s="3">
        <v>0.4055555555555555</v>
      </c>
      <c r="D258" s="2" t="s">
        <v>58</v>
      </c>
      <c r="F258" t="s">
        <v>8</v>
      </c>
      <c r="G258">
        <v>2</v>
      </c>
      <c r="H258" t="s">
        <v>107</v>
      </c>
      <c r="I258">
        <v>55</v>
      </c>
      <c r="J258">
        <v>2</v>
      </c>
      <c r="K258">
        <v>2</v>
      </c>
    </row>
    <row r="259" spans="2:11" x14ac:dyDescent="0.25">
      <c r="B259" s="5"/>
      <c r="C259" s="3">
        <v>0.49652777777777773</v>
      </c>
      <c r="D259" s="2" t="s">
        <v>93</v>
      </c>
      <c r="F259" t="s">
        <v>8</v>
      </c>
      <c r="G259">
        <v>1</v>
      </c>
      <c r="H259" t="s">
        <v>107</v>
      </c>
      <c r="I259">
        <v>86</v>
      </c>
      <c r="J259">
        <v>3</v>
      </c>
      <c r="K259">
        <v>1</v>
      </c>
    </row>
    <row r="260" spans="2:11" x14ac:dyDescent="0.25">
      <c r="B260" s="5"/>
      <c r="C260" s="3">
        <v>0.56874999999999998</v>
      </c>
      <c r="D260" s="2" t="s">
        <v>52</v>
      </c>
      <c r="F260" t="s">
        <v>30</v>
      </c>
      <c r="G260">
        <v>0</v>
      </c>
      <c r="H260" t="s">
        <v>109</v>
      </c>
      <c r="I260">
        <v>23</v>
      </c>
      <c r="J260">
        <v>0</v>
      </c>
      <c r="K260">
        <v>3</v>
      </c>
    </row>
    <row r="261" spans="2:11" x14ac:dyDescent="0.25">
      <c r="B261" s="5"/>
      <c r="C261" s="3">
        <v>0.65416666666666667</v>
      </c>
      <c r="D261" s="2" t="s">
        <v>91</v>
      </c>
      <c r="F261" t="s">
        <v>8</v>
      </c>
      <c r="G261">
        <v>42</v>
      </c>
      <c r="H261" t="s">
        <v>109</v>
      </c>
      <c r="I261">
        <v>36</v>
      </c>
      <c r="J261">
        <v>0</v>
      </c>
      <c r="K261">
        <v>0</v>
      </c>
    </row>
    <row r="262" spans="2:11" x14ac:dyDescent="0.25">
      <c r="B262" s="5"/>
      <c r="C262" s="3">
        <v>0.67083333333333339</v>
      </c>
      <c r="D262" s="2" t="s">
        <v>91</v>
      </c>
      <c r="F262" t="s">
        <v>8</v>
      </c>
      <c r="G262">
        <v>15</v>
      </c>
      <c r="H262" t="s">
        <v>109</v>
      </c>
      <c r="I262">
        <v>18</v>
      </c>
      <c r="J262">
        <v>0</v>
      </c>
      <c r="K262">
        <v>0</v>
      </c>
    </row>
    <row r="263" spans="2:11" x14ac:dyDescent="0.25">
      <c r="B263" s="5"/>
      <c r="C263" s="3">
        <v>0.68194444444444446</v>
      </c>
      <c r="D263" s="2" t="s">
        <v>159</v>
      </c>
      <c r="F263" t="s">
        <v>23</v>
      </c>
      <c r="G263">
        <v>9</v>
      </c>
      <c r="H263" t="s">
        <v>107</v>
      </c>
      <c r="I263">
        <v>97</v>
      </c>
      <c r="J263">
        <v>5</v>
      </c>
      <c r="K263">
        <v>28</v>
      </c>
    </row>
    <row r="264" spans="2:11" x14ac:dyDescent="0.25">
      <c r="B264" s="5"/>
      <c r="C264" s="3">
        <v>0.79513888888888884</v>
      </c>
      <c r="D264" s="2" t="s">
        <v>161</v>
      </c>
      <c r="F264" t="s">
        <v>8</v>
      </c>
      <c r="G264">
        <v>1</v>
      </c>
      <c r="H264" t="s">
        <v>107</v>
      </c>
      <c r="I264">
        <v>66</v>
      </c>
      <c r="J264">
        <v>1</v>
      </c>
      <c r="K264">
        <v>1</v>
      </c>
    </row>
    <row r="265" spans="2:11" x14ac:dyDescent="0.25">
      <c r="B265" s="5"/>
      <c r="C265" s="3">
        <v>0.83611111111111114</v>
      </c>
      <c r="D265" s="2" t="s">
        <v>46</v>
      </c>
      <c r="F265" t="s">
        <v>8</v>
      </c>
      <c r="G265">
        <v>1</v>
      </c>
      <c r="H265" t="s">
        <v>107</v>
      </c>
      <c r="I265">
        <v>68</v>
      </c>
      <c r="J265">
        <v>0</v>
      </c>
      <c r="K265">
        <v>1</v>
      </c>
    </row>
    <row r="266" spans="2:11" x14ac:dyDescent="0.25">
      <c r="B266" s="5"/>
      <c r="C266" s="3">
        <v>0.97361111111111109</v>
      </c>
      <c r="D266" s="2" t="s">
        <v>158</v>
      </c>
      <c r="F266" t="s">
        <v>27</v>
      </c>
      <c r="G266">
        <v>1</v>
      </c>
      <c r="H266" t="s">
        <v>109</v>
      </c>
      <c r="I266">
        <v>19</v>
      </c>
      <c r="J266">
        <v>0</v>
      </c>
      <c r="K266">
        <v>0</v>
      </c>
    </row>
    <row r="267" spans="2:11" x14ac:dyDescent="0.25">
      <c r="B267" s="5"/>
      <c r="C267" s="3">
        <v>0.9770833333333333</v>
      </c>
      <c r="D267" s="2" t="s">
        <v>158</v>
      </c>
      <c r="F267" t="s">
        <v>8</v>
      </c>
      <c r="G267">
        <v>1</v>
      </c>
      <c r="H267" t="s">
        <v>109</v>
      </c>
      <c r="I267">
        <v>16</v>
      </c>
      <c r="J267">
        <v>8</v>
      </c>
      <c r="K267">
        <v>0</v>
      </c>
    </row>
    <row r="268" spans="2:11" x14ac:dyDescent="0.25">
      <c r="B268" s="5"/>
      <c r="C268" s="3">
        <v>0.99097222222222225</v>
      </c>
      <c r="D268" s="2" t="s">
        <v>158</v>
      </c>
      <c r="F268" t="s">
        <v>27</v>
      </c>
      <c r="G268">
        <v>1</v>
      </c>
      <c r="H268" t="s">
        <v>109</v>
      </c>
      <c r="I268">
        <v>95</v>
      </c>
      <c r="J268">
        <v>3</v>
      </c>
      <c r="K268">
        <v>11</v>
      </c>
    </row>
    <row r="269" spans="2:11" s="19" customFormat="1" x14ac:dyDescent="0.25">
      <c r="B269" s="23"/>
      <c r="C269" s="20"/>
      <c r="D269" s="21"/>
    </row>
    <row r="270" spans="2:11" x14ac:dyDescent="0.25">
      <c r="B270" s="5">
        <v>43494</v>
      </c>
    </row>
    <row r="271" spans="2:11" x14ac:dyDescent="0.25">
      <c r="B271" s="5"/>
      <c r="C271" s="3">
        <v>0.43333333333333335</v>
      </c>
      <c r="D271" s="2" t="s">
        <v>165</v>
      </c>
      <c r="F271" t="s">
        <v>8</v>
      </c>
      <c r="G271">
        <v>11</v>
      </c>
      <c r="H271" t="s">
        <v>107</v>
      </c>
      <c r="I271">
        <v>203</v>
      </c>
      <c r="J271">
        <v>6</v>
      </c>
      <c r="K271">
        <v>28</v>
      </c>
    </row>
    <row r="272" spans="2:11" x14ac:dyDescent="0.25">
      <c r="B272" s="5"/>
      <c r="C272" s="3">
        <v>0.45694444444444443</v>
      </c>
      <c r="D272" s="2" t="s">
        <v>160</v>
      </c>
      <c r="F272" t="s">
        <v>23</v>
      </c>
      <c r="G272">
        <v>42</v>
      </c>
      <c r="H272" t="s">
        <v>107</v>
      </c>
      <c r="I272">
        <v>50</v>
      </c>
      <c r="J272">
        <v>0</v>
      </c>
      <c r="K272">
        <v>1</v>
      </c>
    </row>
    <row r="273" spans="2:11" x14ac:dyDescent="0.25">
      <c r="B273" s="5"/>
      <c r="C273" s="3">
        <v>0.55763888888888891</v>
      </c>
      <c r="D273" s="2" t="s">
        <v>91</v>
      </c>
      <c r="F273" t="s">
        <v>8</v>
      </c>
      <c r="G273">
        <v>42</v>
      </c>
      <c r="H273" t="s">
        <v>109</v>
      </c>
      <c r="I273">
        <v>7</v>
      </c>
      <c r="J273">
        <v>0</v>
      </c>
      <c r="K273">
        <v>0</v>
      </c>
    </row>
    <row r="274" spans="2:11" x14ac:dyDescent="0.25">
      <c r="B274" s="5"/>
      <c r="C274" s="3">
        <v>0.73819444444444438</v>
      </c>
      <c r="D274" s="2" t="s">
        <v>153</v>
      </c>
      <c r="F274" t="s">
        <v>8</v>
      </c>
      <c r="G274">
        <v>7</v>
      </c>
      <c r="H274" t="s">
        <v>109</v>
      </c>
      <c r="I274">
        <v>45</v>
      </c>
      <c r="J274">
        <v>3</v>
      </c>
      <c r="K274">
        <v>0</v>
      </c>
    </row>
    <row r="275" spans="2:11" x14ac:dyDescent="0.25">
      <c r="B275" s="5"/>
      <c r="C275" s="3">
        <v>0.7583333333333333</v>
      </c>
      <c r="D275" s="2" t="s">
        <v>75</v>
      </c>
      <c r="F275" t="s">
        <v>8</v>
      </c>
      <c r="G275">
        <v>21</v>
      </c>
      <c r="H275" t="s">
        <v>107</v>
      </c>
      <c r="I275">
        <v>69</v>
      </c>
      <c r="J275">
        <v>2</v>
      </c>
      <c r="K275">
        <v>2</v>
      </c>
    </row>
    <row r="276" spans="2:11" x14ac:dyDescent="0.25">
      <c r="B276" s="5"/>
      <c r="C276" s="3">
        <v>0.83472222222222225</v>
      </c>
      <c r="D276" s="2" t="s">
        <v>166</v>
      </c>
      <c r="F276" t="s">
        <v>8</v>
      </c>
      <c r="G276">
        <v>1</v>
      </c>
      <c r="H276" t="s">
        <v>109</v>
      </c>
      <c r="I276">
        <v>99</v>
      </c>
      <c r="J276">
        <v>2</v>
      </c>
      <c r="K276">
        <v>2</v>
      </c>
    </row>
    <row r="277" spans="2:11" x14ac:dyDescent="0.25">
      <c r="B277" s="5"/>
      <c r="C277" s="3">
        <v>0.83680555555555547</v>
      </c>
      <c r="D277" s="2" t="s">
        <v>166</v>
      </c>
      <c r="F277" t="s">
        <v>8</v>
      </c>
      <c r="G277">
        <v>1</v>
      </c>
      <c r="H277" t="s">
        <v>109</v>
      </c>
      <c r="I277">
        <v>39</v>
      </c>
      <c r="J277">
        <v>7</v>
      </c>
      <c r="K277">
        <v>0</v>
      </c>
    </row>
    <row r="278" spans="2:11" x14ac:dyDescent="0.25">
      <c r="B278" s="5"/>
      <c r="C278" s="3">
        <v>0.84027777777777779</v>
      </c>
      <c r="D278" s="2" t="s">
        <v>162</v>
      </c>
      <c r="F278" t="s">
        <v>8</v>
      </c>
      <c r="G278">
        <v>3</v>
      </c>
      <c r="H278" t="s">
        <v>109</v>
      </c>
      <c r="I278">
        <v>52</v>
      </c>
      <c r="J278">
        <v>0</v>
      </c>
      <c r="K278">
        <v>1</v>
      </c>
    </row>
    <row r="279" spans="2:11" x14ac:dyDescent="0.25">
      <c r="B279" s="5"/>
      <c r="C279" s="3">
        <v>0.87361111111111101</v>
      </c>
      <c r="D279" s="2" t="s">
        <v>163</v>
      </c>
      <c r="F279" t="s">
        <v>27</v>
      </c>
      <c r="G279">
        <v>2</v>
      </c>
      <c r="H279" t="s">
        <v>107</v>
      </c>
      <c r="I279">
        <v>134</v>
      </c>
      <c r="J279">
        <v>10</v>
      </c>
      <c r="K279">
        <v>4</v>
      </c>
    </row>
    <row r="280" spans="2:11" x14ac:dyDescent="0.25">
      <c r="B280" s="5"/>
      <c r="C280" s="3">
        <v>0.89513888888888893</v>
      </c>
      <c r="D280" s="2" t="s">
        <v>163</v>
      </c>
      <c r="F280" t="s">
        <v>27</v>
      </c>
      <c r="G280">
        <v>1</v>
      </c>
      <c r="H280" t="s">
        <v>109</v>
      </c>
      <c r="I280">
        <v>63</v>
      </c>
      <c r="J280">
        <v>8</v>
      </c>
      <c r="K280">
        <v>2</v>
      </c>
    </row>
    <row r="281" spans="2:11" s="19" customFormat="1" x14ac:dyDescent="0.25">
      <c r="B281" s="23"/>
      <c r="C281" s="20"/>
      <c r="D281" s="21"/>
    </row>
    <row r="282" spans="2:11" x14ac:dyDescent="0.25">
      <c r="B282" s="5">
        <v>43495</v>
      </c>
    </row>
    <row r="283" spans="2:11" x14ac:dyDescent="0.25">
      <c r="B283" s="5"/>
      <c r="C283" s="3">
        <v>0.3756944444444445</v>
      </c>
      <c r="D283" s="2" t="s">
        <v>91</v>
      </c>
      <c r="F283" t="s">
        <v>8</v>
      </c>
      <c r="G283">
        <v>42</v>
      </c>
      <c r="H283" t="s">
        <v>109</v>
      </c>
      <c r="I283">
        <v>22</v>
      </c>
      <c r="J283">
        <v>0</v>
      </c>
      <c r="K283">
        <v>0</v>
      </c>
    </row>
    <row r="284" spans="2:11" x14ac:dyDescent="0.25">
      <c r="B284" s="5"/>
      <c r="C284" s="3">
        <v>0.48402777777777778</v>
      </c>
      <c r="D284" s="2" t="s">
        <v>78</v>
      </c>
      <c r="F284" t="s">
        <v>8</v>
      </c>
      <c r="G284">
        <v>7</v>
      </c>
      <c r="H284" t="s">
        <v>109</v>
      </c>
      <c r="I284">
        <v>52</v>
      </c>
      <c r="J284">
        <v>3</v>
      </c>
      <c r="K284">
        <v>0</v>
      </c>
    </row>
    <row r="285" spans="2:11" x14ac:dyDescent="0.25">
      <c r="B285" s="5"/>
      <c r="C285" s="3">
        <v>0.52777777777777779</v>
      </c>
      <c r="D285" s="2" t="s">
        <v>91</v>
      </c>
      <c r="F285" t="s">
        <v>8</v>
      </c>
      <c r="G285">
        <v>6</v>
      </c>
      <c r="H285" t="s">
        <v>109</v>
      </c>
      <c r="I285">
        <v>16</v>
      </c>
      <c r="J285">
        <v>0</v>
      </c>
      <c r="K285">
        <v>0</v>
      </c>
    </row>
    <row r="286" spans="2:11" x14ac:dyDescent="0.25">
      <c r="B286" s="5"/>
      <c r="C286" s="3">
        <v>0.71736111111111101</v>
      </c>
      <c r="D286" s="2" t="s">
        <v>77</v>
      </c>
      <c r="F286" t="s">
        <v>8</v>
      </c>
      <c r="G286">
        <v>2</v>
      </c>
      <c r="H286" t="s">
        <v>109</v>
      </c>
      <c r="I286">
        <v>32</v>
      </c>
      <c r="J286">
        <v>12</v>
      </c>
      <c r="K286">
        <v>0</v>
      </c>
    </row>
    <row r="287" spans="2:11" x14ac:dyDescent="0.25">
      <c r="B287" s="5"/>
      <c r="C287" s="3">
        <v>0.71805555555555556</v>
      </c>
      <c r="D287" s="2" t="s">
        <v>164</v>
      </c>
      <c r="F287" t="s">
        <v>8</v>
      </c>
      <c r="G287">
        <v>1</v>
      </c>
      <c r="H287" t="s">
        <v>109</v>
      </c>
      <c r="I287">
        <v>40</v>
      </c>
      <c r="J287">
        <v>1</v>
      </c>
      <c r="K287">
        <v>0</v>
      </c>
    </row>
    <row r="288" spans="2:11" x14ac:dyDescent="0.25">
      <c r="B288" s="5"/>
      <c r="C288" s="3">
        <v>0.76180555555555562</v>
      </c>
      <c r="D288" s="2" t="s">
        <v>60</v>
      </c>
      <c r="F288" t="s">
        <v>8</v>
      </c>
      <c r="G288">
        <v>11</v>
      </c>
      <c r="H288" t="s">
        <v>109</v>
      </c>
      <c r="I288">
        <v>26</v>
      </c>
      <c r="J288">
        <v>1</v>
      </c>
      <c r="K288">
        <v>0</v>
      </c>
    </row>
    <row r="289" spans="2:11" x14ac:dyDescent="0.25">
      <c r="B289" s="5"/>
      <c r="C289" s="3">
        <v>0.73541666666666661</v>
      </c>
      <c r="D289" s="2" t="s">
        <v>75</v>
      </c>
      <c r="F289" t="s">
        <v>8</v>
      </c>
      <c r="G289">
        <v>10</v>
      </c>
      <c r="H289" t="s">
        <v>107</v>
      </c>
      <c r="I289">
        <v>56</v>
      </c>
      <c r="J289">
        <v>3</v>
      </c>
      <c r="K289">
        <v>7</v>
      </c>
    </row>
    <row r="290" spans="2:11" x14ac:dyDescent="0.25">
      <c r="B290" s="5"/>
      <c r="C290" s="3">
        <v>0.76388888888888884</v>
      </c>
      <c r="D290" s="2" t="s">
        <v>58</v>
      </c>
      <c r="F290" t="s">
        <v>8</v>
      </c>
      <c r="G290">
        <v>1</v>
      </c>
      <c r="H290" t="s">
        <v>109</v>
      </c>
      <c r="I290">
        <v>69</v>
      </c>
      <c r="J290">
        <v>1</v>
      </c>
      <c r="K290">
        <v>1</v>
      </c>
    </row>
    <row r="291" spans="2:11" x14ac:dyDescent="0.25">
      <c r="B291" s="5"/>
      <c r="C291" s="3">
        <v>0.78472222222222221</v>
      </c>
      <c r="D291" s="2" t="s">
        <v>167</v>
      </c>
      <c r="F291" t="s">
        <v>8</v>
      </c>
      <c r="G291">
        <v>1</v>
      </c>
      <c r="H291" t="s">
        <v>109</v>
      </c>
      <c r="I291">
        <v>59</v>
      </c>
      <c r="J291">
        <v>5</v>
      </c>
      <c r="K291">
        <v>0</v>
      </c>
    </row>
    <row r="292" spans="2:11" x14ac:dyDescent="0.25">
      <c r="B292" s="5"/>
      <c r="C292" s="3">
        <v>0.84236111111111101</v>
      </c>
      <c r="D292" s="2" t="s">
        <v>19</v>
      </c>
      <c r="F292" t="s">
        <v>8</v>
      </c>
      <c r="G292">
        <v>4</v>
      </c>
      <c r="H292" t="s">
        <v>109</v>
      </c>
      <c r="I292">
        <v>87</v>
      </c>
      <c r="J292">
        <v>0</v>
      </c>
      <c r="K292">
        <v>2</v>
      </c>
    </row>
    <row r="293" spans="2:11" x14ac:dyDescent="0.25">
      <c r="B293" s="5"/>
      <c r="C293" s="3">
        <v>0.86597222222222225</v>
      </c>
      <c r="D293" s="2" t="s">
        <v>46</v>
      </c>
      <c r="F293" t="s">
        <v>8</v>
      </c>
      <c r="G293">
        <v>2</v>
      </c>
      <c r="H293" t="s">
        <v>109</v>
      </c>
      <c r="I293">
        <v>37</v>
      </c>
      <c r="J293">
        <v>0</v>
      </c>
      <c r="K293">
        <v>0</v>
      </c>
    </row>
    <row r="294" spans="2:11" s="19" customFormat="1" x14ac:dyDescent="0.25">
      <c r="B294" s="23"/>
      <c r="C294" s="20"/>
      <c r="D294" s="21"/>
    </row>
    <row r="295" spans="2:11" x14ac:dyDescent="0.25">
      <c r="B295" s="5">
        <v>43496</v>
      </c>
    </row>
    <row r="296" spans="2:11" x14ac:dyDescent="0.25">
      <c r="B296" s="5"/>
      <c r="C296" s="3">
        <v>0.65069444444444446</v>
      </c>
      <c r="D296" s="2" t="s">
        <v>52</v>
      </c>
      <c r="F296" t="s">
        <v>30</v>
      </c>
      <c r="G296">
        <v>0</v>
      </c>
      <c r="H296" t="s">
        <v>107</v>
      </c>
      <c r="I296">
        <v>122</v>
      </c>
      <c r="J296">
        <v>7</v>
      </c>
      <c r="K296">
        <v>144</v>
      </c>
    </row>
    <row r="297" spans="2:11" x14ac:dyDescent="0.25">
      <c r="B297" s="5"/>
      <c r="C297" s="3">
        <v>0.67638888888888893</v>
      </c>
      <c r="D297" s="2" t="s">
        <v>168</v>
      </c>
      <c r="F297" t="s">
        <v>8</v>
      </c>
      <c r="G297">
        <v>1</v>
      </c>
      <c r="H297" t="s">
        <v>107</v>
      </c>
      <c r="I297">
        <v>51</v>
      </c>
      <c r="J297">
        <v>3</v>
      </c>
      <c r="K297">
        <v>1</v>
      </c>
    </row>
    <row r="298" spans="2:11" x14ac:dyDescent="0.25">
      <c r="B298" s="5"/>
      <c r="C298" s="3">
        <v>0.68888888888888899</v>
      </c>
      <c r="D298" s="2" t="s">
        <v>155</v>
      </c>
      <c r="F298" t="s">
        <v>8</v>
      </c>
      <c r="G298">
        <v>21</v>
      </c>
      <c r="H298" t="s">
        <v>107</v>
      </c>
      <c r="I298">
        <v>88</v>
      </c>
      <c r="J298">
        <v>5</v>
      </c>
      <c r="K298">
        <v>10</v>
      </c>
    </row>
    <row r="299" spans="2:11" x14ac:dyDescent="0.25">
      <c r="B299" s="5"/>
      <c r="C299" s="3">
        <v>0.74791666666666667</v>
      </c>
      <c r="D299" s="2" t="s">
        <v>22</v>
      </c>
      <c r="F299" t="s">
        <v>8</v>
      </c>
      <c r="G299">
        <v>1</v>
      </c>
      <c r="H299" t="s">
        <v>107</v>
      </c>
      <c r="I299">
        <v>96</v>
      </c>
      <c r="J299">
        <v>2</v>
      </c>
      <c r="K299">
        <v>3</v>
      </c>
    </row>
    <row r="300" spans="2:11" x14ac:dyDescent="0.25">
      <c r="B300" s="5"/>
      <c r="C300" s="3">
        <v>0.75069444444444444</v>
      </c>
      <c r="D300" s="2" t="s">
        <v>22</v>
      </c>
      <c r="F300" t="s">
        <v>8</v>
      </c>
      <c r="G300">
        <v>1</v>
      </c>
      <c r="H300" t="s">
        <v>107</v>
      </c>
      <c r="I300">
        <v>75</v>
      </c>
      <c r="J300">
        <v>0</v>
      </c>
      <c r="K300">
        <v>2</v>
      </c>
    </row>
    <row r="301" spans="2:11" x14ac:dyDescent="0.25">
      <c r="B301" s="5"/>
      <c r="C301" s="3">
        <v>0.76388888888888884</v>
      </c>
      <c r="D301" s="2" t="s">
        <v>169</v>
      </c>
      <c r="F301" t="s">
        <v>8</v>
      </c>
      <c r="G301">
        <v>1</v>
      </c>
      <c r="H301" t="s">
        <v>109</v>
      </c>
      <c r="I301">
        <v>108</v>
      </c>
      <c r="J301">
        <v>4</v>
      </c>
      <c r="K301">
        <v>17</v>
      </c>
    </row>
    <row r="302" spans="2:11" x14ac:dyDescent="0.25">
      <c r="B302" s="5"/>
      <c r="C302" s="3">
        <v>0.76458333333333339</v>
      </c>
      <c r="D302" s="2" t="s">
        <v>171</v>
      </c>
      <c r="F302" t="s">
        <v>8</v>
      </c>
      <c r="G302">
        <v>9</v>
      </c>
      <c r="H302" t="s">
        <v>107</v>
      </c>
      <c r="I302">
        <v>82</v>
      </c>
      <c r="J302">
        <v>4</v>
      </c>
      <c r="K302">
        <v>1</v>
      </c>
    </row>
    <row r="303" spans="2:11" x14ac:dyDescent="0.25">
      <c r="B303" s="5"/>
      <c r="C303" s="3">
        <v>0.85902777777777783</v>
      </c>
      <c r="D303" s="2" t="s">
        <v>93</v>
      </c>
      <c r="F303" t="s">
        <v>8</v>
      </c>
      <c r="G303">
        <v>10</v>
      </c>
      <c r="H303" t="s">
        <v>109</v>
      </c>
      <c r="I303">
        <v>62</v>
      </c>
      <c r="J303">
        <v>2</v>
      </c>
      <c r="K303">
        <v>0</v>
      </c>
    </row>
    <row r="304" spans="2:11" x14ac:dyDescent="0.25">
      <c r="B304" s="5"/>
      <c r="C304" s="3">
        <v>0.9506944444444444</v>
      </c>
      <c r="D304" s="2" t="s">
        <v>170</v>
      </c>
      <c r="F304" t="s">
        <v>30</v>
      </c>
      <c r="G304">
        <v>0</v>
      </c>
      <c r="H304" t="s">
        <v>109</v>
      </c>
      <c r="I304">
        <v>72</v>
      </c>
      <c r="J304">
        <v>5</v>
      </c>
      <c r="K304">
        <v>48</v>
      </c>
    </row>
    <row r="305" spans="2:11" x14ac:dyDescent="0.25">
      <c r="B305" s="5"/>
      <c r="C305" s="3">
        <v>0.9902777777777777</v>
      </c>
      <c r="D305" s="2" t="s">
        <v>46</v>
      </c>
      <c r="F305" t="s">
        <v>27</v>
      </c>
      <c r="G305">
        <v>1</v>
      </c>
      <c r="H305" t="s">
        <v>107</v>
      </c>
      <c r="I305">
        <v>28</v>
      </c>
      <c r="J305">
        <v>3</v>
      </c>
      <c r="K305">
        <v>0</v>
      </c>
    </row>
    <row r="306" spans="2:11" x14ac:dyDescent="0.25">
      <c r="B306" s="5"/>
      <c r="G306">
        <v>1595</v>
      </c>
      <c r="I306">
        <f>SUM(I18:I305)</f>
        <v>17193</v>
      </c>
      <c r="J306">
        <f t="shared" ref="J306:K306" si="0">SUM(J18:J305)</f>
        <v>799</v>
      </c>
      <c r="K306">
        <f t="shared" si="0"/>
        <v>1328</v>
      </c>
    </row>
    <row r="307" spans="2:11" x14ac:dyDescent="0.25">
      <c r="B307" s="5"/>
      <c r="E307" t="s">
        <v>8</v>
      </c>
      <c r="F307">
        <f>COUNTIF(F19:F305,"FP")</f>
        <v>170</v>
      </c>
    </row>
    <row r="308" spans="2:11" x14ac:dyDescent="0.25">
      <c r="B308" s="5"/>
      <c r="E308" t="s">
        <v>30</v>
      </c>
      <c r="F308">
        <f>COUNTIF(F20:F306,"O")</f>
        <v>10</v>
      </c>
    </row>
    <row r="309" spans="2:11" x14ac:dyDescent="0.25">
      <c r="B309" s="5"/>
      <c r="E309" t="s">
        <v>27</v>
      </c>
      <c r="F309">
        <f>COUNTIF(F21:F307,"F")</f>
        <v>17</v>
      </c>
    </row>
    <row r="310" spans="2:11" x14ac:dyDescent="0.25">
      <c r="B310" s="5"/>
      <c r="E310" t="s">
        <v>23</v>
      </c>
      <c r="F310">
        <f>COUNTIF(F22:F308,"SF")</f>
        <v>19</v>
      </c>
    </row>
    <row r="311" spans="2:11" x14ac:dyDescent="0.25">
      <c r="B311" s="5"/>
      <c r="E311" t="s">
        <v>11</v>
      </c>
      <c r="F311">
        <f>COUNTIF(F23:F309,"N")</f>
        <v>0</v>
      </c>
    </row>
    <row r="312" spans="2:11" x14ac:dyDescent="0.25">
      <c r="B312" s="5"/>
      <c r="E312" t="s">
        <v>70</v>
      </c>
      <c r="F312">
        <f>COUNTIF(F24:F310,"Z")</f>
        <v>1</v>
      </c>
    </row>
    <row r="313" spans="2:11" x14ac:dyDescent="0.25">
      <c r="B313" s="5"/>
      <c r="E313" t="s">
        <v>62</v>
      </c>
      <c r="F313">
        <f>COUNTIF(F25:F311,"F+V")</f>
        <v>4</v>
      </c>
    </row>
    <row r="314" spans="2:11" x14ac:dyDescent="0.25">
      <c r="B314" s="5"/>
      <c r="E314" t="s">
        <v>79</v>
      </c>
      <c r="F314">
        <f>COUNTIF(F26:F312,"FC")</f>
        <v>5</v>
      </c>
    </row>
    <row r="315" spans="2:11" x14ac:dyDescent="0.25">
      <c r="E315" t="s">
        <v>371</v>
      </c>
      <c r="F315">
        <f>COUNTIF(F27:F313,"Pozvánka")</f>
        <v>0</v>
      </c>
    </row>
    <row r="328" spans="2:6" ht="15.75" thickBot="1" x14ac:dyDescent="0.3"/>
    <row r="329" spans="2:6" ht="15.75" thickBot="1" x14ac:dyDescent="0.3">
      <c r="B329" s="9" t="s">
        <v>134</v>
      </c>
      <c r="C329" s="10" t="s">
        <v>135</v>
      </c>
    </row>
    <row r="330" spans="2:6" x14ac:dyDescent="0.25">
      <c r="B330" s="11" t="s">
        <v>119</v>
      </c>
      <c r="C330" s="8">
        <v>21</v>
      </c>
      <c r="F330" t="s">
        <v>127</v>
      </c>
    </row>
    <row r="331" spans="2:6" x14ac:dyDescent="0.25">
      <c r="B331" s="12" t="s">
        <v>120</v>
      </c>
      <c r="C331" s="6">
        <v>23</v>
      </c>
    </row>
    <row r="332" spans="2:6" x14ac:dyDescent="0.25">
      <c r="B332" s="12" t="s">
        <v>121</v>
      </c>
      <c r="C332" s="6">
        <v>23</v>
      </c>
    </row>
    <row r="333" spans="2:6" x14ac:dyDescent="0.25">
      <c r="B333" s="12" t="s">
        <v>122</v>
      </c>
      <c r="C333" s="6">
        <v>21</v>
      </c>
    </row>
    <row r="334" spans="2:6" x14ac:dyDescent="0.25">
      <c r="B334" s="12" t="s">
        <v>123</v>
      </c>
      <c r="C334" s="6">
        <v>25</v>
      </c>
    </row>
    <row r="335" spans="2:6" x14ac:dyDescent="0.25">
      <c r="B335" s="12" t="s">
        <v>124</v>
      </c>
      <c r="C335" s="6">
        <v>25</v>
      </c>
    </row>
    <row r="336" spans="2:6" x14ac:dyDescent="0.25">
      <c r="B336" s="12" t="s">
        <v>125</v>
      </c>
      <c r="C336" s="6">
        <v>18</v>
      </c>
    </row>
    <row r="337" spans="2:3" ht="15.75" thickBot="1" x14ac:dyDescent="0.3">
      <c r="B337" s="13" t="s">
        <v>126</v>
      </c>
      <c r="C337" s="7">
        <f>SUM(C330:C336)</f>
        <v>156</v>
      </c>
    </row>
  </sheetData>
  <phoneticPr fontId="1" type="noConversion"/>
  <pageMargins left="0.7" right="0.7" top="0.75" bottom="0.75" header="0.3" footer="0.3"/>
  <pageSetup paperSize="9" orientation="portrait" horizontalDpi="0" verticalDpi="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4" name="Drop Down 1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9525</xdr:colOff>
                    <xdr:row>18</xdr:row>
                    <xdr:rowOff>0</xdr:rowOff>
                  </from>
                  <to>
                    <xdr:col>5</xdr:col>
                    <xdr:colOff>0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" r:id="rId5" name="Drop Down 4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9525</xdr:colOff>
                    <xdr:row>19</xdr:row>
                    <xdr:rowOff>0</xdr:rowOff>
                  </from>
                  <to>
                    <xdr:col>5</xdr:col>
                    <xdr:colOff>0</xdr:colOff>
                    <xdr:row>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9" r:id="rId6" name="Drop Down 5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9525</xdr:colOff>
                    <xdr:row>20</xdr:row>
                    <xdr:rowOff>0</xdr:rowOff>
                  </from>
                  <to>
                    <xdr:col>5</xdr:col>
                    <xdr:colOff>0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0" r:id="rId7" name="Drop Down 6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9525</xdr:colOff>
                    <xdr:row>21</xdr:row>
                    <xdr:rowOff>0</xdr:rowOff>
                  </from>
                  <to>
                    <xdr:col>5</xdr:col>
                    <xdr:colOff>0</xdr:colOff>
                    <xdr:row>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2" r:id="rId8" name="Drop Down 8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9525</xdr:colOff>
                    <xdr:row>22</xdr:row>
                    <xdr:rowOff>0</xdr:rowOff>
                  </from>
                  <to>
                    <xdr:col>5</xdr:col>
                    <xdr:colOff>0</xdr:colOff>
                    <xdr:row>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4" r:id="rId9" name="Drop Down 10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9525</xdr:colOff>
                    <xdr:row>23</xdr:row>
                    <xdr:rowOff>0</xdr:rowOff>
                  </from>
                  <to>
                    <xdr:col>5</xdr:col>
                    <xdr:colOff>0</xdr:colOff>
                    <xdr:row>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5" r:id="rId10" name="Drop Down 11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9525</xdr:colOff>
                    <xdr:row>24</xdr:row>
                    <xdr:rowOff>0</xdr:rowOff>
                  </from>
                  <to>
                    <xdr:col>5</xdr:col>
                    <xdr:colOff>0</xdr:colOff>
                    <xdr:row>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6" r:id="rId11" name="Drop Down 12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9525</xdr:colOff>
                    <xdr:row>27</xdr:row>
                    <xdr:rowOff>0</xdr:rowOff>
                  </from>
                  <to>
                    <xdr:col>5</xdr:col>
                    <xdr:colOff>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7" r:id="rId12" name="Drop Down 13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9525</xdr:colOff>
                    <xdr:row>28</xdr:row>
                    <xdr:rowOff>0</xdr:rowOff>
                  </from>
                  <to>
                    <xdr:col>5</xdr:col>
                    <xdr:colOff>0</xdr:colOff>
                    <xdr:row>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8" r:id="rId13" name="Drop Down 14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9525</xdr:colOff>
                    <xdr:row>29</xdr:row>
                    <xdr:rowOff>0</xdr:rowOff>
                  </from>
                  <to>
                    <xdr:col>5</xdr:col>
                    <xdr:colOff>0</xdr:colOff>
                    <xdr:row>30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9" r:id="rId14" name="Drop Down 15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9525</xdr:colOff>
                    <xdr:row>30</xdr:row>
                    <xdr:rowOff>0</xdr:rowOff>
                  </from>
                  <to>
                    <xdr:col>5</xdr:col>
                    <xdr:colOff>0</xdr:colOff>
                    <xdr:row>31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0" r:id="rId15" name="Drop Down 16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9525</xdr:colOff>
                    <xdr:row>31</xdr:row>
                    <xdr:rowOff>0</xdr:rowOff>
                  </from>
                  <to>
                    <xdr:col>5</xdr:col>
                    <xdr:colOff>0</xdr:colOff>
                    <xdr:row>32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1" r:id="rId16" name="Drop Down 17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9525</xdr:colOff>
                    <xdr:row>32</xdr:row>
                    <xdr:rowOff>0</xdr:rowOff>
                  </from>
                  <to>
                    <xdr:col>5</xdr:col>
                    <xdr:colOff>0</xdr:colOff>
                    <xdr:row>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2" r:id="rId17" name="Drop Down 18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9525</xdr:colOff>
                    <xdr:row>33</xdr:row>
                    <xdr:rowOff>0</xdr:rowOff>
                  </from>
                  <to>
                    <xdr:col>5</xdr:col>
                    <xdr:colOff>0</xdr:colOff>
                    <xdr:row>34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3" r:id="rId18" name="Drop Down 19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9525</xdr:colOff>
                    <xdr:row>34</xdr:row>
                    <xdr:rowOff>0</xdr:rowOff>
                  </from>
                  <to>
                    <xdr:col>5</xdr:col>
                    <xdr:colOff>0</xdr:colOff>
                    <xdr:row>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4" r:id="rId19" name="Drop Down 20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9525</xdr:colOff>
                    <xdr:row>37</xdr:row>
                    <xdr:rowOff>0</xdr:rowOff>
                  </from>
                  <to>
                    <xdr:col>5</xdr:col>
                    <xdr:colOff>0</xdr:colOff>
                    <xdr:row>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5" r:id="rId20" name="Drop Down 21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9525</xdr:colOff>
                    <xdr:row>38</xdr:row>
                    <xdr:rowOff>0</xdr:rowOff>
                  </from>
                  <to>
                    <xdr:col>5</xdr:col>
                    <xdr:colOff>0</xdr:colOff>
                    <xdr:row>39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6" r:id="rId21" name="Drop Down 22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9525</xdr:colOff>
                    <xdr:row>39</xdr:row>
                    <xdr:rowOff>0</xdr:rowOff>
                  </from>
                  <to>
                    <xdr:col>5</xdr:col>
                    <xdr:colOff>0</xdr:colOff>
                    <xdr:row>40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7" r:id="rId22" name="Drop Down 23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9525</xdr:colOff>
                    <xdr:row>40</xdr:row>
                    <xdr:rowOff>0</xdr:rowOff>
                  </from>
                  <to>
                    <xdr:col>5</xdr:col>
                    <xdr:colOff>0</xdr:colOff>
                    <xdr:row>41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8" r:id="rId23" name="Drop Down 24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9525</xdr:colOff>
                    <xdr:row>41</xdr:row>
                    <xdr:rowOff>0</xdr:rowOff>
                  </from>
                  <to>
                    <xdr:col>5</xdr:col>
                    <xdr:colOff>0</xdr:colOff>
                    <xdr:row>42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9" r:id="rId24" name="Drop Down 25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9525</xdr:colOff>
                    <xdr:row>42</xdr:row>
                    <xdr:rowOff>0</xdr:rowOff>
                  </from>
                  <to>
                    <xdr:col>5</xdr:col>
                    <xdr:colOff>0</xdr:colOff>
                    <xdr:row>43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2" r:id="rId25" name="Drop Down 28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9525</xdr:colOff>
                    <xdr:row>43</xdr:row>
                    <xdr:rowOff>0</xdr:rowOff>
                  </from>
                  <to>
                    <xdr:col>5</xdr:col>
                    <xdr:colOff>0</xdr:colOff>
                    <xdr:row>44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3" r:id="rId26" name="Drop Down 29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9525</xdr:colOff>
                    <xdr:row>46</xdr:row>
                    <xdr:rowOff>0</xdr:rowOff>
                  </from>
                  <to>
                    <xdr:col>5</xdr:col>
                    <xdr:colOff>0</xdr:colOff>
                    <xdr:row>47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4" r:id="rId27" name="Drop Down 30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9525</xdr:colOff>
                    <xdr:row>47</xdr:row>
                    <xdr:rowOff>0</xdr:rowOff>
                  </from>
                  <to>
                    <xdr:col>5</xdr:col>
                    <xdr:colOff>0</xdr:colOff>
                    <xdr:row>48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5" r:id="rId28" name="Drop Down 31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9525</xdr:colOff>
                    <xdr:row>48</xdr:row>
                    <xdr:rowOff>0</xdr:rowOff>
                  </from>
                  <to>
                    <xdr:col>5</xdr:col>
                    <xdr:colOff>0</xdr:colOff>
                    <xdr:row>49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6" r:id="rId29" name="Drop Down 32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9525</xdr:colOff>
                    <xdr:row>49</xdr:row>
                    <xdr:rowOff>0</xdr:rowOff>
                  </from>
                  <to>
                    <xdr:col>5</xdr:col>
                    <xdr:colOff>0</xdr:colOff>
                    <xdr:row>50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7" r:id="rId30" name="Drop Down 33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9525</xdr:colOff>
                    <xdr:row>52</xdr:row>
                    <xdr:rowOff>0</xdr:rowOff>
                  </from>
                  <to>
                    <xdr:col>5</xdr:col>
                    <xdr:colOff>0</xdr:colOff>
                    <xdr:row>53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8" r:id="rId31" name="Drop Down 34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9525</xdr:colOff>
                    <xdr:row>53</xdr:row>
                    <xdr:rowOff>0</xdr:rowOff>
                  </from>
                  <to>
                    <xdr:col>5</xdr:col>
                    <xdr:colOff>0</xdr:colOff>
                    <xdr:row>54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9" r:id="rId32" name="Drop Down 35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9525</xdr:colOff>
                    <xdr:row>56</xdr:row>
                    <xdr:rowOff>0</xdr:rowOff>
                  </from>
                  <to>
                    <xdr:col>5</xdr:col>
                    <xdr:colOff>0</xdr:colOff>
                    <xdr:row>57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0" r:id="rId33" name="Drop Down 36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9525</xdr:colOff>
                    <xdr:row>57</xdr:row>
                    <xdr:rowOff>0</xdr:rowOff>
                  </from>
                  <to>
                    <xdr:col>5</xdr:col>
                    <xdr:colOff>0</xdr:colOff>
                    <xdr:row>58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1" r:id="rId34" name="Drop Down 37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9525</xdr:colOff>
                    <xdr:row>58</xdr:row>
                    <xdr:rowOff>0</xdr:rowOff>
                  </from>
                  <to>
                    <xdr:col>5</xdr:col>
                    <xdr:colOff>0</xdr:colOff>
                    <xdr:row>59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2" r:id="rId35" name="Drop Down 38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9525</xdr:colOff>
                    <xdr:row>61</xdr:row>
                    <xdr:rowOff>0</xdr:rowOff>
                  </from>
                  <to>
                    <xdr:col>5</xdr:col>
                    <xdr:colOff>0</xdr:colOff>
                    <xdr:row>62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5" r:id="rId36" name="Drop Down 41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9525</xdr:colOff>
                    <xdr:row>62</xdr:row>
                    <xdr:rowOff>0</xdr:rowOff>
                  </from>
                  <to>
                    <xdr:col>5</xdr:col>
                    <xdr:colOff>0</xdr:colOff>
                    <xdr:row>63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6" r:id="rId37" name="Drop Down 42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9525</xdr:colOff>
                    <xdr:row>63</xdr:row>
                    <xdr:rowOff>0</xdr:rowOff>
                  </from>
                  <to>
                    <xdr:col>5</xdr:col>
                    <xdr:colOff>0</xdr:colOff>
                    <xdr:row>64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7" r:id="rId38" name="Drop Down 43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9525</xdr:colOff>
                    <xdr:row>64</xdr:row>
                    <xdr:rowOff>0</xdr:rowOff>
                  </from>
                  <to>
                    <xdr:col>5</xdr:col>
                    <xdr:colOff>0</xdr:colOff>
                    <xdr:row>65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8" r:id="rId39" name="Drop Down 44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9525</xdr:colOff>
                    <xdr:row>65</xdr:row>
                    <xdr:rowOff>0</xdr:rowOff>
                  </from>
                  <to>
                    <xdr:col>5</xdr:col>
                    <xdr:colOff>0</xdr:colOff>
                    <xdr:row>66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9" r:id="rId40" name="Drop Down 45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9525</xdr:colOff>
                    <xdr:row>68</xdr:row>
                    <xdr:rowOff>0</xdr:rowOff>
                  </from>
                  <to>
                    <xdr:col>5</xdr:col>
                    <xdr:colOff>0</xdr:colOff>
                    <xdr:row>69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0" r:id="rId41" name="Drop Down 46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9525</xdr:colOff>
                    <xdr:row>69</xdr:row>
                    <xdr:rowOff>0</xdr:rowOff>
                  </from>
                  <to>
                    <xdr:col>5</xdr:col>
                    <xdr:colOff>0</xdr:colOff>
                    <xdr:row>70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1" r:id="rId42" name="Drop Down 47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9525</xdr:colOff>
                    <xdr:row>70</xdr:row>
                    <xdr:rowOff>0</xdr:rowOff>
                  </from>
                  <to>
                    <xdr:col>5</xdr:col>
                    <xdr:colOff>0</xdr:colOff>
                    <xdr:row>71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2" r:id="rId43" name="Drop Down 48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9525</xdr:colOff>
                    <xdr:row>71</xdr:row>
                    <xdr:rowOff>0</xdr:rowOff>
                  </from>
                  <to>
                    <xdr:col>5</xdr:col>
                    <xdr:colOff>0</xdr:colOff>
                    <xdr:row>72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4" r:id="rId44" name="Drop Down 50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9525</xdr:colOff>
                    <xdr:row>72</xdr:row>
                    <xdr:rowOff>0</xdr:rowOff>
                  </from>
                  <to>
                    <xdr:col>5</xdr:col>
                    <xdr:colOff>0</xdr:colOff>
                    <xdr:row>73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5" r:id="rId45" name="Drop Down 51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9525</xdr:colOff>
                    <xdr:row>75</xdr:row>
                    <xdr:rowOff>0</xdr:rowOff>
                  </from>
                  <to>
                    <xdr:col>5</xdr:col>
                    <xdr:colOff>0</xdr:colOff>
                    <xdr:row>76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6" r:id="rId46" name="Drop Down 52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9525</xdr:colOff>
                    <xdr:row>76</xdr:row>
                    <xdr:rowOff>0</xdr:rowOff>
                  </from>
                  <to>
                    <xdr:col>5</xdr:col>
                    <xdr:colOff>0</xdr:colOff>
                    <xdr:row>77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7" r:id="rId47" name="Drop Down 53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9525</xdr:colOff>
                    <xdr:row>77</xdr:row>
                    <xdr:rowOff>0</xdr:rowOff>
                  </from>
                  <to>
                    <xdr:col>5</xdr:col>
                    <xdr:colOff>0</xdr:colOff>
                    <xdr:row>78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8" r:id="rId48" name="Drop Down 54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9525</xdr:colOff>
                    <xdr:row>78</xdr:row>
                    <xdr:rowOff>0</xdr:rowOff>
                  </from>
                  <to>
                    <xdr:col>5</xdr:col>
                    <xdr:colOff>0</xdr:colOff>
                    <xdr:row>79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9" r:id="rId49" name="Drop Down 55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9525</xdr:colOff>
                    <xdr:row>79</xdr:row>
                    <xdr:rowOff>0</xdr:rowOff>
                  </from>
                  <to>
                    <xdr:col>5</xdr:col>
                    <xdr:colOff>0</xdr:colOff>
                    <xdr:row>80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0" r:id="rId50" name="Drop Down 56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9525</xdr:colOff>
                    <xdr:row>80</xdr:row>
                    <xdr:rowOff>0</xdr:rowOff>
                  </from>
                  <to>
                    <xdr:col>5</xdr:col>
                    <xdr:colOff>0</xdr:colOff>
                    <xdr:row>81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1" r:id="rId51" name="Drop Down 57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9525</xdr:colOff>
                    <xdr:row>83</xdr:row>
                    <xdr:rowOff>0</xdr:rowOff>
                  </from>
                  <to>
                    <xdr:col>5</xdr:col>
                    <xdr:colOff>0</xdr:colOff>
                    <xdr:row>84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2" r:id="rId52" name="Drop Down 58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9525</xdr:colOff>
                    <xdr:row>85</xdr:row>
                    <xdr:rowOff>0</xdr:rowOff>
                  </from>
                  <to>
                    <xdr:col>5</xdr:col>
                    <xdr:colOff>0</xdr:colOff>
                    <xdr:row>86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3" r:id="rId53" name="Drop Down 59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9525</xdr:colOff>
                    <xdr:row>86</xdr:row>
                    <xdr:rowOff>0</xdr:rowOff>
                  </from>
                  <to>
                    <xdr:col>5</xdr:col>
                    <xdr:colOff>0</xdr:colOff>
                    <xdr:row>87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4" r:id="rId54" name="Drop Down 60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9525</xdr:colOff>
                    <xdr:row>87</xdr:row>
                    <xdr:rowOff>0</xdr:rowOff>
                  </from>
                  <to>
                    <xdr:col>5</xdr:col>
                    <xdr:colOff>0</xdr:colOff>
                    <xdr:row>88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5" r:id="rId55" name="Drop Down 61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9525</xdr:colOff>
                    <xdr:row>88</xdr:row>
                    <xdr:rowOff>0</xdr:rowOff>
                  </from>
                  <to>
                    <xdr:col>5</xdr:col>
                    <xdr:colOff>0</xdr:colOff>
                    <xdr:row>89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6" r:id="rId56" name="Drop Down 62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9525</xdr:colOff>
                    <xdr:row>90</xdr:row>
                    <xdr:rowOff>0</xdr:rowOff>
                  </from>
                  <to>
                    <xdr:col>5</xdr:col>
                    <xdr:colOff>0</xdr:colOff>
                    <xdr:row>91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7" r:id="rId57" name="Drop Down 63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9525</xdr:colOff>
                    <xdr:row>93</xdr:row>
                    <xdr:rowOff>0</xdr:rowOff>
                  </from>
                  <to>
                    <xdr:col>5</xdr:col>
                    <xdr:colOff>0</xdr:colOff>
                    <xdr:row>94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8" r:id="rId58" name="Drop Down 64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9525</xdr:colOff>
                    <xdr:row>94</xdr:row>
                    <xdr:rowOff>0</xdr:rowOff>
                  </from>
                  <to>
                    <xdr:col>5</xdr:col>
                    <xdr:colOff>0</xdr:colOff>
                    <xdr:row>95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9" r:id="rId59" name="Drop Down 65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9525</xdr:colOff>
                    <xdr:row>95</xdr:row>
                    <xdr:rowOff>0</xdr:rowOff>
                  </from>
                  <to>
                    <xdr:col>5</xdr:col>
                    <xdr:colOff>0</xdr:colOff>
                    <xdr:row>96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0" r:id="rId60" name="Drop Down 66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9525</xdr:colOff>
                    <xdr:row>96</xdr:row>
                    <xdr:rowOff>0</xdr:rowOff>
                  </from>
                  <to>
                    <xdr:col>5</xdr:col>
                    <xdr:colOff>0</xdr:colOff>
                    <xdr:row>97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1" r:id="rId61" name="Drop Down 67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9525</xdr:colOff>
                    <xdr:row>97</xdr:row>
                    <xdr:rowOff>0</xdr:rowOff>
                  </from>
                  <to>
                    <xdr:col>5</xdr:col>
                    <xdr:colOff>0</xdr:colOff>
                    <xdr:row>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2" r:id="rId62" name="Drop Down 68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9525</xdr:colOff>
                    <xdr:row>98</xdr:row>
                    <xdr:rowOff>0</xdr:rowOff>
                  </from>
                  <to>
                    <xdr:col>5</xdr:col>
                    <xdr:colOff>0</xdr:colOff>
                    <xdr:row>99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3" r:id="rId63" name="Drop Down 69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9525</xdr:colOff>
                    <xdr:row>99</xdr:row>
                    <xdr:rowOff>0</xdr:rowOff>
                  </from>
                  <to>
                    <xdr:col>5</xdr:col>
                    <xdr:colOff>0</xdr:colOff>
                    <xdr:row>100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4" r:id="rId64" name="Drop Down 70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9525</xdr:colOff>
                    <xdr:row>100</xdr:row>
                    <xdr:rowOff>0</xdr:rowOff>
                  </from>
                  <to>
                    <xdr:col>5</xdr:col>
                    <xdr:colOff>0</xdr:colOff>
                    <xdr:row>101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5" r:id="rId65" name="Drop Down 71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9525</xdr:colOff>
                    <xdr:row>101</xdr:row>
                    <xdr:rowOff>0</xdr:rowOff>
                  </from>
                  <to>
                    <xdr:col>5</xdr:col>
                    <xdr:colOff>0</xdr:colOff>
                    <xdr:row>102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6" r:id="rId66" name="Drop Down 72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9525</xdr:colOff>
                    <xdr:row>102</xdr:row>
                    <xdr:rowOff>0</xdr:rowOff>
                  </from>
                  <to>
                    <xdr:col>5</xdr:col>
                    <xdr:colOff>0</xdr:colOff>
                    <xdr:row>103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7" r:id="rId67" name="Drop Down 73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9525</xdr:colOff>
                    <xdr:row>103</xdr:row>
                    <xdr:rowOff>0</xdr:rowOff>
                  </from>
                  <to>
                    <xdr:col>5</xdr:col>
                    <xdr:colOff>0</xdr:colOff>
                    <xdr:row>104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8" r:id="rId68" name="Drop Down 74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9525</xdr:colOff>
                    <xdr:row>104</xdr:row>
                    <xdr:rowOff>0</xdr:rowOff>
                  </from>
                  <to>
                    <xdr:col>5</xdr:col>
                    <xdr:colOff>0</xdr:colOff>
                    <xdr:row>105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9" r:id="rId69" name="Drop Down 75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9525</xdr:colOff>
                    <xdr:row>105</xdr:row>
                    <xdr:rowOff>0</xdr:rowOff>
                  </from>
                  <to>
                    <xdr:col>5</xdr:col>
                    <xdr:colOff>0</xdr:colOff>
                    <xdr:row>106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0" r:id="rId70" name="Drop Down 76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9525</xdr:colOff>
                    <xdr:row>106</xdr:row>
                    <xdr:rowOff>0</xdr:rowOff>
                  </from>
                  <to>
                    <xdr:col>5</xdr:col>
                    <xdr:colOff>0</xdr:colOff>
                    <xdr:row>107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1" r:id="rId71" name="Drop Down 77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9525</xdr:colOff>
                    <xdr:row>107</xdr:row>
                    <xdr:rowOff>0</xdr:rowOff>
                  </from>
                  <to>
                    <xdr:col>5</xdr:col>
                    <xdr:colOff>0</xdr:colOff>
                    <xdr:row>108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2" r:id="rId72" name="Drop Down 78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9525</xdr:colOff>
                    <xdr:row>108</xdr:row>
                    <xdr:rowOff>0</xdr:rowOff>
                  </from>
                  <to>
                    <xdr:col>5</xdr:col>
                    <xdr:colOff>0</xdr:colOff>
                    <xdr:row>109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3" r:id="rId73" name="Drop Down 79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9525</xdr:colOff>
                    <xdr:row>109</xdr:row>
                    <xdr:rowOff>0</xdr:rowOff>
                  </from>
                  <to>
                    <xdr:col>5</xdr:col>
                    <xdr:colOff>0</xdr:colOff>
                    <xdr:row>110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4" r:id="rId74" name="Drop Down 80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9525</xdr:colOff>
                    <xdr:row>112</xdr:row>
                    <xdr:rowOff>0</xdr:rowOff>
                  </from>
                  <to>
                    <xdr:col>5</xdr:col>
                    <xdr:colOff>0</xdr:colOff>
                    <xdr:row>113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5" r:id="rId75" name="Drop Down 81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9525</xdr:colOff>
                    <xdr:row>113</xdr:row>
                    <xdr:rowOff>0</xdr:rowOff>
                  </from>
                  <to>
                    <xdr:col>5</xdr:col>
                    <xdr:colOff>0</xdr:colOff>
                    <xdr:row>114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6" r:id="rId76" name="Drop Down 82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9525</xdr:colOff>
                    <xdr:row>114</xdr:row>
                    <xdr:rowOff>0</xdr:rowOff>
                  </from>
                  <to>
                    <xdr:col>5</xdr:col>
                    <xdr:colOff>0</xdr:colOff>
                    <xdr:row>115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7" r:id="rId77" name="Drop Down 83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9525</xdr:colOff>
                    <xdr:row>115</xdr:row>
                    <xdr:rowOff>0</xdr:rowOff>
                  </from>
                  <to>
                    <xdr:col>5</xdr:col>
                    <xdr:colOff>0</xdr:colOff>
                    <xdr:row>116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8" r:id="rId78" name="Drop Down 84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9525</xdr:colOff>
                    <xdr:row>116</xdr:row>
                    <xdr:rowOff>0</xdr:rowOff>
                  </from>
                  <to>
                    <xdr:col>5</xdr:col>
                    <xdr:colOff>0</xdr:colOff>
                    <xdr:row>117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9" r:id="rId79" name="Drop Down 85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9525</xdr:colOff>
                    <xdr:row>117</xdr:row>
                    <xdr:rowOff>0</xdr:rowOff>
                  </from>
                  <to>
                    <xdr:col>5</xdr:col>
                    <xdr:colOff>0</xdr:colOff>
                    <xdr:row>118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0" r:id="rId80" name="Drop Down 86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9525</xdr:colOff>
                    <xdr:row>118</xdr:row>
                    <xdr:rowOff>0</xdr:rowOff>
                  </from>
                  <to>
                    <xdr:col>5</xdr:col>
                    <xdr:colOff>0</xdr:colOff>
                    <xdr:row>119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1" r:id="rId81" name="Drop Down 87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9525</xdr:colOff>
                    <xdr:row>119</xdr:row>
                    <xdr:rowOff>0</xdr:rowOff>
                  </from>
                  <to>
                    <xdr:col>5</xdr:col>
                    <xdr:colOff>0</xdr:colOff>
                    <xdr:row>120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2" r:id="rId82" name="Drop Down 88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9525</xdr:colOff>
                    <xdr:row>120</xdr:row>
                    <xdr:rowOff>0</xdr:rowOff>
                  </from>
                  <to>
                    <xdr:col>5</xdr:col>
                    <xdr:colOff>0</xdr:colOff>
                    <xdr:row>121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3" r:id="rId83" name="Drop Down 89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9525</xdr:colOff>
                    <xdr:row>121</xdr:row>
                    <xdr:rowOff>0</xdr:rowOff>
                  </from>
                  <to>
                    <xdr:col>5</xdr:col>
                    <xdr:colOff>0</xdr:colOff>
                    <xdr:row>122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4" r:id="rId84" name="Drop Down 90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9525</xdr:colOff>
                    <xdr:row>124</xdr:row>
                    <xdr:rowOff>0</xdr:rowOff>
                  </from>
                  <to>
                    <xdr:col>5</xdr:col>
                    <xdr:colOff>0</xdr:colOff>
                    <xdr:row>125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5" r:id="rId85" name="Drop Down 91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9525</xdr:colOff>
                    <xdr:row>125</xdr:row>
                    <xdr:rowOff>0</xdr:rowOff>
                  </from>
                  <to>
                    <xdr:col>5</xdr:col>
                    <xdr:colOff>0</xdr:colOff>
                    <xdr:row>126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6" r:id="rId86" name="Drop Down 92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9525</xdr:colOff>
                    <xdr:row>126</xdr:row>
                    <xdr:rowOff>0</xdr:rowOff>
                  </from>
                  <to>
                    <xdr:col>5</xdr:col>
                    <xdr:colOff>0</xdr:colOff>
                    <xdr:row>127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7" r:id="rId87" name="Drop Down 93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9525</xdr:colOff>
                    <xdr:row>127</xdr:row>
                    <xdr:rowOff>0</xdr:rowOff>
                  </from>
                  <to>
                    <xdr:col>5</xdr:col>
                    <xdr:colOff>0</xdr:colOff>
                    <xdr:row>128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8" r:id="rId88" name="Drop Down 94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9525</xdr:colOff>
                    <xdr:row>131</xdr:row>
                    <xdr:rowOff>0</xdr:rowOff>
                  </from>
                  <to>
                    <xdr:col>5</xdr:col>
                    <xdr:colOff>0</xdr:colOff>
                    <xdr:row>132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9" r:id="rId89" name="Drop Down 95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9525</xdr:colOff>
                    <xdr:row>128</xdr:row>
                    <xdr:rowOff>0</xdr:rowOff>
                  </from>
                  <to>
                    <xdr:col>5</xdr:col>
                    <xdr:colOff>0</xdr:colOff>
                    <xdr:row>129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2" r:id="rId90" name="Drop Down 98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9525</xdr:colOff>
                    <xdr:row>132</xdr:row>
                    <xdr:rowOff>0</xdr:rowOff>
                  </from>
                  <to>
                    <xdr:col>5</xdr:col>
                    <xdr:colOff>0</xdr:colOff>
                    <xdr:row>133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3" r:id="rId91" name="Drop Down 99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9525</xdr:colOff>
                    <xdr:row>133</xdr:row>
                    <xdr:rowOff>0</xdr:rowOff>
                  </from>
                  <to>
                    <xdr:col>5</xdr:col>
                    <xdr:colOff>0</xdr:colOff>
                    <xdr:row>134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4" r:id="rId92" name="Drop Down 100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9525</xdr:colOff>
                    <xdr:row>134</xdr:row>
                    <xdr:rowOff>0</xdr:rowOff>
                  </from>
                  <to>
                    <xdr:col>5</xdr:col>
                    <xdr:colOff>0</xdr:colOff>
                    <xdr:row>135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5" r:id="rId93" name="Drop Down 101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9525</xdr:colOff>
                    <xdr:row>135</xdr:row>
                    <xdr:rowOff>0</xdr:rowOff>
                  </from>
                  <to>
                    <xdr:col>5</xdr:col>
                    <xdr:colOff>0</xdr:colOff>
                    <xdr:row>136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6" r:id="rId94" name="Drop Down 102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9525</xdr:colOff>
                    <xdr:row>136</xdr:row>
                    <xdr:rowOff>0</xdr:rowOff>
                  </from>
                  <to>
                    <xdr:col>5</xdr:col>
                    <xdr:colOff>0</xdr:colOff>
                    <xdr:row>137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7" r:id="rId95" name="Drop Down 103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9525</xdr:colOff>
                    <xdr:row>137</xdr:row>
                    <xdr:rowOff>0</xdr:rowOff>
                  </from>
                  <to>
                    <xdr:col>5</xdr:col>
                    <xdr:colOff>0</xdr:colOff>
                    <xdr:row>138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8" r:id="rId96" name="Drop Down 104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9525</xdr:colOff>
                    <xdr:row>138</xdr:row>
                    <xdr:rowOff>0</xdr:rowOff>
                  </from>
                  <to>
                    <xdr:col>5</xdr:col>
                    <xdr:colOff>0</xdr:colOff>
                    <xdr:row>139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0" r:id="rId97" name="Drop Down 106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9525</xdr:colOff>
                    <xdr:row>141</xdr:row>
                    <xdr:rowOff>0</xdr:rowOff>
                  </from>
                  <to>
                    <xdr:col>5</xdr:col>
                    <xdr:colOff>0</xdr:colOff>
                    <xdr:row>142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1" r:id="rId98" name="Drop Down 107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9525</xdr:colOff>
                    <xdr:row>142</xdr:row>
                    <xdr:rowOff>0</xdr:rowOff>
                  </from>
                  <to>
                    <xdr:col>5</xdr:col>
                    <xdr:colOff>0</xdr:colOff>
                    <xdr:row>143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2" r:id="rId99" name="Drop Down 108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9525</xdr:colOff>
                    <xdr:row>145</xdr:row>
                    <xdr:rowOff>0</xdr:rowOff>
                  </from>
                  <to>
                    <xdr:col>5</xdr:col>
                    <xdr:colOff>0</xdr:colOff>
                    <xdr:row>146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3" r:id="rId100" name="Drop Down 109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9525</xdr:colOff>
                    <xdr:row>146</xdr:row>
                    <xdr:rowOff>0</xdr:rowOff>
                  </from>
                  <to>
                    <xdr:col>5</xdr:col>
                    <xdr:colOff>0</xdr:colOff>
                    <xdr:row>147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4" r:id="rId101" name="Drop Down 110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9525</xdr:colOff>
                    <xdr:row>149</xdr:row>
                    <xdr:rowOff>0</xdr:rowOff>
                  </from>
                  <to>
                    <xdr:col>5</xdr:col>
                    <xdr:colOff>0</xdr:colOff>
                    <xdr:row>150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5" r:id="rId102" name="Drop Down 111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9525</xdr:colOff>
                    <xdr:row>150</xdr:row>
                    <xdr:rowOff>0</xdr:rowOff>
                  </from>
                  <to>
                    <xdr:col>5</xdr:col>
                    <xdr:colOff>0</xdr:colOff>
                    <xdr:row>151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6" r:id="rId103" name="Drop Down 112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9525</xdr:colOff>
                    <xdr:row>151</xdr:row>
                    <xdr:rowOff>0</xdr:rowOff>
                  </from>
                  <to>
                    <xdr:col>5</xdr:col>
                    <xdr:colOff>0</xdr:colOff>
                    <xdr:row>152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7" r:id="rId104" name="Drop Down 113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9525</xdr:colOff>
                    <xdr:row>154</xdr:row>
                    <xdr:rowOff>0</xdr:rowOff>
                  </from>
                  <to>
                    <xdr:col>5</xdr:col>
                    <xdr:colOff>0</xdr:colOff>
                    <xdr:row>155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8" r:id="rId105" name="Drop Down 114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9525</xdr:colOff>
                    <xdr:row>155</xdr:row>
                    <xdr:rowOff>0</xdr:rowOff>
                  </from>
                  <to>
                    <xdr:col>5</xdr:col>
                    <xdr:colOff>0</xdr:colOff>
                    <xdr:row>156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9" r:id="rId106" name="Drop Down 115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9525</xdr:colOff>
                    <xdr:row>156</xdr:row>
                    <xdr:rowOff>0</xdr:rowOff>
                  </from>
                  <to>
                    <xdr:col>5</xdr:col>
                    <xdr:colOff>0</xdr:colOff>
                    <xdr:row>157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0" r:id="rId107" name="Drop Down 116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9525</xdr:colOff>
                    <xdr:row>157</xdr:row>
                    <xdr:rowOff>0</xdr:rowOff>
                  </from>
                  <to>
                    <xdr:col>5</xdr:col>
                    <xdr:colOff>0</xdr:colOff>
                    <xdr:row>158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1" r:id="rId108" name="Drop Down 117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9525</xdr:colOff>
                    <xdr:row>158</xdr:row>
                    <xdr:rowOff>0</xdr:rowOff>
                  </from>
                  <to>
                    <xdr:col>5</xdr:col>
                    <xdr:colOff>0</xdr:colOff>
                    <xdr:row>159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2" r:id="rId109" name="Drop Down 118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9525</xdr:colOff>
                    <xdr:row>159</xdr:row>
                    <xdr:rowOff>0</xdr:rowOff>
                  </from>
                  <to>
                    <xdr:col>5</xdr:col>
                    <xdr:colOff>0</xdr:colOff>
                    <xdr:row>160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3" r:id="rId110" name="Drop Down 119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9525</xdr:colOff>
                    <xdr:row>160</xdr:row>
                    <xdr:rowOff>0</xdr:rowOff>
                  </from>
                  <to>
                    <xdr:col>5</xdr:col>
                    <xdr:colOff>0</xdr:colOff>
                    <xdr:row>161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4" r:id="rId111" name="Drop Down 120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9525</xdr:colOff>
                    <xdr:row>164</xdr:row>
                    <xdr:rowOff>0</xdr:rowOff>
                  </from>
                  <to>
                    <xdr:col>5</xdr:col>
                    <xdr:colOff>0</xdr:colOff>
                    <xdr:row>165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5" r:id="rId112" name="Drop Down 121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9525</xdr:colOff>
                    <xdr:row>165</xdr:row>
                    <xdr:rowOff>0</xdr:rowOff>
                  </from>
                  <to>
                    <xdr:col>5</xdr:col>
                    <xdr:colOff>0</xdr:colOff>
                    <xdr:row>166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6" r:id="rId113" name="Drop Down 122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9525</xdr:colOff>
                    <xdr:row>167</xdr:row>
                    <xdr:rowOff>0</xdr:rowOff>
                  </from>
                  <to>
                    <xdr:col>5</xdr:col>
                    <xdr:colOff>0</xdr:colOff>
                    <xdr:row>168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7" r:id="rId114" name="Drop Down 123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9525</xdr:colOff>
                    <xdr:row>168</xdr:row>
                    <xdr:rowOff>0</xdr:rowOff>
                  </from>
                  <to>
                    <xdr:col>5</xdr:col>
                    <xdr:colOff>0</xdr:colOff>
                    <xdr:row>169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8" r:id="rId115" name="Drop Down 124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9525</xdr:colOff>
                    <xdr:row>169</xdr:row>
                    <xdr:rowOff>0</xdr:rowOff>
                  </from>
                  <to>
                    <xdr:col>5</xdr:col>
                    <xdr:colOff>0</xdr:colOff>
                    <xdr:row>170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9" r:id="rId116" name="Drop Down 125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9525</xdr:colOff>
                    <xdr:row>170</xdr:row>
                    <xdr:rowOff>0</xdr:rowOff>
                  </from>
                  <to>
                    <xdr:col>5</xdr:col>
                    <xdr:colOff>0</xdr:colOff>
                    <xdr:row>171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0" r:id="rId117" name="Drop Down 126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9525</xdr:colOff>
                    <xdr:row>171</xdr:row>
                    <xdr:rowOff>0</xdr:rowOff>
                  </from>
                  <to>
                    <xdr:col>5</xdr:col>
                    <xdr:colOff>0</xdr:colOff>
                    <xdr:row>172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1" r:id="rId118" name="Drop Down 127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9525</xdr:colOff>
                    <xdr:row>172</xdr:row>
                    <xdr:rowOff>0</xdr:rowOff>
                  </from>
                  <to>
                    <xdr:col>5</xdr:col>
                    <xdr:colOff>0</xdr:colOff>
                    <xdr:row>173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2" r:id="rId119" name="Drop Down 128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9525</xdr:colOff>
                    <xdr:row>173</xdr:row>
                    <xdr:rowOff>0</xdr:rowOff>
                  </from>
                  <to>
                    <xdr:col>5</xdr:col>
                    <xdr:colOff>0</xdr:colOff>
                    <xdr:row>174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3" r:id="rId120" name="Drop Down 129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9525</xdr:colOff>
                    <xdr:row>175</xdr:row>
                    <xdr:rowOff>0</xdr:rowOff>
                  </from>
                  <to>
                    <xdr:col>5</xdr:col>
                    <xdr:colOff>0</xdr:colOff>
                    <xdr:row>176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4" r:id="rId121" name="Drop Down 130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9525</xdr:colOff>
                    <xdr:row>176</xdr:row>
                    <xdr:rowOff>0</xdr:rowOff>
                  </from>
                  <to>
                    <xdr:col>5</xdr:col>
                    <xdr:colOff>0</xdr:colOff>
                    <xdr:row>177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5" r:id="rId122" name="Drop Down 131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9525</xdr:colOff>
                    <xdr:row>177</xdr:row>
                    <xdr:rowOff>0</xdr:rowOff>
                  </from>
                  <to>
                    <xdr:col>5</xdr:col>
                    <xdr:colOff>0</xdr:colOff>
                    <xdr:row>178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6" r:id="rId123" name="Drop Down 132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9525</xdr:colOff>
                    <xdr:row>180</xdr:row>
                    <xdr:rowOff>0</xdr:rowOff>
                  </from>
                  <to>
                    <xdr:col>5</xdr:col>
                    <xdr:colOff>0</xdr:colOff>
                    <xdr:row>181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7" r:id="rId124" name="Drop Down 133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9525</xdr:colOff>
                    <xdr:row>181</xdr:row>
                    <xdr:rowOff>0</xdr:rowOff>
                  </from>
                  <to>
                    <xdr:col>5</xdr:col>
                    <xdr:colOff>0</xdr:colOff>
                    <xdr:row>182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8" r:id="rId125" name="Drop Down 134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9525</xdr:colOff>
                    <xdr:row>183</xdr:row>
                    <xdr:rowOff>0</xdr:rowOff>
                  </from>
                  <to>
                    <xdr:col>5</xdr:col>
                    <xdr:colOff>0</xdr:colOff>
                    <xdr:row>184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9" r:id="rId126" name="Drop Down 135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9525</xdr:colOff>
                    <xdr:row>184</xdr:row>
                    <xdr:rowOff>0</xdr:rowOff>
                  </from>
                  <to>
                    <xdr:col>5</xdr:col>
                    <xdr:colOff>0</xdr:colOff>
                    <xdr:row>185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0" r:id="rId127" name="Drop Down 136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9525</xdr:colOff>
                    <xdr:row>187</xdr:row>
                    <xdr:rowOff>0</xdr:rowOff>
                  </from>
                  <to>
                    <xdr:col>5</xdr:col>
                    <xdr:colOff>0</xdr:colOff>
                    <xdr:row>188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1" r:id="rId128" name="Drop Down 137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9525</xdr:colOff>
                    <xdr:row>186</xdr:row>
                    <xdr:rowOff>0</xdr:rowOff>
                  </from>
                  <to>
                    <xdr:col>5</xdr:col>
                    <xdr:colOff>0</xdr:colOff>
                    <xdr:row>187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2" r:id="rId129" name="Drop Down 138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9525</xdr:colOff>
                    <xdr:row>185</xdr:row>
                    <xdr:rowOff>0</xdr:rowOff>
                  </from>
                  <to>
                    <xdr:col>5</xdr:col>
                    <xdr:colOff>0</xdr:colOff>
                    <xdr:row>186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3" r:id="rId130" name="Drop Down 139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9525</xdr:colOff>
                    <xdr:row>182</xdr:row>
                    <xdr:rowOff>0</xdr:rowOff>
                  </from>
                  <to>
                    <xdr:col>5</xdr:col>
                    <xdr:colOff>0</xdr:colOff>
                    <xdr:row>183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4" r:id="rId131" name="Drop Down 140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9525</xdr:colOff>
                    <xdr:row>188</xdr:row>
                    <xdr:rowOff>0</xdr:rowOff>
                  </from>
                  <to>
                    <xdr:col>5</xdr:col>
                    <xdr:colOff>0</xdr:colOff>
                    <xdr:row>189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5" r:id="rId132" name="Drop Down 141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9525</xdr:colOff>
                    <xdr:row>189</xdr:row>
                    <xdr:rowOff>0</xdr:rowOff>
                  </from>
                  <to>
                    <xdr:col>5</xdr:col>
                    <xdr:colOff>0</xdr:colOff>
                    <xdr:row>190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6" r:id="rId133" name="Drop Down 142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9525</xdr:colOff>
                    <xdr:row>192</xdr:row>
                    <xdr:rowOff>0</xdr:rowOff>
                  </from>
                  <to>
                    <xdr:col>5</xdr:col>
                    <xdr:colOff>0</xdr:colOff>
                    <xdr:row>193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8" r:id="rId134" name="Drop Down 144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9525</xdr:colOff>
                    <xdr:row>195</xdr:row>
                    <xdr:rowOff>0</xdr:rowOff>
                  </from>
                  <to>
                    <xdr:col>5</xdr:col>
                    <xdr:colOff>0</xdr:colOff>
                    <xdr:row>196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9" r:id="rId135" name="Drop Down 145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9525</xdr:colOff>
                    <xdr:row>193</xdr:row>
                    <xdr:rowOff>0</xdr:rowOff>
                  </from>
                  <to>
                    <xdr:col>5</xdr:col>
                    <xdr:colOff>0</xdr:colOff>
                    <xdr:row>194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5" r:id="rId136" name="Drop Down 151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9525</xdr:colOff>
                    <xdr:row>198</xdr:row>
                    <xdr:rowOff>0</xdr:rowOff>
                  </from>
                  <to>
                    <xdr:col>5</xdr:col>
                    <xdr:colOff>0</xdr:colOff>
                    <xdr:row>199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6" r:id="rId137" name="Drop Down 152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9525</xdr:colOff>
                    <xdr:row>201</xdr:row>
                    <xdr:rowOff>0</xdr:rowOff>
                  </from>
                  <to>
                    <xdr:col>5</xdr:col>
                    <xdr:colOff>0</xdr:colOff>
                    <xdr:row>202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7" r:id="rId138" name="Drop Down 153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9525</xdr:colOff>
                    <xdr:row>197</xdr:row>
                    <xdr:rowOff>0</xdr:rowOff>
                  </from>
                  <to>
                    <xdr:col>5</xdr:col>
                    <xdr:colOff>0</xdr:colOff>
                    <xdr:row>198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9" r:id="rId139" name="Drop Down 155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9525</xdr:colOff>
                    <xdr:row>174</xdr:row>
                    <xdr:rowOff>0</xdr:rowOff>
                  </from>
                  <to>
                    <xdr:col>5</xdr:col>
                    <xdr:colOff>0</xdr:colOff>
                    <xdr:row>175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1" r:id="rId140" name="Drop Down 157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9525</xdr:colOff>
                    <xdr:row>194</xdr:row>
                    <xdr:rowOff>0</xdr:rowOff>
                  </from>
                  <to>
                    <xdr:col>5</xdr:col>
                    <xdr:colOff>0</xdr:colOff>
                    <xdr:row>195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2" r:id="rId141" name="Drop Down 158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9525</xdr:colOff>
                    <xdr:row>196</xdr:row>
                    <xdr:rowOff>0</xdr:rowOff>
                  </from>
                  <to>
                    <xdr:col>5</xdr:col>
                    <xdr:colOff>0</xdr:colOff>
                    <xdr:row>197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3" r:id="rId142" name="Drop Down 159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9525</xdr:colOff>
                    <xdr:row>204</xdr:row>
                    <xdr:rowOff>0</xdr:rowOff>
                  </from>
                  <to>
                    <xdr:col>5</xdr:col>
                    <xdr:colOff>0</xdr:colOff>
                    <xdr:row>205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4" r:id="rId143" name="Drop Down 160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9525</xdr:colOff>
                    <xdr:row>204</xdr:row>
                    <xdr:rowOff>0</xdr:rowOff>
                  </from>
                  <to>
                    <xdr:col>5</xdr:col>
                    <xdr:colOff>0</xdr:colOff>
                    <xdr:row>205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5" r:id="rId144" name="Drop Down 161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9525</xdr:colOff>
                    <xdr:row>205</xdr:row>
                    <xdr:rowOff>0</xdr:rowOff>
                  </from>
                  <to>
                    <xdr:col>5</xdr:col>
                    <xdr:colOff>0</xdr:colOff>
                    <xdr:row>206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6" r:id="rId145" name="Drop Down 162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9525</xdr:colOff>
                    <xdr:row>205</xdr:row>
                    <xdr:rowOff>0</xdr:rowOff>
                  </from>
                  <to>
                    <xdr:col>5</xdr:col>
                    <xdr:colOff>0</xdr:colOff>
                    <xdr:row>206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7" r:id="rId146" name="Drop Down 163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9525</xdr:colOff>
                    <xdr:row>206</xdr:row>
                    <xdr:rowOff>0</xdr:rowOff>
                  </from>
                  <to>
                    <xdr:col>5</xdr:col>
                    <xdr:colOff>0</xdr:colOff>
                    <xdr:row>207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8" r:id="rId147" name="Drop Down 164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9525</xdr:colOff>
                    <xdr:row>206</xdr:row>
                    <xdr:rowOff>0</xdr:rowOff>
                  </from>
                  <to>
                    <xdr:col>5</xdr:col>
                    <xdr:colOff>0</xdr:colOff>
                    <xdr:row>207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9" r:id="rId148" name="Drop Down 165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9525</xdr:colOff>
                    <xdr:row>207</xdr:row>
                    <xdr:rowOff>0</xdr:rowOff>
                  </from>
                  <to>
                    <xdr:col>5</xdr:col>
                    <xdr:colOff>0</xdr:colOff>
                    <xdr:row>208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0" r:id="rId149" name="Drop Down 166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9525</xdr:colOff>
                    <xdr:row>207</xdr:row>
                    <xdr:rowOff>0</xdr:rowOff>
                  </from>
                  <to>
                    <xdr:col>5</xdr:col>
                    <xdr:colOff>0</xdr:colOff>
                    <xdr:row>208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1" r:id="rId150" name="Drop Down 167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9525</xdr:colOff>
                    <xdr:row>208</xdr:row>
                    <xdr:rowOff>0</xdr:rowOff>
                  </from>
                  <to>
                    <xdr:col>5</xdr:col>
                    <xdr:colOff>0</xdr:colOff>
                    <xdr:row>209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2" r:id="rId151" name="Drop Down 168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9525</xdr:colOff>
                    <xdr:row>208</xdr:row>
                    <xdr:rowOff>0</xdr:rowOff>
                  </from>
                  <to>
                    <xdr:col>5</xdr:col>
                    <xdr:colOff>0</xdr:colOff>
                    <xdr:row>209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3" r:id="rId152" name="Drop Down 169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9525</xdr:colOff>
                    <xdr:row>209</xdr:row>
                    <xdr:rowOff>0</xdr:rowOff>
                  </from>
                  <to>
                    <xdr:col>5</xdr:col>
                    <xdr:colOff>0</xdr:colOff>
                    <xdr:row>210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4" r:id="rId153" name="Drop Down 170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9525</xdr:colOff>
                    <xdr:row>209</xdr:row>
                    <xdr:rowOff>0</xdr:rowOff>
                  </from>
                  <to>
                    <xdr:col>5</xdr:col>
                    <xdr:colOff>0</xdr:colOff>
                    <xdr:row>210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5" r:id="rId154" name="Drop Down 171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9525</xdr:colOff>
                    <xdr:row>210</xdr:row>
                    <xdr:rowOff>0</xdr:rowOff>
                  </from>
                  <to>
                    <xdr:col>5</xdr:col>
                    <xdr:colOff>0</xdr:colOff>
                    <xdr:row>211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6" r:id="rId155" name="Drop Down 172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9525</xdr:colOff>
                    <xdr:row>210</xdr:row>
                    <xdr:rowOff>0</xdr:rowOff>
                  </from>
                  <to>
                    <xdr:col>5</xdr:col>
                    <xdr:colOff>0</xdr:colOff>
                    <xdr:row>211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7" r:id="rId156" name="Drop Down 173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9525</xdr:colOff>
                    <xdr:row>211</xdr:row>
                    <xdr:rowOff>0</xdr:rowOff>
                  </from>
                  <to>
                    <xdr:col>5</xdr:col>
                    <xdr:colOff>0</xdr:colOff>
                    <xdr:row>212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8" r:id="rId157" name="Drop Down 174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9525</xdr:colOff>
                    <xdr:row>211</xdr:row>
                    <xdr:rowOff>0</xdr:rowOff>
                  </from>
                  <to>
                    <xdr:col>5</xdr:col>
                    <xdr:colOff>0</xdr:colOff>
                    <xdr:row>212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9" r:id="rId158" name="Drop Down 175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9525</xdr:colOff>
                    <xdr:row>212</xdr:row>
                    <xdr:rowOff>0</xdr:rowOff>
                  </from>
                  <to>
                    <xdr:col>5</xdr:col>
                    <xdr:colOff>0</xdr:colOff>
                    <xdr:row>213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0" r:id="rId159" name="Drop Down 176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9525</xdr:colOff>
                    <xdr:row>212</xdr:row>
                    <xdr:rowOff>0</xdr:rowOff>
                  </from>
                  <to>
                    <xdr:col>5</xdr:col>
                    <xdr:colOff>0</xdr:colOff>
                    <xdr:row>213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1" r:id="rId160" name="Drop Down 177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9525</xdr:colOff>
                    <xdr:row>215</xdr:row>
                    <xdr:rowOff>0</xdr:rowOff>
                  </from>
                  <to>
                    <xdr:col>5</xdr:col>
                    <xdr:colOff>0</xdr:colOff>
                    <xdr:row>216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2" r:id="rId161" name="Drop Down 178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9525</xdr:colOff>
                    <xdr:row>215</xdr:row>
                    <xdr:rowOff>0</xdr:rowOff>
                  </from>
                  <to>
                    <xdr:col>5</xdr:col>
                    <xdr:colOff>0</xdr:colOff>
                    <xdr:row>216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3" r:id="rId162" name="Drop Down 179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9525</xdr:colOff>
                    <xdr:row>216</xdr:row>
                    <xdr:rowOff>0</xdr:rowOff>
                  </from>
                  <to>
                    <xdr:col>5</xdr:col>
                    <xdr:colOff>0</xdr:colOff>
                    <xdr:row>217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4" r:id="rId163" name="Drop Down 180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9525</xdr:colOff>
                    <xdr:row>216</xdr:row>
                    <xdr:rowOff>0</xdr:rowOff>
                  </from>
                  <to>
                    <xdr:col>5</xdr:col>
                    <xdr:colOff>0</xdr:colOff>
                    <xdr:row>217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5" r:id="rId164" name="Drop Down 181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9525</xdr:colOff>
                    <xdr:row>217</xdr:row>
                    <xdr:rowOff>0</xdr:rowOff>
                  </from>
                  <to>
                    <xdr:col>5</xdr:col>
                    <xdr:colOff>0</xdr:colOff>
                    <xdr:row>218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6" r:id="rId165" name="Drop Down 182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9525</xdr:colOff>
                    <xdr:row>217</xdr:row>
                    <xdr:rowOff>0</xdr:rowOff>
                  </from>
                  <to>
                    <xdr:col>5</xdr:col>
                    <xdr:colOff>0</xdr:colOff>
                    <xdr:row>218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7" r:id="rId166" name="Drop Down 183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9525</xdr:colOff>
                    <xdr:row>218</xdr:row>
                    <xdr:rowOff>0</xdr:rowOff>
                  </from>
                  <to>
                    <xdr:col>5</xdr:col>
                    <xdr:colOff>0</xdr:colOff>
                    <xdr:row>219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8" r:id="rId167" name="Drop Down 184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9525</xdr:colOff>
                    <xdr:row>218</xdr:row>
                    <xdr:rowOff>0</xdr:rowOff>
                  </from>
                  <to>
                    <xdr:col>5</xdr:col>
                    <xdr:colOff>0</xdr:colOff>
                    <xdr:row>219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9" r:id="rId168" name="Drop Down 185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9525</xdr:colOff>
                    <xdr:row>219</xdr:row>
                    <xdr:rowOff>0</xdr:rowOff>
                  </from>
                  <to>
                    <xdr:col>5</xdr:col>
                    <xdr:colOff>0</xdr:colOff>
                    <xdr:row>220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0" r:id="rId169" name="Drop Down 186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9525</xdr:colOff>
                    <xdr:row>219</xdr:row>
                    <xdr:rowOff>0</xdr:rowOff>
                  </from>
                  <to>
                    <xdr:col>5</xdr:col>
                    <xdr:colOff>0</xdr:colOff>
                    <xdr:row>220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1" r:id="rId170" name="Drop Down 187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9525</xdr:colOff>
                    <xdr:row>220</xdr:row>
                    <xdr:rowOff>0</xdr:rowOff>
                  </from>
                  <to>
                    <xdr:col>5</xdr:col>
                    <xdr:colOff>0</xdr:colOff>
                    <xdr:row>221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2" r:id="rId171" name="Drop Down 188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9525</xdr:colOff>
                    <xdr:row>220</xdr:row>
                    <xdr:rowOff>0</xdr:rowOff>
                  </from>
                  <to>
                    <xdr:col>5</xdr:col>
                    <xdr:colOff>0</xdr:colOff>
                    <xdr:row>221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3" r:id="rId172" name="Drop Down 189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9525</xdr:colOff>
                    <xdr:row>222</xdr:row>
                    <xdr:rowOff>0</xdr:rowOff>
                  </from>
                  <to>
                    <xdr:col>5</xdr:col>
                    <xdr:colOff>0</xdr:colOff>
                    <xdr:row>223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4" r:id="rId173" name="Drop Down 190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9525</xdr:colOff>
                    <xdr:row>222</xdr:row>
                    <xdr:rowOff>0</xdr:rowOff>
                  </from>
                  <to>
                    <xdr:col>5</xdr:col>
                    <xdr:colOff>0</xdr:colOff>
                    <xdr:row>223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5" r:id="rId174" name="Drop Down 191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9525</xdr:colOff>
                    <xdr:row>225</xdr:row>
                    <xdr:rowOff>0</xdr:rowOff>
                  </from>
                  <to>
                    <xdr:col>5</xdr:col>
                    <xdr:colOff>0</xdr:colOff>
                    <xdr:row>226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6" r:id="rId175" name="Drop Down 192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9525</xdr:colOff>
                    <xdr:row>225</xdr:row>
                    <xdr:rowOff>0</xdr:rowOff>
                  </from>
                  <to>
                    <xdr:col>5</xdr:col>
                    <xdr:colOff>0</xdr:colOff>
                    <xdr:row>226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7" r:id="rId176" name="Drop Down 193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9525</xdr:colOff>
                    <xdr:row>226</xdr:row>
                    <xdr:rowOff>0</xdr:rowOff>
                  </from>
                  <to>
                    <xdr:col>5</xdr:col>
                    <xdr:colOff>0</xdr:colOff>
                    <xdr:row>227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8" r:id="rId177" name="Drop Down 194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9525</xdr:colOff>
                    <xdr:row>226</xdr:row>
                    <xdr:rowOff>0</xdr:rowOff>
                  </from>
                  <to>
                    <xdr:col>5</xdr:col>
                    <xdr:colOff>0</xdr:colOff>
                    <xdr:row>227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9" r:id="rId178" name="Drop Down 195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9525</xdr:colOff>
                    <xdr:row>227</xdr:row>
                    <xdr:rowOff>0</xdr:rowOff>
                  </from>
                  <to>
                    <xdr:col>5</xdr:col>
                    <xdr:colOff>0</xdr:colOff>
                    <xdr:row>228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0" r:id="rId179" name="Drop Down 196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9525</xdr:colOff>
                    <xdr:row>227</xdr:row>
                    <xdr:rowOff>0</xdr:rowOff>
                  </from>
                  <to>
                    <xdr:col>5</xdr:col>
                    <xdr:colOff>0</xdr:colOff>
                    <xdr:row>228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1" r:id="rId180" name="Drop Down 197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9525</xdr:colOff>
                    <xdr:row>228</xdr:row>
                    <xdr:rowOff>0</xdr:rowOff>
                  </from>
                  <to>
                    <xdr:col>5</xdr:col>
                    <xdr:colOff>0</xdr:colOff>
                    <xdr:row>229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2" r:id="rId181" name="Drop Down 198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9525</xdr:colOff>
                    <xdr:row>228</xdr:row>
                    <xdr:rowOff>0</xdr:rowOff>
                  </from>
                  <to>
                    <xdr:col>5</xdr:col>
                    <xdr:colOff>0</xdr:colOff>
                    <xdr:row>229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3" r:id="rId182" name="Drop Down 199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9525</xdr:colOff>
                    <xdr:row>230</xdr:row>
                    <xdr:rowOff>0</xdr:rowOff>
                  </from>
                  <to>
                    <xdr:col>5</xdr:col>
                    <xdr:colOff>0</xdr:colOff>
                    <xdr:row>231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4" r:id="rId183" name="Drop Down 200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9525</xdr:colOff>
                    <xdr:row>230</xdr:row>
                    <xdr:rowOff>0</xdr:rowOff>
                  </from>
                  <to>
                    <xdr:col>5</xdr:col>
                    <xdr:colOff>0</xdr:colOff>
                    <xdr:row>231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5" r:id="rId184" name="Drop Down 201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9525</xdr:colOff>
                    <xdr:row>233</xdr:row>
                    <xdr:rowOff>0</xdr:rowOff>
                  </from>
                  <to>
                    <xdr:col>5</xdr:col>
                    <xdr:colOff>0</xdr:colOff>
                    <xdr:row>234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6" r:id="rId185" name="Drop Down 202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9525</xdr:colOff>
                    <xdr:row>233</xdr:row>
                    <xdr:rowOff>0</xdr:rowOff>
                  </from>
                  <to>
                    <xdr:col>5</xdr:col>
                    <xdr:colOff>0</xdr:colOff>
                    <xdr:row>234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7" r:id="rId186" name="Drop Down 203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9525</xdr:colOff>
                    <xdr:row>234</xdr:row>
                    <xdr:rowOff>0</xdr:rowOff>
                  </from>
                  <to>
                    <xdr:col>5</xdr:col>
                    <xdr:colOff>0</xdr:colOff>
                    <xdr:row>235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8" r:id="rId187" name="Drop Down 204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9525</xdr:colOff>
                    <xdr:row>234</xdr:row>
                    <xdr:rowOff>0</xdr:rowOff>
                  </from>
                  <to>
                    <xdr:col>5</xdr:col>
                    <xdr:colOff>0</xdr:colOff>
                    <xdr:row>235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" r:id="rId188" name="Drop Down 205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9525</xdr:colOff>
                    <xdr:row>221</xdr:row>
                    <xdr:rowOff>0</xdr:rowOff>
                  </from>
                  <to>
                    <xdr:col>5</xdr:col>
                    <xdr:colOff>0</xdr:colOff>
                    <xdr:row>222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" r:id="rId189" name="Drop Down 206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9525</xdr:colOff>
                    <xdr:row>234</xdr:row>
                    <xdr:rowOff>0</xdr:rowOff>
                  </from>
                  <to>
                    <xdr:col>5</xdr:col>
                    <xdr:colOff>0</xdr:colOff>
                    <xdr:row>235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" r:id="rId190" name="Drop Down 207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9525</xdr:colOff>
                    <xdr:row>161</xdr:row>
                    <xdr:rowOff>0</xdr:rowOff>
                  </from>
                  <to>
                    <xdr:col>5</xdr:col>
                    <xdr:colOff>0</xdr:colOff>
                    <xdr:row>162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" r:id="rId191" name="Drop Down 208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9525</xdr:colOff>
                    <xdr:row>89</xdr:row>
                    <xdr:rowOff>0</xdr:rowOff>
                  </from>
                  <to>
                    <xdr:col>5</xdr:col>
                    <xdr:colOff>0</xdr:colOff>
                    <xdr:row>90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" r:id="rId192" name="Drop Down 209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9525</xdr:colOff>
                    <xdr:row>84</xdr:row>
                    <xdr:rowOff>0</xdr:rowOff>
                  </from>
                  <to>
                    <xdr:col>5</xdr:col>
                    <xdr:colOff>0</xdr:colOff>
                    <xdr:row>85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" r:id="rId193" name="Drop Down 210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9525</xdr:colOff>
                    <xdr:row>166</xdr:row>
                    <xdr:rowOff>0</xdr:rowOff>
                  </from>
                  <to>
                    <xdr:col>5</xdr:col>
                    <xdr:colOff>0</xdr:colOff>
                    <xdr:row>167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" r:id="rId194" name="Drop Down 211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9525</xdr:colOff>
                    <xdr:row>231</xdr:row>
                    <xdr:rowOff>0</xdr:rowOff>
                  </from>
                  <to>
                    <xdr:col>5</xdr:col>
                    <xdr:colOff>0</xdr:colOff>
                    <xdr:row>232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" r:id="rId195" name="Drop Down 212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9525</xdr:colOff>
                    <xdr:row>240</xdr:row>
                    <xdr:rowOff>0</xdr:rowOff>
                  </from>
                  <to>
                    <xdr:col>5</xdr:col>
                    <xdr:colOff>0</xdr:colOff>
                    <xdr:row>241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" r:id="rId196" name="Drop Down 213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9525</xdr:colOff>
                    <xdr:row>242</xdr:row>
                    <xdr:rowOff>0</xdr:rowOff>
                  </from>
                  <to>
                    <xdr:col>5</xdr:col>
                    <xdr:colOff>0</xdr:colOff>
                    <xdr:row>243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" r:id="rId197" name="Drop Down 214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9525</xdr:colOff>
                    <xdr:row>243</xdr:row>
                    <xdr:rowOff>0</xdr:rowOff>
                  </from>
                  <to>
                    <xdr:col>5</xdr:col>
                    <xdr:colOff>0</xdr:colOff>
                    <xdr:row>244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" r:id="rId198" name="Drop Down 215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9525</xdr:colOff>
                    <xdr:row>238</xdr:row>
                    <xdr:rowOff>0</xdr:rowOff>
                  </from>
                  <to>
                    <xdr:col>5</xdr:col>
                    <xdr:colOff>0</xdr:colOff>
                    <xdr:row>239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" r:id="rId199" name="Drop Down 216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9525</xdr:colOff>
                    <xdr:row>241</xdr:row>
                    <xdr:rowOff>0</xdr:rowOff>
                  </from>
                  <to>
                    <xdr:col>5</xdr:col>
                    <xdr:colOff>0</xdr:colOff>
                    <xdr:row>242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" r:id="rId200" name="Drop Down 217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9525</xdr:colOff>
                    <xdr:row>232</xdr:row>
                    <xdr:rowOff>0</xdr:rowOff>
                  </from>
                  <to>
                    <xdr:col>5</xdr:col>
                    <xdr:colOff>0</xdr:colOff>
                    <xdr:row>233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" r:id="rId201" name="Drop Down 219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9525</xdr:colOff>
                    <xdr:row>248</xdr:row>
                    <xdr:rowOff>0</xdr:rowOff>
                  </from>
                  <to>
                    <xdr:col>5</xdr:col>
                    <xdr:colOff>0</xdr:colOff>
                    <xdr:row>249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" r:id="rId202" name="Drop Down 220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9525</xdr:colOff>
                    <xdr:row>247</xdr:row>
                    <xdr:rowOff>0</xdr:rowOff>
                  </from>
                  <to>
                    <xdr:col>5</xdr:col>
                    <xdr:colOff>0</xdr:colOff>
                    <xdr:row>248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" r:id="rId203" name="Drop Down 221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9525</xdr:colOff>
                    <xdr:row>252</xdr:row>
                    <xdr:rowOff>0</xdr:rowOff>
                  </from>
                  <to>
                    <xdr:col>5</xdr:col>
                    <xdr:colOff>0</xdr:colOff>
                    <xdr:row>253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" r:id="rId204" name="Drop Down 222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9525</xdr:colOff>
                    <xdr:row>237</xdr:row>
                    <xdr:rowOff>0</xdr:rowOff>
                  </from>
                  <to>
                    <xdr:col>5</xdr:col>
                    <xdr:colOff>0</xdr:colOff>
                    <xdr:row>238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" r:id="rId205" name="Drop Down 223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9525</xdr:colOff>
                    <xdr:row>229</xdr:row>
                    <xdr:rowOff>0</xdr:rowOff>
                  </from>
                  <to>
                    <xdr:col>5</xdr:col>
                    <xdr:colOff>0</xdr:colOff>
                    <xdr:row>230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" r:id="rId206" name="Drop Down 224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9525</xdr:colOff>
                    <xdr:row>239</xdr:row>
                    <xdr:rowOff>0</xdr:rowOff>
                  </from>
                  <to>
                    <xdr:col>5</xdr:col>
                    <xdr:colOff>0</xdr:colOff>
                    <xdr:row>240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" r:id="rId207" name="Drop Down 225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9525</xdr:colOff>
                    <xdr:row>251</xdr:row>
                    <xdr:rowOff>0</xdr:rowOff>
                  </from>
                  <to>
                    <xdr:col>5</xdr:col>
                    <xdr:colOff>0</xdr:colOff>
                    <xdr:row>252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" r:id="rId208" name="Drop Down 226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9525</xdr:colOff>
                    <xdr:row>203</xdr:row>
                    <xdr:rowOff>0</xdr:rowOff>
                  </from>
                  <to>
                    <xdr:col>5</xdr:col>
                    <xdr:colOff>0</xdr:colOff>
                    <xdr:row>204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" r:id="rId209" name="Drop Down 227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9525</xdr:colOff>
                    <xdr:row>258</xdr:row>
                    <xdr:rowOff>0</xdr:rowOff>
                  </from>
                  <to>
                    <xdr:col>5</xdr:col>
                    <xdr:colOff>0</xdr:colOff>
                    <xdr:row>259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" r:id="rId210" name="Drop Down 228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9525</xdr:colOff>
                    <xdr:row>259</xdr:row>
                    <xdr:rowOff>0</xdr:rowOff>
                  </from>
                  <to>
                    <xdr:col>5</xdr:col>
                    <xdr:colOff>0</xdr:colOff>
                    <xdr:row>260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" r:id="rId211" name="Drop Down 229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9525</xdr:colOff>
                    <xdr:row>260</xdr:row>
                    <xdr:rowOff>0</xdr:rowOff>
                  </from>
                  <to>
                    <xdr:col>5</xdr:col>
                    <xdr:colOff>0</xdr:colOff>
                    <xdr:row>261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" r:id="rId212" name="Drop Down 230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9525</xdr:colOff>
                    <xdr:row>261</xdr:row>
                    <xdr:rowOff>0</xdr:rowOff>
                  </from>
                  <to>
                    <xdr:col>5</xdr:col>
                    <xdr:colOff>0</xdr:colOff>
                    <xdr:row>262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" r:id="rId213" name="Drop Down 231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9525</xdr:colOff>
                    <xdr:row>257</xdr:row>
                    <xdr:rowOff>0</xdr:rowOff>
                  </from>
                  <to>
                    <xdr:col>5</xdr:col>
                    <xdr:colOff>0</xdr:colOff>
                    <xdr:row>258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" r:id="rId214" name="Drop Down 232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9525</xdr:colOff>
                    <xdr:row>256</xdr:row>
                    <xdr:rowOff>0</xdr:rowOff>
                  </from>
                  <to>
                    <xdr:col>5</xdr:col>
                    <xdr:colOff>0</xdr:colOff>
                    <xdr:row>257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" r:id="rId215" name="Drop Down 233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9525</xdr:colOff>
                    <xdr:row>264</xdr:row>
                    <xdr:rowOff>0</xdr:rowOff>
                  </from>
                  <to>
                    <xdr:col>5</xdr:col>
                    <xdr:colOff>0</xdr:colOff>
                    <xdr:row>265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" r:id="rId216" name="Drop Down 234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9525</xdr:colOff>
                    <xdr:row>265</xdr:row>
                    <xdr:rowOff>0</xdr:rowOff>
                  </from>
                  <to>
                    <xdr:col>5</xdr:col>
                    <xdr:colOff>0</xdr:colOff>
                    <xdr:row>266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" r:id="rId217" name="Drop Down 235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9525</xdr:colOff>
                    <xdr:row>262</xdr:row>
                    <xdr:rowOff>0</xdr:rowOff>
                  </from>
                  <to>
                    <xdr:col>5</xdr:col>
                    <xdr:colOff>0</xdr:colOff>
                    <xdr:row>263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" r:id="rId218" name="Drop Down 236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9525</xdr:colOff>
                    <xdr:row>253</xdr:row>
                    <xdr:rowOff>0</xdr:rowOff>
                  </from>
                  <to>
                    <xdr:col>5</xdr:col>
                    <xdr:colOff>0</xdr:colOff>
                    <xdr:row>254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" r:id="rId219" name="Drop Down 237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9525</xdr:colOff>
                    <xdr:row>271</xdr:row>
                    <xdr:rowOff>0</xdr:rowOff>
                  </from>
                  <to>
                    <xdr:col>5</xdr:col>
                    <xdr:colOff>0</xdr:colOff>
                    <xdr:row>272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" r:id="rId220" name="Drop Down 238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9525</xdr:colOff>
                    <xdr:row>272</xdr:row>
                    <xdr:rowOff>0</xdr:rowOff>
                  </from>
                  <to>
                    <xdr:col>5</xdr:col>
                    <xdr:colOff>0</xdr:colOff>
                    <xdr:row>273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" r:id="rId221" name="Drop Down 239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9525</xdr:colOff>
                    <xdr:row>263</xdr:row>
                    <xdr:rowOff>0</xdr:rowOff>
                  </from>
                  <to>
                    <xdr:col>5</xdr:col>
                    <xdr:colOff>0</xdr:colOff>
                    <xdr:row>264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" r:id="rId222" name="Drop Down 240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9525</xdr:colOff>
                    <xdr:row>202</xdr:row>
                    <xdr:rowOff>0</xdr:rowOff>
                  </from>
                  <to>
                    <xdr:col>5</xdr:col>
                    <xdr:colOff>0</xdr:colOff>
                    <xdr:row>203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" r:id="rId223" name="Drop Down 241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9525</xdr:colOff>
                    <xdr:row>277</xdr:row>
                    <xdr:rowOff>0</xdr:rowOff>
                  </from>
                  <to>
                    <xdr:col>5</xdr:col>
                    <xdr:colOff>0</xdr:colOff>
                    <xdr:row>278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" r:id="rId224" name="Drop Down 242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9525</xdr:colOff>
                    <xdr:row>266</xdr:row>
                    <xdr:rowOff>0</xdr:rowOff>
                  </from>
                  <to>
                    <xdr:col>5</xdr:col>
                    <xdr:colOff>0</xdr:colOff>
                    <xdr:row>267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" r:id="rId225" name="Drop Down 243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9525</xdr:colOff>
                    <xdr:row>273</xdr:row>
                    <xdr:rowOff>0</xdr:rowOff>
                  </from>
                  <to>
                    <xdr:col>5</xdr:col>
                    <xdr:colOff>0</xdr:colOff>
                    <xdr:row>274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" r:id="rId226" name="Drop Down 244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9525</xdr:colOff>
                    <xdr:row>278</xdr:row>
                    <xdr:rowOff>0</xdr:rowOff>
                  </from>
                  <to>
                    <xdr:col>5</xdr:col>
                    <xdr:colOff>0</xdr:colOff>
                    <xdr:row>279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" r:id="rId227" name="Drop Down 245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9525</xdr:colOff>
                    <xdr:row>282</xdr:row>
                    <xdr:rowOff>0</xdr:rowOff>
                  </from>
                  <to>
                    <xdr:col>5</xdr:col>
                    <xdr:colOff>0</xdr:colOff>
                    <xdr:row>283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" r:id="rId228" name="Drop Down 246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9525</xdr:colOff>
                    <xdr:row>267</xdr:row>
                    <xdr:rowOff>0</xdr:rowOff>
                  </from>
                  <to>
                    <xdr:col>5</xdr:col>
                    <xdr:colOff>0</xdr:colOff>
                    <xdr:row>268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" r:id="rId229" name="Drop Down 247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9525</xdr:colOff>
                    <xdr:row>284</xdr:row>
                    <xdr:rowOff>0</xdr:rowOff>
                  </from>
                  <to>
                    <xdr:col>5</xdr:col>
                    <xdr:colOff>0</xdr:colOff>
                    <xdr:row>285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" r:id="rId230" name="Drop Down 248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9525</xdr:colOff>
                    <xdr:row>274</xdr:row>
                    <xdr:rowOff>0</xdr:rowOff>
                  </from>
                  <to>
                    <xdr:col>5</xdr:col>
                    <xdr:colOff>0</xdr:colOff>
                    <xdr:row>275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" r:id="rId231" name="Drop Down 249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9525</xdr:colOff>
                    <xdr:row>286</xdr:row>
                    <xdr:rowOff>0</xdr:rowOff>
                  </from>
                  <to>
                    <xdr:col>5</xdr:col>
                    <xdr:colOff>0</xdr:colOff>
                    <xdr:row>287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" r:id="rId232" name="Drop Down 250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9525</xdr:colOff>
                    <xdr:row>287</xdr:row>
                    <xdr:rowOff>0</xdr:rowOff>
                  </from>
                  <to>
                    <xdr:col>5</xdr:col>
                    <xdr:colOff>0</xdr:colOff>
                    <xdr:row>288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" r:id="rId233" name="Drop Down 251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9525</xdr:colOff>
                    <xdr:row>289</xdr:row>
                    <xdr:rowOff>0</xdr:rowOff>
                  </from>
                  <to>
                    <xdr:col>5</xdr:col>
                    <xdr:colOff>0</xdr:colOff>
                    <xdr:row>290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" r:id="rId234" name="Drop Down 252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9525</xdr:colOff>
                    <xdr:row>291</xdr:row>
                    <xdr:rowOff>0</xdr:rowOff>
                  </from>
                  <to>
                    <xdr:col>5</xdr:col>
                    <xdr:colOff>0</xdr:colOff>
                    <xdr:row>292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" r:id="rId235" name="Drop Down 253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9525</xdr:colOff>
                    <xdr:row>292</xdr:row>
                    <xdr:rowOff>0</xdr:rowOff>
                  </from>
                  <to>
                    <xdr:col>5</xdr:col>
                    <xdr:colOff>0</xdr:colOff>
                    <xdr:row>293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" r:id="rId236" name="Drop Down 254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9525</xdr:colOff>
                    <xdr:row>270</xdr:row>
                    <xdr:rowOff>0</xdr:rowOff>
                  </from>
                  <to>
                    <xdr:col>5</xdr:col>
                    <xdr:colOff>0</xdr:colOff>
                    <xdr:row>271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" r:id="rId237" name="Drop Down 255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9525</xdr:colOff>
                    <xdr:row>276</xdr:row>
                    <xdr:rowOff>0</xdr:rowOff>
                  </from>
                  <to>
                    <xdr:col>5</xdr:col>
                    <xdr:colOff>0</xdr:colOff>
                    <xdr:row>277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" r:id="rId238" name="Drop Down 256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9525</xdr:colOff>
                    <xdr:row>290</xdr:row>
                    <xdr:rowOff>0</xdr:rowOff>
                  </from>
                  <to>
                    <xdr:col>5</xdr:col>
                    <xdr:colOff>0</xdr:colOff>
                    <xdr:row>291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" r:id="rId239" name="Drop Down 257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9525</xdr:colOff>
                    <xdr:row>299</xdr:row>
                    <xdr:rowOff>0</xdr:rowOff>
                  </from>
                  <to>
                    <xdr:col>5</xdr:col>
                    <xdr:colOff>0</xdr:colOff>
                    <xdr:row>300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" r:id="rId240" name="Drop Down 258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9525</xdr:colOff>
                    <xdr:row>275</xdr:row>
                    <xdr:rowOff>0</xdr:rowOff>
                  </from>
                  <to>
                    <xdr:col>5</xdr:col>
                    <xdr:colOff>0</xdr:colOff>
                    <xdr:row>276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" r:id="rId241" name="Drop Down 259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9525</xdr:colOff>
                    <xdr:row>296</xdr:row>
                    <xdr:rowOff>0</xdr:rowOff>
                  </from>
                  <to>
                    <xdr:col>5</xdr:col>
                    <xdr:colOff>0</xdr:colOff>
                    <xdr:row>297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" r:id="rId242" name="Drop Down 260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9525</xdr:colOff>
                    <xdr:row>283</xdr:row>
                    <xdr:rowOff>0</xdr:rowOff>
                  </from>
                  <to>
                    <xdr:col>5</xdr:col>
                    <xdr:colOff>0</xdr:colOff>
                    <xdr:row>284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" r:id="rId243" name="Drop Down 261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9525</xdr:colOff>
                    <xdr:row>300</xdr:row>
                    <xdr:rowOff>0</xdr:rowOff>
                  </from>
                  <to>
                    <xdr:col>5</xdr:col>
                    <xdr:colOff>0</xdr:colOff>
                    <xdr:row>301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" r:id="rId244" name="Drop Down 262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9525</xdr:colOff>
                    <xdr:row>295</xdr:row>
                    <xdr:rowOff>0</xdr:rowOff>
                  </from>
                  <to>
                    <xdr:col>5</xdr:col>
                    <xdr:colOff>0</xdr:colOff>
                    <xdr:row>296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" r:id="rId245" name="Drop Down 263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9525</xdr:colOff>
                    <xdr:row>279</xdr:row>
                    <xdr:rowOff>0</xdr:rowOff>
                  </from>
                  <to>
                    <xdr:col>5</xdr:col>
                    <xdr:colOff>0</xdr:colOff>
                    <xdr:row>280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" r:id="rId246" name="Drop Down 264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9525</xdr:colOff>
                    <xdr:row>298</xdr:row>
                    <xdr:rowOff>0</xdr:rowOff>
                  </from>
                  <to>
                    <xdr:col>5</xdr:col>
                    <xdr:colOff>0</xdr:colOff>
                    <xdr:row>299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" r:id="rId247" name="Drop Down 265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9525</xdr:colOff>
                    <xdr:row>304</xdr:row>
                    <xdr:rowOff>0</xdr:rowOff>
                  </from>
                  <to>
                    <xdr:col>5</xdr:col>
                    <xdr:colOff>0</xdr:colOff>
                    <xdr:row>305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" r:id="rId248" name="Drop Down 266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9525</xdr:colOff>
                    <xdr:row>302</xdr:row>
                    <xdr:rowOff>0</xdr:rowOff>
                  </from>
                  <to>
                    <xdr:col>5</xdr:col>
                    <xdr:colOff>0</xdr:colOff>
                    <xdr:row>303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" r:id="rId249" name="Drop Down 267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9525</xdr:colOff>
                    <xdr:row>297</xdr:row>
                    <xdr:rowOff>0</xdr:rowOff>
                  </from>
                  <to>
                    <xdr:col>5</xdr:col>
                    <xdr:colOff>0</xdr:colOff>
                    <xdr:row>298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" r:id="rId250" name="Drop Down 268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9525</xdr:colOff>
                    <xdr:row>303</xdr:row>
                    <xdr:rowOff>0</xdr:rowOff>
                  </from>
                  <to>
                    <xdr:col>5</xdr:col>
                    <xdr:colOff>0</xdr:colOff>
                    <xdr:row>304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" r:id="rId251" name="Drop Down 269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9525</xdr:colOff>
                    <xdr:row>285</xdr:row>
                    <xdr:rowOff>0</xdr:rowOff>
                  </from>
                  <to>
                    <xdr:col>5</xdr:col>
                    <xdr:colOff>0</xdr:colOff>
                    <xdr:row>286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" r:id="rId252" name="Drop Down 270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9525</xdr:colOff>
                    <xdr:row>301</xdr:row>
                    <xdr:rowOff>0</xdr:rowOff>
                  </from>
                  <to>
                    <xdr:col>5</xdr:col>
                    <xdr:colOff>0</xdr:colOff>
                    <xdr:row>302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" r:id="rId253" name="Drop Down 271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9525</xdr:colOff>
                    <xdr:row>288</xdr:row>
                    <xdr:rowOff>0</xdr:rowOff>
                  </from>
                  <to>
                    <xdr:col>5</xdr:col>
                    <xdr:colOff>0</xdr:colOff>
                    <xdr:row>289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" r:id="rId254" name="Drop Down 272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9525</xdr:colOff>
                    <xdr:row>246</xdr:row>
                    <xdr:rowOff>0</xdr:rowOff>
                  </from>
                  <to>
                    <xdr:col>5</xdr:col>
                    <xdr:colOff>0</xdr:colOff>
                    <xdr:row>247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24BE0D-8BF2-49E4-83BD-49A41E1D9C6D}">
  <dimension ref="A1:D15"/>
  <sheetViews>
    <sheetView workbookViewId="0">
      <selection activeCell="F19" sqref="F19"/>
    </sheetView>
  </sheetViews>
  <sheetFormatPr defaultRowHeight="15" x14ac:dyDescent="0.25"/>
  <sheetData>
    <row r="1" spans="1:4" x14ac:dyDescent="0.25">
      <c r="A1" t="s">
        <v>381</v>
      </c>
    </row>
    <row r="2" spans="1:4" x14ac:dyDescent="0.25">
      <c r="A2" t="s">
        <v>128</v>
      </c>
      <c r="B2">
        <f>COUNTA(Leden!D:D)</f>
        <v>228</v>
      </c>
      <c r="D2" s="42">
        <v>4409</v>
      </c>
    </row>
    <row r="3" spans="1:4" x14ac:dyDescent="0.25">
      <c r="A3" t="s">
        <v>129</v>
      </c>
      <c r="B3">
        <f>COUNTA(Únor!D:D)</f>
        <v>207</v>
      </c>
    </row>
    <row r="4" spans="1:4" x14ac:dyDescent="0.25">
      <c r="A4" t="s">
        <v>130</v>
      </c>
      <c r="B4">
        <f>COUNTA(Březen!D:D)</f>
        <v>192</v>
      </c>
    </row>
    <row r="5" spans="1:4" x14ac:dyDescent="0.25">
      <c r="A5" t="s">
        <v>131</v>
      </c>
      <c r="B5">
        <f>COUNTA(Duben!D:D)</f>
        <v>164</v>
      </c>
    </row>
    <row r="6" spans="1:4" x14ac:dyDescent="0.25">
      <c r="A6" t="s">
        <v>132</v>
      </c>
      <c r="B6">
        <f>COUNTA(Květen!D:D)</f>
        <v>194</v>
      </c>
    </row>
    <row r="7" spans="1:4" x14ac:dyDescent="0.25">
      <c r="A7" t="s">
        <v>133</v>
      </c>
      <c r="B7">
        <f>COUNTA(Červen!D:D)</f>
        <v>151</v>
      </c>
    </row>
    <row r="10" spans="1:4" x14ac:dyDescent="0.25">
      <c r="A10" t="s">
        <v>128</v>
      </c>
      <c r="B10" s="41">
        <f t="shared" ref="B10:B15" si="0">B2/4409</f>
        <v>5.1712406441369922E-2</v>
      </c>
    </row>
    <row r="11" spans="1:4" x14ac:dyDescent="0.25">
      <c r="A11" t="s">
        <v>129</v>
      </c>
      <c r="B11" s="41">
        <f t="shared" si="0"/>
        <v>4.6949421637559538E-2</v>
      </c>
    </row>
    <row r="12" spans="1:4" x14ac:dyDescent="0.25">
      <c r="A12" t="s">
        <v>130</v>
      </c>
      <c r="B12" s="41">
        <f t="shared" si="0"/>
        <v>4.3547289634837831E-2</v>
      </c>
    </row>
    <row r="13" spans="1:4" x14ac:dyDescent="0.25">
      <c r="A13" t="s">
        <v>131</v>
      </c>
      <c r="B13" s="41">
        <f t="shared" si="0"/>
        <v>3.7196643229757312E-2</v>
      </c>
    </row>
    <row r="14" spans="1:4" x14ac:dyDescent="0.25">
      <c r="A14" t="s">
        <v>132</v>
      </c>
      <c r="B14" s="41">
        <f t="shared" si="0"/>
        <v>4.4000907235200726E-2</v>
      </c>
    </row>
    <row r="15" spans="1:4" x14ac:dyDescent="0.25">
      <c r="A15" t="s">
        <v>133</v>
      </c>
      <c r="B15" s="41">
        <f t="shared" si="0"/>
        <v>3.42481288273985E-2</v>
      </c>
    </row>
  </sheetData>
  <phoneticPr fontId="1" type="noConversion"/>
  <pageMargins left="0.7" right="0.7" top="0.78740157499999996" bottom="0.78740157499999996" header="0.3" footer="0.3"/>
  <pageSetup paperSize="9" orientation="portrait" horizontalDpi="0" verticalDpi="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56722A-0122-4EB5-B61A-8691A219AA12}">
  <dimension ref="B2:D22"/>
  <sheetViews>
    <sheetView topLeftCell="A4" workbookViewId="0">
      <selection activeCell="C25" sqref="C25"/>
    </sheetView>
  </sheetViews>
  <sheetFormatPr defaultRowHeight="15" x14ac:dyDescent="0.25"/>
  <cols>
    <col min="2" max="2" width="17" bestFit="1" customWidth="1"/>
    <col min="3" max="3" width="17.5703125" bestFit="1" customWidth="1"/>
    <col min="4" max="4" width="11.7109375" bestFit="1" customWidth="1"/>
  </cols>
  <sheetData>
    <row r="2" spans="2:4" x14ac:dyDescent="0.25">
      <c r="B2" t="s">
        <v>382</v>
      </c>
      <c r="C2" t="s">
        <v>330</v>
      </c>
      <c r="D2" t="s">
        <v>331</v>
      </c>
    </row>
    <row r="3" spans="2:4" x14ac:dyDescent="0.25">
      <c r="B3" t="s">
        <v>237</v>
      </c>
      <c r="C3" t="s">
        <v>170</v>
      </c>
      <c r="D3" t="s">
        <v>339</v>
      </c>
    </row>
    <row r="4" spans="2:4" x14ac:dyDescent="0.25">
      <c r="B4" t="s">
        <v>332</v>
      </c>
      <c r="C4" t="s">
        <v>195</v>
      </c>
      <c r="D4" t="s">
        <v>340</v>
      </c>
    </row>
    <row r="5" spans="2:4" x14ac:dyDescent="0.25">
      <c r="B5" t="s">
        <v>177</v>
      </c>
      <c r="D5" t="s">
        <v>341</v>
      </c>
    </row>
    <row r="6" spans="2:4" x14ac:dyDescent="0.25">
      <c r="B6" t="s">
        <v>230</v>
      </c>
    </row>
    <row r="7" spans="2:4" x14ac:dyDescent="0.25">
      <c r="B7" t="s">
        <v>333</v>
      </c>
    </row>
    <row r="8" spans="2:4" x14ac:dyDescent="0.25">
      <c r="B8" t="s">
        <v>26</v>
      </c>
    </row>
    <row r="9" spans="2:4" x14ac:dyDescent="0.25">
      <c r="B9" t="s">
        <v>37</v>
      </c>
    </row>
    <row r="10" spans="2:4" x14ac:dyDescent="0.25">
      <c r="B10" t="s">
        <v>334</v>
      </c>
    </row>
    <row r="11" spans="2:4" x14ac:dyDescent="0.25">
      <c r="B11" t="s">
        <v>335</v>
      </c>
    </row>
    <row r="12" spans="2:4" x14ac:dyDescent="0.25">
      <c r="B12" t="s">
        <v>60</v>
      </c>
    </row>
    <row r="13" spans="2:4" x14ac:dyDescent="0.25">
      <c r="B13" t="s">
        <v>336</v>
      </c>
    </row>
    <row r="14" spans="2:4" x14ac:dyDescent="0.25">
      <c r="B14" t="s">
        <v>157</v>
      </c>
    </row>
    <row r="15" spans="2:4" x14ac:dyDescent="0.25">
      <c r="B15" t="s">
        <v>73</v>
      </c>
    </row>
    <row r="16" spans="2:4" x14ac:dyDescent="0.25">
      <c r="B16" t="s">
        <v>168</v>
      </c>
    </row>
    <row r="17" spans="2:4" x14ac:dyDescent="0.25">
      <c r="B17" t="s">
        <v>337</v>
      </c>
    </row>
    <row r="18" spans="2:4" x14ac:dyDescent="0.25">
      <c r="B18" t="s">
        <v>338</v>
      </c>
    </row>
    <row r="19" spans="2:4" x14ac:dyDescent="0.25">
      <c r="B19" t="s">
        <v>94</v>
      </c>
    </row>
    <row r="21" spans="2:4" x14ac:dyDescent="0.25">
      <c r="B21" t="s">
        <v>329</v>
      </c>
      <c r="C21" t="s">
        <v>330</v>
      </c>
      <c r="D21" t="s">
        <v>331</v>
      </c>
    </row>
    <row r="22" spans="2:4" x14ac:dyDescent="0.25">
      <c r="B22">
        <v>17</v>
      </c>
      <c r="C22">
        <v>2</v>
      </c>
      <c r="D22">
        <v>3</v>
      </c>
    </row>
  </sheetData>
  <pageMargins left="0.7" right="0.7" top="0.78740157499999996" bottom="0.78740157499999996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4CD8FB-238C-45BD-87D9-4BB31B61EEC4}">
  <dimension ref="B2:H8"/>
  <sheetViews>
    <sheetView workbookViewId="0">
      <selection activeCell="S13" sqref="S13"/>
    </sheetView>
  </sheetViews>
  <sheetFormatPr defaultRowHeight="15" x14ac:dyDescent="0.25"/>
  <sheetData>
    <row r="2" spans="2:8" x14ac:dyDescent="0.25">
      <c r="C2" t="s">
        <v>128</v>
      </c>
      <c r="D2" t="s">
        <v>129</v>
      </c>
      <c r="E2" t="s">
        <v>130</v>
      </c>
      <c r="F2" t="s">
        <v>131</v>
      </c>
      <c r="G2" t="s">
        <v>132</v>
      </c>
      <c r="H2" t="s">
        <v>133</v>
      </c>
    </row>
    <row r="3" spans="2:8" x14ac:dyDescent="0.25">
      <c r="B3" t="s">
        <v>107</v>
      </c>
      <c r="C3">
        <f>COUNTIF(Leden!H:H,"Dok.")</f>
        <v>75</v>
      </c>
      <c r="D3">
        <f>COUNTIF(Únor!H:H,"Dok.")</f>
        <v>77</v>
      </c>
      <c r="E3">
        <f>COUNTIF(Březen!H:H,"Dok.")</f>
        <v>64</v>
      </c>
      <c r="F3">
        <f>COUNTIF(Duben!H:H,"Dok.")</f>
        <v>80</v>
      </c>
      <c r="G3">
        <f>COUNTIF(Květen!H:H,"Dok.")</f>
        <v>74</v>
      </c>
      <c r="H3">
        <f>COUNTIF(Červen!H:H,"Dok.")</f>
        <v>48</v>
      </c>
    </row>
    <row r="4" spans="2:8" x14ac:dyDescent="0.25">
      <c r="B4" t="s">
        <v>108</v>
      </c>
      <c r="C4">
        <f>COUNTIF(Leden!H:H,"Odrz.")</f>
        <v>0</v>
      </c>
      <c r="D4">
        <f>COUNTIF(Únor!H:H,"Odrz.")</f>
        <v>1</v>
      </c>
      <c r="E4">
        <f>COUNTIF(Březen!H:H,"Odrz.")</f>
        <v>0</v>
      </c>
      <c r="F4">
        <f>COUNTIF(Duben!H:H,"Odrz.")</f>
        <v>0</v>
      </c>
      <c r="G4">
        <f>COUNTIF(Květen!H:H,"Odrz..")</f>
        <v>0</v>
      </c>
      <c r="H4">
        <f>COUNTIF(Červen!H:H,"Odrz.")</f>
        <v>0</v>
      </c>
    </row>
    <row r="5" spans="2:8" x14ac:dyDescent="0.25">
      <c r="B5" t="s">
        <v>109</v>
      </c>
      <c r="C5">
        <f>COUNTIF(Leden!H:H,"L")</f>
        <v>148</v>
      </c>
      <c r="D5">
        <f>COUNTIF(Únor!H:H,"L")</f>
        <v>122</v>
      </c>
      <c r="E5">
        <f>COUNTIF(Březen!H:H,"L")</f>
        <v>119</v>
      </c>
      <c r="F5">
        <f>COUNTIF(Duben!H:H,"L")</f>
        <v>82</v>
      </c>
      <c r="G5">
        <f>COUNTIF(Květen!H:H,"L")</f>
        <v>113</v>
      </c>
      <c r="H5">
        <f>COUNTIF(Červen!H:H,"L")</f>
        <v>94</v>
      </c>
    </row>
    <row r="6" spans="2:8" x14ac:dyDescent="0.25">
      <c r="B6" t="s">
        <v>117</v>
      </c>
      <c r="C6">
        <f>COUNTIF(Leden!H:H,"PIP")</f>
        <v>1</v>
      </c>
      <c r="D6">
        <f>COUNTIF(Únor!H:H,"PIP")</f>
        <v>0</v>
      </c>
      <c r="E6">
        <f>COUNTIF(Březen!H:H,"PIP")</f>
        <v>0</v>
      </c>
      <c r="F6">
        <f>COUNTIF(Duben!H:H,"PIP")</f>
        <v>0</v>
      </c>
      <c r="G6">
        <f>COUNTIF(Květen!H:H,"PIP")</f>
        <v>0</v>
      </c>
      <c r="H6">
        <f>COUNTIF(Červen!H:H,"PIP")</f>
        <v>0</v>
      </c>
    </row>
    <row r="7" spans="2:8" x14ac:dyDescent="0.25">
      <c r="B7" t="s">
        <v>11</v>
      </c>
      <c r="C7">
        <f>COUNTIF(Leden!H:H,"N")</f>
        <v>1</v>
      </c>
      <c r="D7">
        <f>COUNTIF(Únor!H:H,"N")</f>
        <v>6</v>
      </c>
      <c r="E7">
        <f>COUNTIF(Březen!H:H,"N")</f>
        <v>8</v>
      </c>
      <c r="F7">
        <f>COUNTIF(Duben!H:H,"N")</f>
        <v>1</v>
      </c>
      <c r="G7">
        <f>COUNTIF(Květen!H:H,"N")</f>
        <v>5</v>
      </c>
      <c r="H7">
        <f>COUNTIF(Červen!H:H,"N")</f>
        <v>7</v>
      </c>
    </row>
    <row r="8" spans="2:8" x14ac:dyDescent="0.25">
      <c r="B8" t="s">
        <v>374</v>
      </c>
      <c r="C8">
        <f>SUM(C3:C7)</f>
        <v>225</v>
      </c>
      <c r="D8">
        <f t="shared" ref="D8:H8" si="0">SUM(D3:D7)</f>
        <v>206</v>
      </c>
      <c r="E8">
        <f t="shared" si="0"/>
        <v>191</v>
      </c>
      <c r="F8">
        <f t="shared" si="0"/>
        <v>163</v>
      </c>
      <c r="G8">
        <f t="shared" si="0"/>
        <v>192</v>
      </c>
      <c r="H8">
        <f t="shared" si="0"/>
        <v>149</v>
      </c>
    </row>
  </sheetData>
  <phoneticPr fontId="1" type="noConversion"/>
  <pageMargins left="0.7" right="0.7" top="0.78740157499999996" bottom="0.78740157499999996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2461CC-8889-4765-A344-CF71CF5B771B}">
  <dimension ref="B2:K441"/>
  <sheetViews>
    <sheetView topLeftCell="A4" zoomScale="115" zoomScaleNormal="115" workbookViewId="0">
      <selection activeCell="H267" sqref="H267"/>
    </sheetView>
  </sheetViews>
  <sheetFormatPr defaultRowHeight="15" x14ac:dyDescent="0.25"/>
  <cols>
    <col min="2" max="2" width="20.5703125" bestFit="1" customWidth="1"/>
    <col min="3" max="3" width="15.28515625" bestFit="1" customWidth="1"/>
    <col min="4" max="4" width="13.7109375" bestFit="1" customWidth="1"/>
    <col min="5" max="5" width="25.5703125" customWidth="1"/>
    <col min="6" max="6" width="13.28515625" bestFit="1" customWidth="1"/>
    <col min="7" max="7" width="11.140625" bestFit="1" customWidth="1"/>
    <col min="8" max="8" width="9.28515625" bestFit="1" customWidth="1"/>
    <col min="10" max="10" width="10.85546875" bestFit="1" customWidth="1"/>
  </cols>
  <sheetData>
    <row r="2" spans="2:11" x14ac:dyDescent="0.25">
      <c r="B2" t="s">
        <v>0</v>
      </c>
      <c r="C2" t="s">
        <v>3</v>
      </c>
      <c r="D2" t="s">
        <v>12</v>
      </c>
      <c r="E2" t="s">
        <v>118</v>
      </c>
      <c r="F2" t="s">
        <v>4</v>
      </c>
      <c r="G2" t="s">
        <v>16</v>
      </c>
      <c r="H2" t="s">
        <v>115</v>
      </c>
      <c r="I2" t="s">
        <v>5</v>
      </c>
      <c r="J2" t="s">
        <v>6</v>
      </c>
      <c r="K2" t="s">
        <v>7</v>
      </c>
    </row>
    <row r="6" spans="2:11" x14ac:dyDescent="0.25">
      <c r="B6" s="5">
        <v>43497</v>
      </c>
    </row>
    <row r="7" spans="2:11" x14ac:dyDescent="0.25">
      <c r="C7" s="3">
        <v>0.4694444444444445</v>
      </c>
      <c r="D7" t="s">
        <v>168</v>
      </c>
      <c r="F7" t="s">
        <v>8</v>
      </c>
      <c r="G7">
        <v>10</v>
      </c>
      <c r="H7" t="s">
        <v>109</v>
      </c>
      <c r="I7">
        <v>76</v>
      </c>
      <c r="J7">
        <v>6</v>
      </c>
      <c r="K7">
        <v>1</v>
      </c>
    </row>
    <row r="8" spans="2:11" x14ac:dyDescent="0.25">
      <c r="B8" s="5"/>
      <c r="C8" s="2">
        <v>0.53055555555555556</v>
      </c>
      <c r="D8" t="s">
        <v>172</v>
      </c>
      <c r="F8" t="s">
        <v>8</v>
      </c>
      <c r="G8">
        <v>1</v>
      </c>
      <c r="H8" t="s">
        <v>109</v>
      </c>
      <c r="I8">
        <v>23</v>
      </c>
      <c r="J8">
        <v>0</v>
      </c>
      <c r="K8">
        <v>0</v>
      </c>
    </row>
    <row r="9" spans="2:11" x14ac:dyDescent="0.25">
      <c r="B9" s="5"/>
      <c r="C9" s="2">
        <v>0.53472222222222221</v>
      </c>
      <c r="D9" t="s">
        <v>172</v>
      </c>
      <c r="F9" t="s">
        <v>8</v>
      </c>
      <c r="G9">
        <v>1</v>
      </c>
      <c r="H9" t="s">
        <v>109</v>
      </c>
      <c r="I9">
        <v>42</v>
      </c>
      <c r="J9">
        <v>17</v>
      </c>
      <c r="K9">
        <v>0</v>
      </c>
    </row>
    <row r="10" spans="2:11" x14ac:dyDescent="0.25">
      <c r="B10" s="5"/>
      <c r="C10" s="3">
        <v>0.71388888888888891</v>
      </c>
      <c r="D10" t="s">
        <v>173</v>
      </c>
      <c r="F10" t="s">
        <v>8</v>
      </c>
      <c r="G10">
        <v>4</v>
      </c>
      <c r="H10" t="s">
        <v>109</v>
      </c>
      <c r="I10">
        <v>44</v>
      </c>
      <c r="J10">
        <v>1</v>
      </c>
      <c r="K10">
        <v>0</v>
      </c>
    </row>
    <row r="11" spans="2:11" x14ac:dyDescent="0.25">
      <c r="B11" s="5"/>
      <c r="C11" s="3">
        <v>0.96944444444444444</v>
      </c>
      <c r="D11" t="s">
        <v>160</v>
      </c>
      <c r="F11" t="s">
        <v>8</v>
      </c>
      <c r="G11">
        <v>1</v>
      </c>
      <c r="H11" t="s">
        <v>107</v>
      </c>
      <c r="I11">
        <v>33</v>
      </c>
      <c r="J11">
        <v>0</v>
      </c>
      <c r="K11">
        <v>0</v>
      </c>
    </row>
    <row r="12" spans="2:11" s="19" customFormat="1" x14ac:dyDescent="0.25">
      <c r="B12" s="23"/>
    </row>
    <row r="13" spans="2:11" x14ac:dyDescent="0.25">
      <c r="B13" s="5">
        <v>43498</v>
      </c>
    </row>
    <row r="14" spans="2:11" x14ac:dyDescent="0.25">
      <c r="B14" s="5"/>
      <c r="C14" s="3">
        <v>0.47013888888888888</v>
      </c>
      <c r="D14" t="s">
        <v>91</v>
      </c>
      <c r="F14" t="s">
        <v>8</v>
      </c>
      <c r="G14">
        <v>18</v>
      </c>
      <c r="H14" t="s">
        <v>109</v>
      </c>
      <c r="I14">
        <v>20</v>
      </c>
      <c r="J14">
        <v>0</v>
      </c>
      <c r="K14">
        <v>0</v>
      </c>
    </row>
    <row r="15" spans="2:11" x14ac:dyDescent="0.25">
      <c r="B15" s="5"/>
      <c r="C15" s="3">
        <v>0.4861111111111111</v>
      </c>
      <c r="D15" t="s">
        <v>58</v>
      </c>
      <c r="F15" t="s">
        <v>8</v>
      </c>
      <c r="G15">
        <v>4</v>
      </c>
      <c r="H15" t="s">
        <v>109</v>
      </c>
      <c r="I15">
        <v>150</v>
      </c>
      <c r="J15">
        <v>17</v>
      </c>
      <c r="K15">
        <v>10</v>
      </c>
    </row>
    <row r="16" spans="2:11" x14ac:dyDescent="0.25">
      <c r="B16" s="5"/>
      <c r="C16" s="3">
        <v>0.53749999999999998</v>
      </c>
      <c r="D16" t="s">
        <v>89</v>
      </c>
      <c r="F16" t="s">
        <v>8</v>
      </c>
      <c r="G16">
        <v>6</v>
      </c>
      <c r="H16" t="s">
        <v>107</v>
      </c>
      <c r="I16">
        <v>166</v>
      </c>
      <c r="J16">
        <v>7</v>
      </c>
      <c r="K16">
        <v>28</v>
      </c>
    </row>
    <row r="17" spans="2:11" x14ac:dyDescent="0.25">
      <c r="B17" s="5"/>
      <c r="C17" s="3">
        <v>0.55069444444444449</v>
      </c>
      <c r="D17" t="s">
        <v>166</v>
      </c>
      <c r="F17" t="s">
        <v>8</v>
      </c>
      <c r="G17">
        <v>1</v>
      </c>
      <c r="H17" t="s">
        <v>107</v>
      </c>
      <c r="I17">
        <v>55</v>
      </c>
      <c r="J17">
        <v>0</v>
      </c>
      <c r="K17">
        <v>0</v>
      </c>
    </row>
    <row r="18" spans="2:11" x14ac:dyDescent="0.25">
      <c r="B18" s="5"/>
      <c r="C18" s="3">
        <v>0.67083333333333339</v>
      </c>
      <c r="D18" t="s">
        <v>52</v>
      </c>
      <c r="F18" t="s">
        <v>23</v>
      </c>
      <c r="G18">
        <v>1</v>
      </c>
      <c r="H18" t="s">
        <v>109</v>
      </c>
      <c r="I18">
        <v>38</v>
      </c>
      <c r="J18">
        <v>0</v>
      </c>
      <c r="K18">
        <v>8</v>
      </c>
    </row>
    <row r="19" spans="2:11" x14ac:dyDescent="0.25">
      <c r="B19" s="5"/>
      <c r="C19" s="3">
        <v>0.73402777777777783</v>
      </c>
      <c r="D19" t="s">
        <v>65</v>
      </c>
      <c r="F19" t="s">
        <v>8</v>
      </c>
      <c r="G19">
        <v>46</v>
      </c>
      <c r="H19" t="s">
        <v>109</v>
      </c>
      <c r="I19">
        <v>29</v>
      </c>
      <c r="J19">
        <v>0</v>
      </c>
      <c r="K19">
        <v>0</v>
      </c>
    </row>
    <row r="20" spans="2:11" s="19" customFormat="1" x14ac:dyDescent="0.25">
      <c r="B20" s="23"/>
    </row>
    <row r="21" spans="2:11" x14ac:dyDescent="0.25">
      <c r="B21" s="5">
        <v>43499</v>
      </c>
    </row>
    <row r="22" spans="2:11" x14ac:dyDescent="0.25">
      <c r="B22" s="5"/>
      <c r="C22" s="3">
        <v>0.40763888888888888</v>
      </c>
      <c r="D22" t="s">
        <v>174</v>
      </c>
      <c r="F22" t="s">
        <v>8</v>
      </c>
      <c r="G22">
        <v>6</v>
      </c>
      <c r="H22" t="s">
        <v>109</v>
      </c>
      <c r="I22">
        <v>73</v>
      </c>
      <c r="J22">
        <v>0</v>
      </c>
      <c r="K22">
        <v>12</v>
      </c>
    </row>
    <row r="23" spans="2:11" x14ac:dyDescent="0.25">
      <c r="B23" s="5"/>
      <c r="C23" s="3">
        <v>0.45555555555555555</v>
      </c>
      <c r="D23" t="s">
        <v>177</v>
      </c>
      <c r="F23" t="s">
        <v>8</v>
      </c>
      <c r="G23">
        <v>3</v>
      </c>
      <c r="H23" t="s">
        <v>107</v>
      </c>
      <c r="I23">
        <v>117</v>
      </c>
      <c r="J23">
        <v>4</v>
      </c>
      <c r="K23">
        <v>2</v>
      </c>
    </row>
    <row r="24" spans="2:11" x14ac:dyDescent="0.25">
      <c r="B24" s="5"/>
      <c r="C24" s="3">
        <v>0.6</v>
      </c>
      <c r="D24" t="s">
        <v>177</v>
      </c>
      <c r="F24" t="s">
        <v>27</v>
      </c>
      <c r="G24">
        <v>10</v>
      </c>
      <c r="H24" t="s">
        <v>107</v>
      </c>
      <c r="I24">
        <v>106</v>
      </c>
      <c r="J24">
        <v>8</v>
      </c>
      <c r="K24">
        <v>14</v>
      </c>
    </row>
    <row r="25" spans="2:11" x14ac:dyDescent="0.25">
      <c r="B25" s="5"/>
      <c r="C25" s="3">
        <v>0.65902777777777777</v>
      </c>
      <c r="D25" t="s">
        <v>177</v>
      </c>
      <c r="F25" t="s">
        <v>8</v>
      </c>
      <c r="G25">
        <v>8</v>
      </c>
      <c r="H25" t="s">
        <v>109</v>
      </c>
      <c r="I25">
        <v>114</v>
      </c>
      <c r="J25">
        <v>1</v>
      </c>
      <c r="K25">
        <v>2</v>
      </c>
    </row>
    <row r="26" spans="2:11" x14ac:dyDescent="0.25">
      <c r="B26" s="5"/>
      <c r="C26" s="3">
        <v>0.73749999999999993</v>
      </c>
      <c r="D26" t="s">
        <v>21</v>
      </c>
      <c r="F26" t="s">
        <v>8</v>
      </c>
      <c r="G26">
        <v>12</v>
      </c>
      <c r="H26" t="s">
        <v>107</v>
      </c>
      <c r="I26">
        <v>68</v>
      </c>
      <c r="J26">
        <v>0</v>
      </c>
      <c r="K26">
        <v>5</v>
      </c>
    </row>
    <row r="27" spans="2:11" x14ac:dyDescent="0.25">
      <c r="B27" s="5"/>
      <c r="C27" s="3">
        <v>0.7680555555555556</v>
      </c>
      <c r="D27" t="s">
        <v>168</v>
      </c>
      <c r="F27" t="s">
        <v>8</v>
      </c>
      <c r="G27">
        <v>5</v>
      </c>
      <c r="H27" t="s">
        <v>109</v>
      </c>
      <c r="I27">
        <v>197</v>
      </c>
      <c r="J27">
        <v>16</v>
      </c>
      <c r="K27">
        <v>24</v>
      </c>
    </row>
    <row r="28" spans="2:11" x14ac:dyDescent="0.25">
      <c r="B28" s="5"/>
      <c r="C28" s="3">
        <v>0.79583333333333339</v>
      </c>
      <c r="D28" t="s">
        <v>65</v>
      </c>
      <c r="F28" t="s">
        <v>27</v>
      </c>
      <c r="G28">
        <v>11</v>
      </c>
      <c r="H28" t="s">
        <v>109</v>
      </c>
      <c r="I28">
        <v>18</v>
      </c>
      <c r="J28">
        <v>0</v>
      </c>
      <c r="K28">
        <v>0</v>
      </c>
    </row>
    <row r="29" spans="2:11" x14ac:dyDescent="0.25">
      <c r="B29" s="5"/>
      <c r="C29" s="3">
        <v>0.80347222222222225</v>
      </c>
      <c r="D29" t="s">
        <v>65</v>
      </c>
      <c r="F29" t="s">
        <v>8</v>
      </c>
      <c r="G29">
        <v>4</v>
      </c>
      <c r="H29" t="s">
        <v>109</v>
      </c>
      <c r="I29">
        <v>32</v>
      </c>
      <c r="J29">
        <v>6</v>
      </c>
      <c r="K29">
        <v>0</v>
      </c>
    </row>
    <row r="30" spans="2:11" x14ac:dyDescent="0.25">
      <c r="B30" s="5"/>
      <c r="C30" s="3">
        <v>0.84166666666666667</v>
      </c>
      <c r="D30" t="s">
        <v>155</v>
      </c>
      <c r="F30" t="s">
        <v>8</v>
      </c>
      <c r="G30">
        <v>7</v>
      </c>
      <c r="H30" t="s">
        <v>107</v>
      </c>
      <c r="I30">
        <v>132</v>
      </c>
      <c r="J30">
        <v>4</v>
      </c>
      <c r="K30">
        <v>5</v>
      </c>
    </row>
    <row r="31" spans="2:11" s="19" customFormat="1" x14ac:dyDescent="0.25">
      <c r="B31" s="23"/>
    </row>
    <row r="32" spans="2:11" x14ac:dyDescent="0.25">
      <c r="B32" s="5">
        <v>43500</v>
      </c>
    </row>
    <row r="33" spans="2:11" x14ac:dyDescent="0.25">
      <c r="B33" s="5"/>
      <c r="C33" s="3">
        <v>0.45347222222222222</v>
      </c>
      <c r="D33" t="s">
        <v>40</v>
      </c>
      <c r="F33" t="s">
        <v>8</v>
      </c>
      <c r="G33">
        <v>3</v>
      </c>
      <c r="H33" t="s">
        <v>107</v>
      </c>
      <c r="I33">
        <v>107</v>
      </c>
      <c r="J33">
        <v>2</v>
      </c>
      <c r="K33">
        <v>2</v>
      </c>
    </row>
    <row r="34" spans="2:11" x14ac:dyDescent="0.25">
      <c r="B34" s="5"/>
      <c r="C34" s="3">
        <v>0.63055555555555554</v>
      </c>
      <c r="D34" t="s">
        <v>26</v>
      </c>
      <c r="E34" s="15"/>
      <c r="F34" t="s">
        <v>8</v>
      </c>
      <c r="G34">
        <v>5</v>
      </c>
      <c r="H34" t="s">
        <v>109</v>
      </c>
      <c r="I34">
        <v>44</v>
      </c>
      <c r="J34">
        <v>0</v>
      </c>
      <c r="K34">
        <v>5</v>
      </c>
    </row>
    <row r="35" spans="2:11" x14ac:dyDescent="0.25">
      <c r="B35" s="5"/>
      <c r="C35" s="3">
        <v>0.63124999999999998</v>
      </c>
      <c r="D35" t="s">
        <v>26</v>
      </c>
      <c r="F35" t="s">
        <v>8</v>
      </c>
      <c r="G35">
        <v>4</v>
      </c>
      <c r="H35" t="s">
        <v>109</v>
      </c>
      <c r="I35">
        <v>57</v>
      </c>
      <c r="J35">
        <v>1</v>
      </c>
      <c r="K35">
        <v>2</v>
      </c>
    </row>
    <row r="36" spans="2:11" x14ac:dyDescent="0.25">
      <c r="B36" s="5"/>
      <c r="C36" s="3">
        <v>0.66875000000000007</v>
      </c>
      <c r="D36" t="s">
        <v>26</v>
      </c>
      <c r="F36" t="s">
        <v>8</v>
      </c>
      <c r="G36">
        <v>1</v>
      </c>
      <c r="H36" t="s">
        <v>109</v>
      </c>
      <c r="I36">
        <v>22</v>
      </c>
      <c r="J36">
        <v>5</v>
      </c>
      <c r="K36">
        <v>0</v>
      </c>
    </row>
    <row r="37" spans="2:11" x14ac:dyDescent="0.25">
      <c r="B37" s="5"/>
      <c r="C37" s="3">
        <v>0.67222222222222217</v>
      </c>
      <c r="D37" t="s">
        <v>26</v>
      </c>
      <c r="F37" t="s">
        <v>8</v>
      </c>
      <c r="G37">
        <v>1</v>
      </c>
      <c r="H37" t="s">
        <v>109</v>
      </c>
      <c r="I37">
        <v>17</v>
      </c>
      <c r="J37">
        <v>0</v>
      </c>
      <c r="K37">
        <v>0</v>
      </c>
    </row>
    <row r="38" spans="2:11" x14ac:dyDescent="0.25">
      <c r="B38" s="5"/>
      <c r="C38" s="3">
        <v>0.67847222222222225</v>
      </c>
      <c r="D38" t="s">
        <v>26</v>
      </c>
      <c r="F38" t="s">
        <v>8</v>
      </c>
      <c r="G38">
        <v>1</v>
      </c>
      <c r="H38" t="s">
        <v>109</v>
      </c>
      <c r="I38">
        <v>84</v>
      </c>
      <c r="J38">
        <v>15</v>
      </c>
      <c r="K38">
        <v>2</v>
      </c>
    </row>
    <row r="39" spans="2:11" x14ac:dyDescent="0.25">
      <c r="B39" s="5"/>
      <c r="C39" s="3">
        <v>0.75763888888888886</v>
      </c>
      <c r="D39" t="s">
        <v>175</v>
      </c>
      <c r="F39" t="s">
        <v>27</v>
      </c>
      <c r="G39">
        <v>1</v>
      </c>
      <c r="H39" t="s">
        <v>109</v>
      </c>
      <c r="I39">
        <v>85</v>
      </c>
      <c r="J39">
        <v>0</v>
      </c>
      <c r="K39">
        <v>14</v>
      </c>
    </row>
    <row r="40" spans="2:11" x14ac:dyDescent="0.25">
      <c r="B40" s="5"/>
      <c r="C40" s="3">
        <v>0.80902777777777779</v>
      </c>
      <c r="D40" t="s">
        <v>172</v>
      </c>
      <c r="F40" t="s">
        <v>8</v>
      </c>
      <c r="G40">
        <v>1</v>
      </c>
      <c r="H40" t="s">
        <v>109</v>
      </c>
      <c r="I40">
        <v>28</v>
      </c>
      <c r="J40">
        <v>4</v>
      </c>
      <c r="K40">
        <v>0</v>
      </c>
    </row>
    <row r="41" spans="2:11" x14ac:dyDescent="0.25">
      <c r="B41" s="5"/>
      <c r="C41" s="3">
        <v>0.80972222222222223</v>
      </c>
      <c r="D41" t="s">
        <v>172</v>
      </c>
      <c r="F41" t="s">
        <v>8</v>
      </c>
      <c r="G41">
        <v>1</v>
      </c>
      <c r="H41" t="s">
        <v>109</v>
      </c>
      <c r="I41">
        <v>24</v>
      </c>
      <c r="J41">
        <v>20</v>
      </c>
      <c r="K41">
        <v>0</v>
      </c>
    </row>
    <row r="42" spans="2:11" x14ac:dyDescent="0.25">
      <c r="B42" s="5"/>
      <c r="C42" s="3">
        <v>0.87986111111111109</v>
      </c>
      <c r="D42" t="s">
        <v>96</v>
      </c>
      <c r="F42" t="s">
        <v>8</v>
      </c>
      <c r="G42">
        <v>17</v>
      </c>
      <c r="H42" t="s">
        <v>107</v>
      </c>
      <c r="I42">
        <v>39</v>
      </c>
      <c r="J42">
        <v>0</v>
      </c>
      <c r="K42">
        <v>4</v>
      </c>
    </row>
    <row r="43" spans="2:11" x14ac:dyDescent="0.25">
      <c r="B43" s="5"/>
      <c r="C43" s="3">
        <v>0.92361111111111116</v>
      </c>
      <c r="D43" t="s">
        <v>172</v>
      </c>
      <c r="F43" t="s">
        <v>8</v>
      </c>
      <c r="G43">
        <v>1</v>
      </c>
      <c r="H43" t="s">
        <v>109</v>
      </c>
      <c r="I43">
        <v>17</v>
      </c>
      <c r="J43">
        <v>0</v>
      </c>
      <c r="K43">
        <v>0</v>
      </c>
    </row>
    <row r="44" spans="2:11" x14ac:dyDescent="0.25">
      <c r="B44" s="5"/>
      <c r="C44" s="3">
        <v>0.9243055555555556</v>
      </c>
      <c r="D44" t="s">
        <v>172</v>
      </c>
      <c r="F44" t="s">
        <v>8</v>
      </c>
      <c r="G44">
        <v>1</v>
      </c>
      <c r="H44" t="s">
        <v>109</v>
      </c>
      <c r="I44">
        <v>31</v>
      </c>
      <c r="J44">
        <v>0</v>
      </c>
      <c r="K44">
        <v>1</v>
      </c>
    </row>
    <row r="45" spans="2:11" x14ac:dyDescent="0.25">
      <c r="B45" s="5"/>
      <c r="C45" s="3">
        <v>0.93541666666666667</v>
      </c>
      <c r="D45" t="s">
        <v>180</v>
      </c>
      <c r="F45" t="s">
        <v>8</v>
      </c>
      <c r="G45">
        <v>1</v>
      </c>
      <c r="H45" t="s">
        <v>109</v>
      </c>
      <c r="I45">
        <v>24</v>
      </c>
      <c r="J45">
        <v>2</v>
      </c>
      <c r="K45">
        <v>0</v>
      </c>
    </row>
    <row r="46" spans="2:11" x14ac:dyDescent="0.25">
      <c r="B46" s="5"/>
      <c r="C46" s="3">
        <v>0.93680555555555556</v>
      </c>
      <c r="D46" t="s">
        <v>178</v>
      </c>
      <c r="F46" t="s">
        <v>8</v>
      </c>
      <c r="G46">
        <v>4</v>
      </c>
      <c r="H46" t="s">
        <v>107</v>
      </c>
      <c r="I46">
        <v>86</v>
      </c>
      <c r="J46">
        <v>7</v>
      </c>
      <c r="K46">
        <v>2</v>
      </c>
    </row>
    <row r="47" spans="2:11" x14ac:dyDescent="0.25">
      <c r="B47" s="5"/>
      <c r="C47" s="3">
        <v>0.96250000000000002</v>
      </c>
      <c r="D47" t="s">
        <v>18</v>
      </c>
      <c r="F47" t="s">
        <v>8</v>
      </c>
      <c r="G47">
        <v>19</v>
      </c>
      <c r="H47" t="s">
        <v>109</v>
      </c>
      <c r="I47">
        <v>112</v>
      </c>
      <c r="J47">
        <v>9</v>
      </c>
      <c r="K47">
        <v>7</v>
      </c>
    </row>
    <row r="48" spans="2:11" s="19" customFormat="1" x14ac:dyDescent="0.25">
      <c r="B48" s="23"/>
    </row>
    <row r="49" spans="2:11" x14ac:dyDescent="0.25">
      <c r="B49" s="5">
        <v>43501</v>
      </c>
    </row>
    <row r="50" spans="2:11" x14ac:dyDescent="0.25">
      <c r="B50" s="5"/>
      <c r="C50" s="3">
        <v>0.64236111111111105</v>
      </c>
      <c r="D50" t="s">
        <v>168</v>
      </c>
      <c r="F50" t="s">
        <v>8</v>
      </c>
      <c r="G50">
        <v>9</v>
      </c>
      <c r="H50" t="s">
        <v>109</v>
      </c>
      <c r="I50">
        <v>68</v>
      </c>
      <c r="J50">
        <v>4</v>
      </c>
      <c r="K50">
        <v>6</v>
      </c>
    </row>
    <row r="51" spans="2:11" x14ac:dyDescent="0.25">
      <c r="B51" s="5"/>
      <c r="C51" s="3">
        <v>0.73402777777777783</v>
      </c>
      <c r="D51" t="s">
        <v>176</v>
      </c>
      <c r="F51" t="s">
        <v>8</v>
      </c>
      <c r="G51">
        <v>1</v>
      </c>
      <c r="H51" t="s">
        <v>107</v>
      </c>
      <c r="I51">
        <v>63</v>
      </c>
      <c r="J51">
        <v>0</v>
      </c>
      <c r="K51">
        <v>2</v>
      </c>
    </row>
    <row r="52" spans="2:11" x14ac:dyDescent="0.25">
      <c r="B52" s="5"/>
      <c r="C52" s="3">
        <v>0.76041666666666663</v>
      </c>
      <c r="D52" t="s">
        <v>153</v>
      </c>
      <c r="F52" t="s">
        <v>8</v>
      </c>
      <c r="G52">
        <v>7</v>
      </c>
      <c r="H52" t="s">
        <v>109</v>
      </c>
      <c r="I52">
        <v>86</v>
      </c>
      <c r="J52">
        <v>3</v>
      </c>
      <c r="K52">
        <v>2</v>
      </c>
    </row>
    <row r="53" spans="2:11" x14ac:dyDescent="0.25">
      <c r="B53" s="5"/>
      <c r="C53" s="3">
        <v>0.84930555555555554</v>
      </c>
      <c r="D53" t="s">
        <v>35</v>
      </c>
      <c r="F53" t="s">
        <v>8</v>
      </c>
      <c r="G53">
        <v>2</v>
      </c>
      <c r="H53" t="s">
        <v>107</v>
      </c>
      <c r="I53">
        <v>55</v>
      </c>
      <c r="J53">
        <v>9</v>
      </c>
      <c r="K53">
        <v>1</v>
      </c>
    </row>
    <row r="54" spans="2:11" x14ac:dyDescent="0.25">
      <c r="B54" s="5"/>
      <c r="C54" s="3">
        <v>0.87291666666666667</v>
      </c>
      <c r="D54" t="s">
        <v>46</v>
      </c>
      <c r="F54" t="s">
        <v>8</v>
      </c>
      <c r="G54">
        <v>4</v>
      </c>
      <c r="H54" t="s">
        <v>109</v>
      </c>
      <c r="I54">
        <v>31</v>
      </c>
      <c r="J54">
        <v>0</v>
      </c>
      <c r="K54">
        <v>1</v>
      </c>
    </row>
    <row r="55" spans="2:11" x14ac:dyDescent="0.25">
      <c r="B55" s="5"/>
      <c r="C55" s="3">
        <v>0.93611111111111101</v>
      </c>
      <c r="D55" t="s">
        <v>46</v>
      </c>
      <c r="F55" t="s">
        <v>8</v>
      </c>
      <c r="G55">
        <v>1</v>
      </c>
      <c r="H55" t="s">
        <v>107</v>
      </c>
      <c r="I55">
        <v>39</v>
      </c>
      <c r="J55">
        <v>8</v>
      </c>
      <c r="K55">
        <v>2</v>
      </c>
    </row>
    <row r="56" spans="2:11" s="19" customFormat="1" x14ac:dyDescent="0.25">
      <c r="B56" s="23"/>
    </row>
    <row r="57" spans="2:11" x14ac:dyDescent="0.25">
      <c r="B57" s="5">
        <v>43502</v>
      </c>
    </row>
    <row r="58" spans="2:11" x14ac:dyDescent="0.25">
      <c r="B58" s="5"/>
      <c r="C58" s="3">
        <v>0.44097222222222227</v>
      </c>
      <c r="D58" t="s">
        <v>58</v>
      </c>
      <c r="F58" t="s">
        <v>8</v>
      </c>
      <c r="G58">
        <v>2</v>
      </c>
      <c r="H58" t="s">
        <v>107</v>
      </c>
      <c r="I58">
        <v>46</v>
      </c>
      <c r="J58">
        <v>2</v>
      </c>
      <c r="K58">
        <v>0</v>
      </c>
    </row>
    <row r="59" spans="2:11" x14ac:dyDescent="0.25">
      <c r="B59" s="5"/>
      <c r="C59" s="3">
        <v>0.54999999999999993</v>
      </c>
      <c r="D59" t="s">
        <v>172</v>
      </c>
      <c r="F59" t="s">
        <v>8</v>
      </c>
      <c r="G59">
        <v>1</v>
      </c>
      <c r="H59" t="s">
        <v>109</v>
      </c>
      <c r="I59">
        <v>33</v>
      </c>
      <c r="J59">
        <v>3</v>
      </c>
      <c r="K59">
        <v>0</v>
      </c>
    </row>
    <row r="60" spans="2:11" x14ac:dyDescent="0.25">
      <c r="B60" s="5"/>
      <c r="C60" s="3">
        <v>0.55625000000000002</v>
      </c>
      <c r="D60" t="s">
        <v>21</v>
      </c>
      <c r="F60" t="s">
        <v>8</v>
      </c>
      <c r="G60">
        <v>3</v>
      </c>
      <c r="H60" t="s">
        <v>109</v>
      </c>
      <c r="I60">
        <v>59</v>
      </c>
      <c r="J60">
        <v>0</v>
      </c>
      <c r="K60">
        <v>2</v>
      </c>
    </row>
    <row r="61" spans="2:11" x14ac:dyDescent="0.25">
      <c r="B61" s="5"/>
      <c r="C61" s="3">
        <v>0.68194444444444446</v>
      </c>
      <c r="D61" t="s">
        <v>18</v>
      </c>
      <c r="F61" t="s">
        <v>8</v>
      </c>
      <c r="G61">
        <v>4</v>
      </c>
      <c r="H61" t="s">
        <v>107</v>
      </c>
      <c r="I61">
        <v>133</v>
      </c>
      <c r="J61">
        <v>8</v>
      </c>
      <c r="K61">
        <v>38</v>
      </c>
    </row>
    <row r="62" spans="2:11" x14ac:dyDescent="0.25">
      <c r="B62" s="5"/>
      <c r="C62" s="3">
        <v>0.80208333333333337</v>
      </c>
      <c r="D62" t="s">
        <v>22</v>
      </c>
      <c r="F62" t="s">
        <v>8</v>
      </c>
      <c r="G62">
        <v>1</v>
      </c>
      <c r="H62" t="s">
        <v>109</v>
      </c>
      <c r="I62">
        <v>40</v>
      </c>
      <c r="J62">
        <v>0</v>
      </c>
      <c r="K62">
        <v>1</v>
      </c>
    </row>
    <row r="63" spans="2:11" x14ac:dyDescent="0.25">
      <c r="B63" s="5"/>
      <c r="C63" s="3">
        <v>0.8027777777777777</v>
      </c>
      <c r="D63" t="s">
        <v>46</v>
      </c>
      <c r="F63" t="s">
        <v>8</v>
      </c>
      <c r="G63">
        <v>1</v>
      </c>
      <c r="H63" t="s">
        <v>107</v>
      </c>
      <c r="I63">
        <v>59</v>
      </c>
      <c r="J63">
        <v>2</v>
      </c>
      <c r="K63">
        <v>3</v>
      </c>
    </row>
    <row r="64" spans="2:11" x14ac:dyDescent="0.25">
      <c r="B64" s="5"/>
      <c r="C64" s="3">
        <v>0.93263888888888891</v>
      </c>
      <c r="D64" t="s">
        <v>89</v>
      </c>
      <c r="F64" t="s">
        <v>8</v>
      </c>
      <c r="G64">
        <v>12</v>
      </c>
      <c r="H64" t="s">
        <v>109</v>
      </c>
      <c r="I64">
        <v>103</v>
      </c>
      <c r="J64">
        <v>3</v>
      </c>
      <c r="K64">
        <v>5</v>
      </c>
    </row>
    <row r="65" spans="2:11" x14ac:dyDescent="0.25">
      <c r="B65" s="5"/>
      <c r="C65" s="3">
        <v>0.97916666666666663</v>
      </c>
      <c r="D65" t="s">
        <v>179</v>
      </c>
      <c r="F65" t="s">
        <v>8</v>
      </c>
      <c r="G65">
        <v>11</v>
      </c>
      <c r="H65" t="s">
        <v>107</v>
      </c>
      <c r="I65">
        <v>103</v>
      </c>
      <c r="J65">
        <v>3</v>
      </c>
      <c r="K65">
        <v>39</v>
      </c>
    </row>
    <row r="66" spans="2:11" s="19" customFormat="1" x14ac:dyDescent="0.25"/>
    <row r="67" spans="2:11" x14ac:dyDescent="0.25">
      <c r="B67" s="5">
        <v>43503</v>
      </c>
    </row>
    <row r="68" spans="2:11" x14ac:dyDescent="0.25">
      <c r="B68" s="5"/>
      <c r="C68" s="3">
        <v>8.3333333333333332E-3</v>
      </c>
      <c r="D68" t="s">
        <v>172</v>
      </c>
      <c r="F68" t="s">
        <v>8</v>
      </c>
      <c r="G68">
        <v>1</v>
      </c>
      <c r="H68" t="s">
        <v>109</v>
      </c>
      <c r="I68">
        <v>55</v>
      </c>
      <c r="J68">
        <v>1</v>
      </c>
      <c r="K68">
        <v>0</v>
      </c>
    </row>
    <row r="69" spans="2:11" x14ac:dyDescent="0.25">
      <c r="B69" s="5"/>
      <c r="C69" s="3">
        <v>0.37916666666666665</v>
      </c>
      <c r="D69" t="s">
        <v>58</v>
      </c>
      <c r="F69" t="s">
        <v>8</v>
      </c>
      <c r="G69">
        <v>3</v>
      </c>
      <c r="H69" t="s">
        <v>109</v>
      </c>
      <c r="I69">
        <v>84</v>
      </c>
      <c r="J69">
        <v>0</v>
      </c>
      <c r="K69">
        <v>1</v>
      </c>
    </row>
    <row r="70" spans="2:11" x14ac:dyDescent="0.25">
      <c r="B70" s="5"/>
      <c r="C70" s="3">
        <v>0.44097222222222227</v>
      </c>
      <c r="D70" t="s">
        <v>58</v>
      </c>
      <c r="F70" t="s">
        <v>8</v>
      </c>
      <c r="G70">
        <v>2</v>
      </c>
      <c r="H70" t="s">
        <v>109</v>
      </c>
      <c r="I70">
        <v>46</v>
      </c>
      <c r="J70">
        <v>2</v>
      </c>
      <c r="K70">
        <v>0</v>
      </c>
    </row>
    <row r="71" spans="2:11" x14ac:dyDescent="0.25">
      <c r="B71" s="5"/>
      <c r="C71" s="3">
        <v>0.47152777777777777</v>
      </c>
      <c r="D71" t="s">
        <v>75</v>
      </c>
      <c r="F71" t="s">
        <v>27</v>
      </c>
      <c r="G71">
        <v>19</v>
      </c>
      <c r="H71" t="s">
        <v>107</v>
      </c>
      <c r="I71">
        <v>112</v>
      </c>
      <c r="J71">
        <v>7</v>
      </c>
      <c r="K71">
        <v>11</v>
      </c>
    </row>
    <row r="72" spans="2:11" x14ac:dyDescent="0.25">
      <c r="B72" s="5"/>
      <c r="C72" s="3">
        <v>0.6118055555555556</v>
      </c>
      <c r="D72" t="s">
        <v>166</v>
      </c>
      <c r="F72" t="s">
        <v>8</v>
      </c>
      <c r="G72">
        <v>1</v>
      </c>
      <c r="H72" t="s">
        <v>107</v>
      </c>
      <c r="I72">
        <v>77</v>
      </c>
      <c r="J72">
        <v>2</v>
      </c>
      <c r="K72">
        <v>7</v>
      </c>
    </row>
    <row r="73" spans="2:11" x14ac:dyDescent="0.25">
      <c r="B73" s="5"/>
      <c r="C73" s="3">
        <v>0.62569444444444444</v>
      </c>
      <c r="D73" t="s">
        <v>55</v>
      </c>
      <c r="F73" t="s">
        <v>8</v>
      </c>
      <c r="G73">
        <v>1</v>
      </c>
      <c r="H73" t="s">
        <v>107</v>
      </c>
      <c r="I73">
        <v>82</v>
      </c>
      <c r="J73">
        <v>12</v>
      </c>
      <c r="K73">
        <v>4</v>
      </c>
    </row>
    <row r="74" spans="2:11" x14ac:dyDescent="0.25">
      <c r="B74" s="5"/>
      <c r="C74" s="3">
        <v>0.62708333333333333</v>
      </c>
      <c r="D74" t="s">
        <v>55</v>
      </c>
      <c r="F74" t="s">
        <v>8</v>
      </c>
      <c r="G74">
        <v>1</v>
      </c>
      <c r="H74" t="s">
        <v>109</v>
      </c>
      <c r="I74">
        <v>42</v>
      </c>
      <c r="J74">
        <v>3</v>
      </c>
      <c r="K74">
        <v>1</v>
      </c>
    </row>
    <row r="75" spans="2:11" x14ac:dyDescent="0.25">
      <c r="B75" s="5"/>
      <c r="C75" s="3">
        <v>0.63611111111111118</v>
      </c>
      <c r="D75" t="s">
        <v>91</v>
      </c>
      <c r="F75" t="s">
        <v>8</v>
      </c>
      <c r="G75">
        <v>9</v>
      </c>
      <c r="H75" t="s">
        <v>107</v>
      </c>
      <c r="I75">
        <v>26</v>
      </c>
      <c r="J75">
        <v>0</v>
      </c>
      <c r="K75">
        <v>0</v>
      </c>
    </row>
    <row r="76" spans="2:11" x14ac:dyDescent="0.25">
      <c r="B76" s="5"/>
      <c r="C76" s="3">
        <v>0.7104166666666667</v>
      </c>
      <c r="D76" t="s">
        <v>172</v>
      </c>
      <c r="F76" t="s">
        <v>8</v>
      </c>
      <c r="G76">
        <v>1</v>
      </c>
      <c r="H76" t="s">
        <v>109</v>
      </c>
      <c r="I76">
        <v>53</v>
      </c>
      <c r="J76">
        <v>2</v>
      </c>
      <c r="K76">
        <v>0</v>
      </c>
    </row>
    <row r="77" spans="2:11" x14ac:dyDescent="0.25">
      <c r="B77" s="5"/>
      <c r="C77" s="3">
        <v>0.88263888888888886</v>
      </c>
      <c r="D77" t="s">
        <v>96</v>
      </c>
      <c r="F77" t="s">
        <v>8</v>
      </c>
      <c r="G77">
        <v>12</v>
      </c>
      <c r="H77" t="s">
        <v>107</v>
      </c>
      <c r="I77">
        <v>41</v>
      </c>
      <c r="J77">
        <v>0</v>
      </c>
      <c r="K77">
        <v>3</v>
      </c>
    </row>
    <row r="78" spans="2:11" x14ac:dyDescent="0.25">
      <c r="B78" s="5"/>
      <c r="C78" s="3">
        <v>0.95347222222222217</v>
      </c>
      <c r="D78" t="s">
        <v>93</v>
      </c>
      <c r="F78" t="s">
        <v>8</v>
      </c>
      <c r="G78">
        <v>14</v>
      </c>
      <c r="H78" t="s">
        <v>107</v>
      </c>
      <c r="I78">
        <v>63</v>
      </c>
      <c r="J78">
        <v>5</v>
      </c>
      <c r="K78">
        <v>2</v>
      </c>
    </row>
    <row r="79" spans="2:11" s="19" customFormat="1" x14ac:dyDescent="0.25">
      <c r="B79" s="23"/>
    </row>
    <row r="80" spans="2:11" x14ac:dyDescent="0.25">
      <c r="B80" s="5">
        <v>43504</v>
      </c>
    </row>
    <row r="81" spans="2:11" x14ac:dyDescent="0.25">
      <c r="B81" s="5"/>
      <c r="C81" s="3">
        <v>0.57638888888888895</v>
      </c>
      <c r="D81" t="s">
        <v>75</v>
      </c>
      <c r="F81" t="s">
        <v>8</v>
      </c>
      <c r="G81">
        <v>16</v>
      </c>
      <c r="H81" t="s">
        <v>109</v>
      </c>
      <c r="I81">
        <v>27</v>
      </c>
      <c r="J81">
        <v>0</v>
      </c>
      <c r="K81">
        <v>0</v>
      </c>
    </row>
    <row r="82" spans="2:11" x14ac:dyDescent="0.25">
      <c r="B82" s="5"/>
      <c r="C82" s="3">
        <v>0.67152777777777783</v>
      </c>
      <c r="D82" t="s">
        <v>168</v>
      </c>
      <c r="F82" t="s">
        <v>8</v>
      </c>
      <c r="G82">
        <v>7</v>
      </c>
      <c r="H82" t="s">
        <v>107</v>
      </c>
      <c r="I82">
        <v>60</v>
      </c>
      <c r="J82">
        <v>4</v>
      </c>
      <c r="K82">
        <v>0</v>
      </c>
    </row>
    <row r="83" spans="2:11" x14ac:dyDescent="0.25">
      <c r="B83" s="5"/>
      <c r="C83" s="3">
        <v>0.76388888888888884</v>
      </c>
      <c r="D83" t="s">
        <v>19</v>
      </c>
      <c r="F83" t="s">
        <v>8</v>
      </c>
      <c r="G83">
        <v>3</v>
      </c>
      <c r="H83" t="s">
        <v>107</v>
      </c>
      <c r="I83">
        <v>129</v>
      </c>
      <c r="J83">
        <v>3</v>
      </c>
      <c r="K83">
        <v>11</v>
      </c>
    </row>
    <row r="84" spans="2:11" x14ac:dyDescent="0.25">
      <c r="B84" s="5"/>
      <c r="C84" s="3">
        <v>0.85972222222222217</v>
      </c>
      <c r="D84" t="s">
        <v>18</v>
      </c>
      <c r="F84" t="s">
        <v>8</v>
      </c>
      <c r="G84">
        <v>3</v>
      </c>
      <c r="H84" t="s">
        <v>109</v>
      </c>
      <c r="I84">
        <v>26</v>
      </c>
      <c r="J84">
        <v>0</v>
      </c>
      <c r="K84">
        <v>1</v>
      </c>
    </row>
    <row r="85" spans="2:11" x14ac:dyDescent="0.25">
      <c r="B85" s="5"/>
      <c r="C85" s="3">
        <v>0.86249999999999993</v>
      </c>
      <c r="D85" t="s">
        <v>175</v>
      </c>
      <c r="F85" t="s">
        <v>27</v>
      </c>
      <c r="G85">
        <v>1</v>
      </c>
      <c r="H85" t="s">
        <v>109</v>
      </c>
      <c r="I85">
        <v>33</v>
      </c>
      <c r="J85">
        <v>14</v>
      </c>
      <c r="K85">
        <v>0</v>
      </c>
    </row>
    <row r="86" spans="2:11" x14ac:dyDescent="0.25">
      <c r="B86" s="5"/>
      <c r="C86" s="3">
        <v>0.9868055555555556</v>
      </c>
      <c r="D86" t="s">
        <v>168</v>
      </c>
      <c r="F86" t="s">
        <v>8</v>
      </c>
      <c r="G86">
        <v>11</v>
      </c>
      <c r="H86" t="s">
        <v>109</v>
      </c>
      <c r="I86">
        <v>65</v>
      </c>
      <c r="J86">
        <v>3</v>
      </c>
      <c r="K86">
        <v>0</v>
      </c>
    </row>
    <row r="87" spans="2:11" s="19" customFormat="1" x14ac:dyDescent="0.25">
      <c r="B87" s="23"/>
    </row>
    <row r="88" spans="2:11" x14ac:dyDescent="0.25">
      <c r="B88" s="5">
        <v>43505</v>
      </c>
    </row>
    <row r="89" spans="2:11" x14ac:dyDescent="0.25">
      <c r="B89" s="5"/>
      <c r="C89" s="3">
        <v>0.4145833333333333</v>
      </c>
      <c r="D89" t="s">
        <v>168</v>
      </c>
      <c r="F89" t="s">
        <v>8</v>
      </c>
      <c r="G89">
        <v>11</v>
      </c>
      <c r="H89" t="s">
        <v>107</v>
      </c>
      <c r="I89">
        <v>73</v>
      </c>
      <c r="J89">
        <v>5</v>
      </c>
      <c r="K89">
        <v>0</v>
      </c>
    </row>
    <row r="90" spans="2:11" x14ac:dyDescent="0.25">
      <c r="B90" s="5"/>
      <c r="C90" s="3">
        <v>1.3888888888888888E-2</v>
      </c>
      <c r="D90" t="s">
        <v>46</v>
      </c>
      <c r="F90" t="s">
        <v>8</v>
      </c>
      <c r="G90">
        <v>5</v>
      </c>
      <c r="H90" t="s">
        <v>109</v>
      </c>
      <c r="I90">
        <v>90</v>
      </c>
      <c r="J90">
        <v>3</v>
      </c>
      <c r="K90">
        <v>0</v>
      </c>
    </row>
    <row r="91" spans="2:11" x14ac:dyDescent="0.25">
      <c r="B91" s="5"/>
      <c r="C91" s="3">
        <v>0.79166666666666663</v>
      </c>
      <c r="D91" t="s">
        <v>65</v>
      </c>
      <c r="F91" t="s">
        <v>8</v>
      </c>
      <c r="G91">
        <v>62</v>
      </c>
      <c r="H91" t="s">
        <v>109</v>
      </c>
      <c r="I91">
        <v>28</v>
      </c>
      <c r="J91">
        <v>6</v>
      </c>
      <c r="K91">
        <v>0</v>
      </c>
    </row>
    <row r="92" spans="2:11" x14ac:dyDescent="0.25">
      <c r="B92" s="5"/>
      <c r="C92" s="3">
        <v>0.80694444444444446</v>
      </c>
      <c r="D92" t="s">
        <v>181</v>
      </c>
      <c r="F92" t="s">
        <v>8</v>
      </c>
      <c r="G92">
        <v>9</v>
      </c>
      <c r="H92" t="s">
        <v>107</v>
      </c>
      <c r="I92">
        <v>46</v>
      </c>
      <c r="J92">
        <v>3</v>
      </c>
      <c r="K92">
        <v>1</v>
      </c>
    </row>
    <row r="93" spans="2:11" x14ac:dyDescent="0.25">
      <c r="B93" s="5"/>
      <c r="C93" s="3">
        <v>0.81388888888888899</v>
      </c>
      <c r="D93" t="s">
        <v>168</v>
      </c>
      <c r="F93" t="s">
        <v>8</v>
      </c>
      <c r="G93">
        <v>14</v>
      </c>
      <c r="H93" t="s">
        <v>107</v>
      </c>
      <c r="I93">
        <v>105</v>
      </c>
      <c r="J93">
        <v>5</v>
      </c>
      <c r="K93">
        <v>2</v>
      </c>
    </row>
    <row r="94" spans="2:11" x14ac:dyDescent="0.25">
      <c r="B94" s="5"/>
      <c r="C94" s="3">
        <v>0.81666666666666676</v>
      </c>
      <c r="D94" t="s">
        <v>155</v>
      </c>
      <c r="F94" t="s">
        <v>8</v>
      </c>
      <c r="G94">
        <v>7</v>
      </c>
      <c r="H94" t="s">
        <v>109</v>
      </c>
      <c r="I94">
        <v>70</v>
      </c>
      <c r="J94">
        <v>0</v>
      </c>
      <c r="K94">
        <v>2</v>
      </c>
    </row>
    <row r="95" spans="2:11" x14ac:dyDescent="0.25">
      <c r="B95" s="5"/>
      <c r="C95" s="3">
        <v>0.84027777777777779</v>
      </c>
      <c r="D95" t="s">
        <v>155</v>
      </c>
      <c r="F95" t="s">
        <v>8</v>
      </c>
      <c r="G95">
        <v>16</v>
      </c>
      <c r="H95" t="s">
        <v>107</v>
      </c>
      <c r="I95">
        <v>67</v>
      </c>
      <c r="J95">
        <v>9</v>
      </c>
      <c r="K95">
        <v>7</v>
      </c>
    </row>
    <row r="96" spans="2:11" x14ac:dyDescent="0.25">
      <c r="B96" s="5"/>
      <c r="C96" s="3">
        <v>0.98263888888888884</v>
      </c>
      <c r="D96" t="s">
        <v>19</v>
      </c>
      <c r="F96" t="s">
        <v>8</v>
      </c>
      <c r="G96">
        <v>4</v>
      </c>
      <c r="H96" t="s">
        <v>107</v>
      </c>
      <c r="I96">
        <v>99</v>
      </c>
      <c r="J96">
        <v>7</v>
      </c>
      <c r="K96">
        <v>5</v>
      </c>
    </row>
    <row r="97" spans="2:11" s="19" customFormat="1" x14ac:dyDescent="0.25">
      <c r="B97" s="23"/>
      <c r="C97" s="20"/>
    </row>
    <row r="98" spans="2:11" x14ac:dyDescent="0.25">
      <c r="B98" s="5">
        <v>43506</v>
      </c>
    </row>
    <row r="99" spans="2:11" x14ac:dyDescent="0.25">
      <c r="B99" s="5"/>
      <c r="C99" s="3">
        <v>0.50138888888888888</v>
      </c>
      <c r="D99" t="s">
        <v>175</v>
      </c>
      <c r="F99" t="s">
        <v>8</v>
      </c>
      <c r="G99">
        <v>1</v>
      </c>
      <c r="H99" t="s">
        <v>107</v>
      </c>
      <c r="I99">
        <v>66</v>
      </c>
      <c r="J99">
        <v>5</v>
      </c>
      <c r="K99">
        <v>3</v>
      </c>
    </row>
    <row r="100" spans="2:11" x14ac:dyDescent="0.25">
      <c r="B100" s="5"/>
      <c r="C100" s="3">
        <v>0.50902777777777775</v>
      </c>
      <c r="D100" t="s">
        <v>46</v>
      </c>
      <c r="F100" t="s">
        <v>8</v>
      </c>
      <c r="G100">
        <v>3</v>
      </c>
      <c r="H100" t="s">
        <v>107</v>
      </c>
      <c r="I100">
        <v>79</v>
      </c>
      <c r="J100">
        <v>0</v>
      </c>
      <c r="K100">
        <v>0</v>
      </c>
    </row>
    <row r="101" spans="2:11" x14ac:dyDescent="0.25">
      <c r="B101" s="5"/>
      <c r="C101" s="3">
        <v>0.52847222222222223</v>
      </c>
      <c r="D101" t="s">
        <v>17</v>
      </c>
      <c r="F101" t="s">
        <v>8</v>
      </c>
      <c r="G101">
        <v>11</v>
      </c>
      <c r="H101" t="s">
        <v>107</v>
      </c>
      <c r="I101">
        <v>58</v>
      </c>
      <c r="J101">
        <v>0</v>
      </c>
      <c r="K101">
        <v>1</v>
      </c>
    </row>
    <row r="102" spans="2:11" x14ac:dyDescent="0.25">
      <c r="B102" s="5"/>
      <c r="C102" s="3">
        <v>0.74444444444444446</v>
      </c>
      <c r="D102" t="s">
        <v>65</v>
      </c>
      <c r="F102" t="s">
        <v>23</v>
      </c>
      <c r="G102">
        <v>28</v>
      </c>
      <c r="H102" t="s">
        <v>107</v>
      </c>
      <c r="I102">
        <v>53</v>
      </c>
      <c r="J102">
        <v>6</v>
      </c>
      <c r="K102">
        <v>3</v>
      </c>
    </row>
    <row r="103" spans="2:11" x14ac:dyDescent="0.25">
      <c r="B103" s="5"/>
      <c r="C103" s="3">
        <v>0.76041666666666663</v>
      </c>
      <c r="D103" t="s">
        <v>65</v>
      </c>
      <c r="F103" t="s">
        <v>8</v>
      </c>
      <c r="G103">
        <v>16</v>
      </c>
      <c r="H103" t="s">
        <v>107</v>
      </c>
      <c r="I103">
        <v>47</v>
      </c>
      <c r="J103">
        <v>7</v>
      </c>
      <c r="K103">
        <v>3</v>
      </c>
    </row>
    <row r="104" spans="2:11" x14ac:dyDescent="0.25">
      <c r="B104" s="5"/>
      <c r="C104" s="3">
        <v>0.7715277777777777</v>
      </c>
      <c r="D104" t="s">
        <v>75</v>
      </c>
      <c r="F104" t="s">
        <v>8</v>
      </c>
      <c r="G104">
        <v>18</v>
      </c>
      <c r="H104" t="s">
        <v>109</v>
      </c>
      <c r="I104">
        <v>87</v>
      </c>
      <c r="J104">
        <v>1</v>
      </c>
      <c r="K104">
        <v>2</v>
      </c>
    </row>
    <row r="105" spans="2:11" x14ac:dyDescent="0.25">
      <c r="B105" s="5"/>
      <c r="C105" s="3">
        <v>0.86319444444444438</v>
      </c>
      <c r="D105" t="s">
        <v>168</v>
      </c>
      <c r="F105" t="s">
        <v>8</v>
      </c>
      <c r="G105">
        <v>11</v>
      </c>
      <c r="H105" t="s">
        <v>107</v>
      </c>
      <c r="I105">
        <v>67</v>
      </c>
      <c r="J105">
        <v>1</v>
      </c>
      <c r="K105">
        <v>0</v>
      </c>
    </row>
    <row r="106" spans="2:11" x14ac:dyDescent="0.25">
      <c r="B106" s="5"/>
      <c r="C106" s="3">
        <v>0.9555555555555556</v>
      </c>
      <c r="D106" t="s">
        <v>37</v>
      </c>
      <c r="F106" t="s">
        <v>8</v>
      </c>
      <c r="G106">
        <v>1</v>
      </c>
      <c r="H106" t="s">
        <v>109</v>
      </c>
      <c r="I106">
        <v>70</v>
      </c>
      <c r="J106">
        <v>0</v>
      </c>
      <c r="K106">
        <v>1</v>
      </c>
    </row>
    <row r="107" spans="2:11" s="19" customFormat="1" x14ac:dyDescent="0.25">
      <c r="B107" s="23"/>
      <c r="C107" s="20"/>
    </row>
    <row r="108" spans="2:11" x14ac:dyDescent="0.25">
      <c r="B108" s="5">
        <v>43507</v>
      </c>
    </row>
    <row r="109" spans="2:11" x14ac:dyDescent="0.25">
      <c r="B109" s="5"/>
      <c r="C109" s="3">
        <v>0.42291666666666666</v>
      </c>
      <c r="D109" t="s">
        <v>168</v>
      </c>
      <c r="F109" t="s">
        <v>8</v>
      </c>
      <c r="G109">
        <v>18</v>
      </c>
      <c r="H109" t="s">
        <v>109</v>
      </c>
      <c r="I109">
        <v>115</v>
      </c>
      <c r="J109">
        <v>0</v>
      </c>
      <c r="K109">
        <v>5</v>
      </c>
    </row>
    <row r="110" spans="2:11" x14ac:dyDescent="0.25">
      <c r="B110" s="5"/>
      <c r="C110" s="3">
        <v>0.43888888888888888</v>
      </c>
      <c r="D110" t="s">
        <v>43</v>
      </c>
      <c r="F110" t="s">
        <v>8</v>
      </c>
      <c r="G110">
        <v>1</v>
      </c>
      <c r="H110" t="s">
        <v>109</v>
      </c>
      <c r="I110">
        <v>54</v>
      </c>
      <c r="J110">
        <v>0</v>
      </c>
      <c r="K110">
        <v>0</v>
      </c>
    </row>
    <row r="111" spans="2:11" x14ac:dyDescent="0.25">
      <c r="B111" s="5"/>
      <c r="C111" s="3">
        <v>0.57361111111111118</v>
      </c>
      <c r="D111" t="s">
        <v>185</v>
      </c>
      <c r="F111" t="s">
        <v>8</v>
      </c>
      <c r="G111">
        <v>5</v>
      </c>
      <c r="H111" t="s">
        <v>108</v>
      </c>
      <c r="I111">
        <v>72</v>
      </c>
      <c r="J111">
        <v>35</v>
      </c>
      <c r="K111">
        <v>94</v>
      </c>
    </row>
    <row r="112" spans="2:11" x14ac:dyDescent="0.25">
      <c r="B112" s="5"/>
      <c r="C112" s="3">
        <v>0.63750000000000007</v>
      </c>
      <c r="D112" t="s">
        <v>168</v>
      </c>
      <c r="F112" t="s">
        <v>8</v>
      </c>
      <c r="G112">
        <v>12</v>
      </c>
      <c r="H112" t="s">
        <v>107</v>
      </c>
      <c r="I112">
        <v>55</v>
      </c>
      <c r="J112">
        <v>0</v>
      </c>
      <c r="K112">
        <v>2</v>
      </c>
    </row>
    <row r="113" spans="2:11" x14ac:dyDescent="0.25">
      <c r="B113" s="5"/>
      <c r="C113" s="3">
        <v>0.78055555555555556</v>
      </c>
      <c r="D113" t="s">
        <v>158</v>
      </c>
      <c r="F113" t="s">
        <v>27</v>
      </c>
      <c r="G113">
        <v>1</v>
      </c>
      <c r="H113" t="s">
        <v>109</v>
      </c>
      <c r="I113">
        <v>55</v>
      </c>
      <c r="J113">
        <v>2</v>
      </c>
      <c r="K113">
        <v>1</v>
      </c>
    </row>
    <row r="114" spans="2:11" x14ac:dyDescent="0.25">
      <c r="B114" s="5"/>
      <c r="C114" s="3">
        <v>0.88055555555555554</v>
      </c>
      <c r="D114" t="s">
        <v>19</v>
      </c>
      <c r="F114" t="s">
        <v>70</v>
      </c>
      <c r="G114">
        <v>1</v>
      </c>
      <c r="H114" t="s">
        <v>11</v>
      </c>
      <c r="I114">
        <v>17</v>
      </c>
      <c r="J114">
        <v>0</v>
      </c>
      <c r="K114">
        <v>6</v>
      </c>
    </row>
    <row r="115" spans="2:11" s="19" customFormat="1" x14ac:dyDescent="0.25">
      <c r="B115" s="23"/>
    </row>
    <row r="116" spans="2:11" x14ac:dyDescent="0.25">
      <c r="B116" s="5">
        <v>43508</v>
      </c>
    </row>
    <row r="117" spans="2:11" x14ac:dyDescent="0.25">
      <c r="B117" s="5"/>
      <c r="C117" s="3">
        <v>0.49513888888888885</v>
      </c>
      <c r="D117" t="s">
        <v>182</v>
      </c>
      <c r="F117" t="s">
        <v>8</v>
      </c>
      <c r="G117">
        <v>5</v>
      </c>
      <c r="H117" t="s">
        <v>107</v>
      </c>
      <c r="I117">
        <v>156</v>
      </c>
      <c r="J117">
        <v>5</v>
      </c>
      <c r="K117">
        <v>1</v>
      </c>
    </row>
    <row r="118" spans="2:11" x14ac:dyDescent="0.25">
      <c r="B118" s="5"/>
      <c r="C118" s="3">
        <v>0.77361111111111114</v>
      </c>
      <c r="D118" t="s">
        <v>58</v>
      </c>
      <c r="F118" t="s">
        <v>8</v>
      </c>
      <c r="G118">
        <v>2</v>
      </c>
      <c r="H118" t="s">
        <v>107</v>
      </c>
      <c r="I118">
        <v>40</v>
      </c>
      <c r="J118">
        <v>7</v>
      </c>
      <c r="K118">
        <v>0</v>
      </c>
    </row>
    <row r="119" spans="2:11" x14ac:dyDescent="0.25">
      <c r="B119" s="5"/>
      <c r="C119" s="3">
        <v>0.77847222222222223</v>
      </c>
      <c r="D119" t="s">
        <v>58</v>
      </c>
      <c r="F119" t="s">
        <v>8</v>
      </c>
      <c r="G119">
        <v>4</v>
      </c>
      <c r="H119" t="s">
        <v>109</v>
      </c>
      <c r="I119">
        <v>27</v>
      </c>
      <c r="J119">
        <v>0</v>
      </c>
      <c r="K119">
        <v>0</v>
      </c>
    </row>
    <row r="120" spans="2:11" x14ac:dyDescent="0.25">
      <c r="B120" s="5"/>
      <c r="C120" s="3">
        <v>0.78125</v>
      </c>
      <c r="D120" t="s">
        <v>153</v>
      </c>
      <c r="F120" t="s">
        <v>8</v>
      </c>
      <c r="G120">
        <v>9</v>
      </c>
      <c r="H120" t="s">
        <v>109</v>
      </c>
      <c r="I120">
        <v>47</v>
      </c>
      <c r="J120">
        <v>0</v>
      </c>
      <c r="K120">
        <v>0</v>
      </c>
    </row>
    <row r="121" spans="2:11" x14ac:dyDescent="0.25">
      <c r="B121" s="5"/>
      <c r="C121" s="3">
        <v>0.81388888888888899</v>
      </c>
      <c r="D121" t="s">
        <v>22</v>
      </c>
      <c r="F121" t="s">
        <v>8</v>
      </c>
      <c r="G121">
        <v>1</v>
      </c>
      <c r="H121" t="s">
        <v>107</v>
      </c>
      <c r="I121">
        <v>91</v>
      </c>
      <c r="J121">
        <v>18</v>
      </c>
      <c r="K121">
        <v>0</v>
      </c>
    </row>
    <row r="122" spans="2:11" x14ac:dyDescent="0.25">
      <c r="B122" s="5"/>
      <c r="C122" s="3">
        <v>0.87291666666666667</v>
      </c>
      <c r="D122" t="s">
        <v>183</v>
      </c>
      <c r="F122" t="s">
        <v>8</v>
      </c>
      <c r="G122">
        <v>1</v>
      </c>
      <c r="H122" t="s">
        <v>107</v>
      </c>
      <c r="I122">
        <v>134</v>
      </c>
      <c r="J122">
        <v>0</v>
      </c>
      <c r="K122">
        <v>10</v>
      </c>
    </row>
    <row r="123" spans="2:11" s="19" customFormat="1" x14ac:dyDescent="0.25">
      <c r="B123" s="23"/>
    </row>
    <row r="124" spans="2:11" x14ac:dyDescent="0.25">
      <c r="B124" s="5">
        <v>43509</v>
      </c>
    </row>
    <row r="125" spans="2:11" x14ac:dyDescent="0.25">
      <c r="B125" s="5"/>
      <c r="C125" s="3">
        <v>0.35694444444444445</v>
      </c>
      <c r="D125" t="s">
        <v>26</v>
      </c>
      <c r="F125" t="s">
        <v>8</v>
      </c>
      <c r="G125">
        <v>6</v>
      </c>
      <c r="H125" t="s">
        <v>107</v>
      </c>
      <c r="I125">
        <v>70</v>
      </c>
      <c r="J125">
        <v>1</v>
      </c>
      <c r="K125">
        <v>0</v>
      </c>
    </row>
    <row r="126" spans="2:11" x14ac:dyDescent="0.25">
      <c r="B126" s="5"/>
      <c r="C126" s="3">
        <v>0.36180555555555555</v>
      </c>
      <c r="D126" t="s">
        <v>26</v>
      </c>
      <c r="F126" t="s">
        <v>8</v>
      </c>
      <c r="G126">
        <v>7</v>
      </c>
      <c r="H126" t="s">
        <v>109</v>
      </c>
      <c r="I126">
        <v>75</v>
      </c>
      <c r="J126">
        <v>0</v>
      </c>
      <c r="K126">
        <v>1</v>
      </c>
    </row>
    <row r="127" spans="2:11" x14ac:dyDescent="0.25">
      <c r="B127" s="5"/>
      <c r="C127" s="3">
        <v>0.49513888888888885</v>
      </c>
      <c r="D127" t="s">
        <v>21</v>
      </c>
      <c r="F127" t="s">
        <v>8</v>
      </c>
      <c r="G127">
        <v>2</v>
      </c>
      <c r="H127" t="s">
        <v>109</v>
      </c>
      <c r="I127">
        <v>83</v>
      </c>
      <c r="J127">
        <v>2</v>
      </c>
      <c r="K127">
        <v>4</v>
      </c>
    </row>
    <row r="128" spans="2:11" x14ac:dyDescent="0.25">
      <c r="B128" s="5"/>
      <c r="C128" s="3">
        <v>0.37361111111111112</v>
      </c>
      <c r="D128" t="s">
        <v>26</v>
      </c>
      <c r="F128" t="s">
        <v>8</v>
      </c>
      <c r="G128">
        <v>5</v>
      </c>
      <c r="H128" t="s">
        <v>109</v>
      </c>
      <c r="I128">
        <v>45</v>
      </c>
      <c r="J128">
        <v>6</v>
      </c>
      <c r="K128">
        <v>0</v>
      </c>
    </row>
    <row r="129" spans="2:11" x14ac:dyDescent="0.25">
      <c r="B129" s="5"/>
      <c r="C129" s="3">
        <v>0.60625000000000007</v>
      </c>
      <c r="D129" t="s">
        <v>184</v>
      </c>
      <c r="F129" t="s">
        <v>8</v>
      </c>
      <c r="G129">
        <v>2</v>
      </c>
      <c r="H129" t="s">
        <v>107</v>
      </c>
      <c r="I129">
        <v>32</v>
      </c>
      <c r="J129">
        <v>0</v>
      </c>
      <c r="K129">
        <v>4</v>
      </c>
    </row>
    <row r="130" spans="2:11" x14ac:dyDescent="0.25">
      <c r="B130" s="5"/>
      <c r="C130" s="3">
        <v>0.75347222222222221</v>
      </c>
      <c r="D130" t="s">
        <v>158</v>
      </c>
      <c r="F130" t="s">
        <v>27</v>
      </c>
      <c r="G130">
        <v>1</v>
      </c>
      <c r="H130" t="s">
        <v>109</v>
      </c>
      <c r="I130">
        <v>25</v>
      </c>
      <c r="J130">
        <v>0</v>
      </c>
      <c r="K130">
        <v>0</v>
      </c>
    </row>
    <row r="131" spans="2:11" x14ac:dyDescent="0.25">
      <c r="B131" s="5"/>
      <c r="C131" s="3">
        <v>0.7909722222222223</v>
      </c>
      <c r="D131" t="s">
        <v>158</v>
      </c>
      <c r="F131" t="s">
        <v>8</v>
      </c>
      <c r="G131">
        <v>1</v>
      </c>
      <c r="H131" t="s">
        <v>107</v>
      </c>
      <c r="I131">
        <v>22</v>
      </c>
      <c r="J131">
        <v>0</v>
      </c>
      <c r="K131">
        <v>0</v>
      </c>
    </row>
    <row r="132" spans="2:11" x14ac:dyDescent="0.25">
      <c r="B132" s="5"/>
      <c r="C132" s="3">
        <v>0.81527777777777777</v>
      </c>
      <c r="D132" t="s">
        <v>158</v>
      </c>
      <c r="F132" t="s">
        <v>8</v>
      </c>
      <c r="G132">
        <v>2</v>
      </c>
      <c r="H132" t="s">
        <v>109</v>
      </c>
      <c r="I132">
        <v>40</v>
      </c>
      <c r="J132">
        <v>7</v>
      </c>
      <c r="K132">
        <v>2</v>
      </c>
    </row>
    <row r="133" spans="2:11" x14ac:dyDescent="0.25">
      <c r="B133" s="5"/>
      <c r="C133" s="3">
        <v>0.84583333333333333</v>
      </c>
      <c r="D133" t="s">
        <v>22</v>
      </c>
      <c r="F133" t="s">
        <v>8</v>
      </c>
      <c r="G133">
        <v>1</v>
      </c>
      <c r="H133" t="s">
        <v>107</v>
      </c>
      <c r="I133">
        <v>86</v>
      </c>
      <c r="J133">
        <v>6</v>
      </c>
      <c r="K133">
        <v>0</v>
      </c>
    </row>
    <row r="134" spans="2:11" x14ac:dyDescent="0.25">
      <c r="B134" s="5"/>
      <c r="C134" s="3">
        <v>0.86319444444444438</v>
      </c>
      <c r="D134" t="s">
        <v>158</v>
      </c>
      <c r="F134" t="s">
        <v>8</v>
      </c>
      <c r="G134">
        <v>1</v>
      </c>
      <c r="H134" t="s">
        <v>109</v>
      </c>
      <c r="I134">
        <v>14</v>
      </c>
      <c r="J134">
        <v>3</v>
      </c>
      <c r="K134">
        <v>0</v>
      </c>
    </row>
    <row r="135" spans="2:11" s="19" customFormat="1" x14ac:dyDescent="0.25">
      <c r="B135" s="23"/>
    </row>
    <row r="136" spans="2:11" x14ac:dyDescent="0.25">
      <c r="B136" s="5">
        <v>43510</v>
      </c>
    </row>
    <row r="137" spans="2:11" x14ac:dyDescent="0.25">
      <c r="B137" s="5"/>
      <c r="C137" s="3">
        <v>0.10972222222222222</v>
      </c>
      <c r="D137" t="s">
        <v>170</v>
      </c>
      <c r="F137" t="s">
        <v>8</v>
      </c>
      <c r="G137">
        <v>4</v>
      </c>
      <c r="H137" t="s">
        <v>109</v>
      </c>
      <c r="I137">
        <v>22</v>
      </c>
      <c r="J137">
        <v>0</v>
      </c>
      <c r="K137">
        <v>1</v>
      </c>
    </row>
    <row r="138" spans="2:11" x14ac:dyDescent="0.25">
      <c r="B138" s="5"/>
      <c r="C138" s="3">
        <v>0.1173611111111111</v>
      </c>
      <c r="D138" t="s">
        <v>26</v>
      </c>
      <c r="F138" t="s">
        <v>8</v>
      </c>
      <c r="G138">
        <v>7</v>
      </c>
      <c r="H138" t="s">
        <v>107</v>
      </c>
      <c r="I138">
        <v>44</v>
      </c>
      <c r="J138">
        <v>0</v>
      </c>
      <c r="K138">
        <v>0</v>
      </c>
    </row>
    <row r="139" spans="2:11" x14ac:dyDescent="0.25">
      <c r="B139" s="5"/>
      <c r="C139" s="3">
        <v>0.37152777777777773</v>
      </c>
      <c r="D139" t="s">
        <v>168</v>
      </c>
      <c r="F139" t="s">
        <v>8</v>
      </c>
      <c r="G139">
        <v>8</v>
      </c>
      <c r="H139" t="s">
        <v>109</v>
      </c>
      <c r="I139">
        <v>117</v>
      </c>
      <c r="J139">
        <v>6</v>
      </c>
      <c r="K139">
        <v>6</v>
      </c>
    </row>
    <row r="140" spans="2:11" x14ac:dyDescent="0.25">
      <c r="B140" s="5"/>
      <c r="C140" s="3">
        <v>0.46180555555555558</v>
      </c>
      <c r="D140" t="s">
        <v>26</v>
      </c>
      <c r="F140" t="s">
        <v>8</v>
      </c>
      <c r="G140">
        <v>1</v>
      </c>
      <c r="H140" t="s">
        <v>109</v>
      </c>
      <c r="I140">
        <v>58</v>
      </c>
      <c r="J140">
        <v>21</v>
      </c>
      <c r="K140">
        <v>2</v>
      </c>
    </row>
    <row r="141" spans="2:11" x14ac:dyDescent="0.25">
      <c r="B141" s="5"/>
      <c r="C141" s="3">
        <v>0.47569444444444442</v>
      </c>
      <c r="D141" t="s">
        <v>186</v>
      </c>
      <c r="F141" t="s">
        <v>8</v>
      </c>
      <c r="G141">
        <v>12</v>
      </c>
      <c r="H141" t="s">
        <v>107</v>
      </c>
      <c r="I141">
        <v>135</v>
      </c>
      <c r="J141">
        <v>11</v>
      </c>
      <c r="K141">
        <v>28</v>
      </c>
    </row>
    <row r="142" spans="2:11" x14ac:dyDescent="0.25">
      <c r="B142" s="5"/>
      <c r="C142" s="3">
        <v>0.48958333333333331</v>
      </c>
      <c r="D142" t="s">
        <v>158</v>
      </c>
      <c r="F142" t="s">
        <v>27</v>
      </c>
      <c r="G142">
        <v>2</v>
      </c>
      <c r="H142" t="s">
        <v>109</v>
      </c>
      <c r="I142">
        <v>51</v>
      </c>
      <c r="J142">
        <v>7</v>
      </c>
      <c r="K142">
        <v>4</v>
      </c>
    </row>
    <row r="143" spans="2:11" x14ac:dyDescent="0.25">
      <c r="B143" s="5"/>
      <c r="C143" s="3">
        <v>0.64930555555555558</v>
      </c>
      <c r="D143" t="s">
        <v>176</v>
      </c>
      <c r="F143" t="s">
        <v>142</v>
      </c>
      <c r="G143">
        <v>1</v>
      </c>
      <c r="H143" t="s">
        <v>11</v>
      </c>
      <c r="I143">
        <v>41</v>
      </c>
      <c r="J143">
        <v>19</v>
      </c>
      <c r="K143">
        <v>0</v>
      </c>
    </row>
    <row r="144" spans="2:11" s="19" customFormat="1" x14ac:dyDescent="0.25">
      <c r="B144" s="23"/>
      <c r="C144" s="20"/>
    </row>
    <row r="145" spans="2:11" x14ac:dyDescent="0.25">
      <c r="B145" s="5">
        <v>43511</v>
      </c>
      <c r="C145" s="3"/>
    </row>
    <row r="146" spans="2:11" x14ac:dyDescent="0.25">
      <c r="B146" s="5"/>
      <c r="C146" s="3">
        <v>9.7916666666666666E-2</v>
      </c>
      <c r="D146" t="s">
        <v>166</v>
      </c>
      <c r="F146" t="s">
        <v>8</v>
      </c>
      <c r="G146">
        <v>1</v>
      </c>
      <c r="H146" t="s">
        <v>109</v>
      </c>
      <c r="I146">
        <v>81</v>
      </c>
      <c r="J146">
        <v>6</v>
      </c>
      <c r="K146">
        <v>1</v>
      </c>
    </row>
    <row r="147" spans="2:11" x14ac:dyDescent="0.25">
      <c r="B147" s="5"/>
      <c r="C147" s="3">
        <v>0.55625000000000002</v>
      </c>
      <c r="D147" t="s">
        <v>187</v>
      </c>
      <c r="F147" t="s">
        <v>8</v>
      </c>
      <c r="G147">
        <v>1</v>
      </c>
      <c r="H147" t="s">
        <v>107</v>
      </c>
      <c r="I147">
        <v>69</v>
      </c>
      <c r="J147">
        <v>1</v>
      </c>
      <c r="K147">
        <v>0</v>
      </c>
    </row>
    <row r="148" spans="2:11" x14ac:dyDescent="0.25">
      <c r="B148" s="5"/>
      <c r="C148" s="3">
        <v>0.56874999999999998</v>
      </c>
      <c r="D148" t="s">
        <v>26</v>
      </c>
      <c r="F148" t="s">
        <v>8</v>
      </c>
      <c r="G148">
        <v>1</v>
      </c>
      <c r="H148" t="s">
        <v>109</v>
      </c>
      <c r="I148">
        <v>39</v>
      </c>
      <c r="J148">
        <v>0</v>
      </c>
      <c r="K148">
        <v>1</v>
      </c>
    </row>
    <row r="149" spans="2:11" x14ac:dyDescent="0.25">
      <c r="B149" s="5"/>
      <c r="C149" s="3">
        <v>0.5708333333333333</v>
      </c>
      <c r="D149" t="s">
        <v>26</v>
      </c>
      <c r="F149" t="s">
        <v>8</v>
      </c>
      <c r="G149">
        <v>1</v>
      </c>
      <c r="H149" t="s">
        <v>109</v>
      </c>
      <c r="I149">
        <v>52</v>
      </c>
      <c r="J149">
        <v>0</v>
      </c>
      <c r="K149">
        <v>2</v>
      </c>
    </row>
    <row r="150" spans="2:11" x14ac:dyDescent="0.25">
      <c r="B150" s="5"/>
      <c r="C150" s="3">
        <v>0.57847222222222217</v>
      </c>
      <c r="D150" t="s">
        <v>26</v>
      </c>
      <c r="F150" t="s">
        <v>8</v>
      </c>
      <c r="G150">
        <v>2</v>
      </c>
      <c r="H150" t="s">
        <v>109</v>
      </c>
      <c r="I150">
        <v>43</v>
      </c>
      <c r="J150">
        <v>1</v>
      </c>
      <c r="K150">
        <v>1</v>
      </c>
    </row>
    <row r="151" spans="2:11" x14ac:dyDescent="0.25">
      <c r="B151" s="5"/>
      <c r="C151" s="3">
        <v>0.68888888888888899</v>
      </c>
      <c r="D151" t="s">
        <v>147</v>
      </c>
      <c r="F151" t="s">
        <v>8</v>
      </c>
      <c r="G151">
        <v>9</v>
      </c>
      <c r="H151" t="s">
        <v>107</v>
      </c>
      <c r="I151">
        <v>137</v>
      </c>
      <c r="J151">
        <v>0</v>
      </c>
      <c r="K151">
        <v>9</v>
      </c>
    </row>
    <row r="152" spans="2:11" x14ac:dyDescent="0.25">
      <c r="B152" s="5"/>
      <c r="C152" s="3">
        <v>0.6958333333333333</v>
      </c>
      <c r="D152" t="s">
        <v>168</v>
      </c>
      <c r="F152" t="s">
        <v>8</v>
      </c>
      <c r="G152">
        <v>5</v>
      </c>
      <c r="H152" t="s">
        <v>109</v>
      </c>
      <c r="I152">
        <v>54</v>
      </c>
      <c r="J152">
        <v>0</v>
      </c>
      <c r="K152">
        <v>0</v>
      </c>
    </row>
    <row r="153" spans="2:11" x14ac:dyDescent="0.25">
      <c r="B153" s="5"/>
      <c r="C153" s="3">
        <v>0.79861111111111116</v>
      </c>
      <c r="D153" t="s">
        <v>53</v>
      </c>
      <c r="F153" t="s">
        <v>27</v>
      </c>
      <c r="G153">
        <v>3</v>
      </c>
      <c r="H153" t="s">
        <v>107</v>
      </c>
      <c r="I153">
        <v>277</v>
      </c>
      <c r="J153">
        <v>9</v>
      </c>
      <c r="K153">
        <v>14</v>
      </c>
    </row>
    <row r="154" spans="2:11" s="19" customFormat="1" x14ac:dyDescent="0.25">
      <c r="B154" s="23"/>
    </row>
    <row r="155" spans="2:11" x14ac:dyDescent="0.25">
      <c r="B155" s="5">
        <v>43512</v>
      </c>
    </row>
    <row r="156" spans="2:11" x14ac:dyDescent="0.25">
      <c r="B156" s="5"/>
      <c r="C156" s="3">
        <v>0.39097222222222222</v>
      </c>
      <c r="D156" t="s">
        <v>188</v>
      </c>
      <c r="F156" t="s">
        <v>8</v>
      </c>
      <c r="G156">
        <v>15</v>
      </c>
      <c r="H156" t="s">
        <v>109</v>
      </c>
      <c r="I156">
        <v>71</v>
      </c>
      <c r="J156">
        <v>3</v>
      </c>
      <c r="K156">
        <v>0</v>
      </c>
    </row>
    <row r="157" spans="2:11" x14ac:dyDescent="0.25">
      <c r="B157" s="5"/>
      <c r="C157" s="3">
        <v>0.39374999999999999</v>
      </c>
      <c r="D157" t="s">
        <v>58</v>
      </c>
      <c r="F157" t="s">
        <v>8</v>
      </c>
      <c r="G157">
        <v>7</v>
      </c>
      <c r="H157" t="s">
        <v>107</v>
      </c>
      <c r="I157">
        <v>71</v>
      </c>
      <c r="J157">
        <v>5</v>
      </c>
      <c r="K157">
        <v>2</v>
      </c>
    </row>
    <row r="158" spans="2:11" x14ac:dyDescent="0.25">
      <c r="B158" s="5"/>
      <c r="C158" s="3">
        <v>0.4604166666666667</v>
      </c>
      <c r="D158" t="s">
        <v>43</v>
      </c>
      <c r="F158" t="s">
        <v>8</v>
      </c>
      <c r="G158">
        <v>1</v>
      </c>
      <c r="H158" t="s">
        <v>107</v>
      </c>
      <c r="I158">
        <v>70</v>
      </c>
      <c r="J158">
        <v>0</v>
      </c>
      <c r="K158">
        <v>3</v>
      </c>
    </row>
    <row r="159" spans="2:11" x14ac:dyDescent="0.25">
      <c r="B159" s="5"/>
      <c r="C159" s="3">
        <v>0.46597222222222223</v>
      </c>
      <c r="D159" t="s">
        <v>197</v>
      </c>
      <c r="F159" t="s">
        <v>8</v>
      </c>
      <c r="G159">
        <v>5</v>
      </c>
      <c r="H159" t="s">
        <v>109</v>
      </c>
      <c r="I159">
        <v>77</v>
      </c>
      <c r="J159">
        <v>3</v>
      </c>
      <c r="K159">
        <v>2</v>
      </c>
    </row>
    <row r="160" spans="2:11" x14ac:dyDescent="0.25">
      <c r="B160" s="5"/>
      <c r="C160" s="3">
        <v>0.55833333333333335</v>
      </c>
      <c r="D160" t="s">
        <v>175</v>
      </c>
      <c r="F160" t="s">
        <v>27</v>
      </c>
      <c r="G160">
        <v>1</v>
      </c>
      <c r="H160" t="s">
        <v>107</v>
      </c>
      <c r="I160">
        <v>78</v>
      </c>
      <c r="J160">
        <v>3</v>
      </c>
      <c r="K160">
        <v>10</v>
      </c>
    </row>
    <row r="161" spans="2:11" x14ac:dyDescent="0.25">
      <c r="B161" s="5"/>
      <c r="C161" s="3">
        <v>0.63194444444444442</v>
      </c>
      <c r="D161" t="s">
        <v>189</v>
      </c>
      <c r="F161" t="s">
        <v>27</v>
      </c>
      <c r="G161">
        <v>4</v>
      </c>
      <c r="H161" t="s">
        <v>107</v>
      </c>
      <c r="I161">
        <v>61</v>
      </c>
      <c r="J161">
        <v>0</v>
      </c>
      <c r="K161">
        <v>3</v>
      </c>
    </row>
    <row r="162" spans="2:11" x14ac:dyDescent="0.25">
      <c r="B162" s="5"/>
      <c r="C162" s="3">
        <v>0.66111111111111109</v>
      </c>
      <c r="D162" t="s">
        <v>65</v>
      </c>
      <c r="F162" t="s">
        <v>8</v>
      </c>
      <c r="G162">
        <v>20</v>
      </c>
      <c r="H162" t="s">
        <v>109</v>
      </c>
      <c r="I162">
        <v>64</v>
      </c>
      <c r="J162">
        <v>0</v>
      </c>
      <c r="K162">
        <v>0</v>
      </c>
    </row>
    <row r="163" spans="2:11" x14ac:dyDescent="0.25">
      <c r="B163" s="5"/>
      <c r="C163" s="3">
        <v>0.6743055555555556</v>
      </c>
      <c r="D163" t="s">
        <v>60</v>
      </c>
      <c r="F163" t="s">
        <v>8</v>
      </c>
      <c r="G163">
        <v>18</v>
      </c>
      <c r="H163" t="s">
        <v>107</v>
      </c>
      <c r="I163">
        <v>43</v>
      </c>
      <c r="J163">
        <v>0</v>
      </c>
      <c r="K163">
        <v>2</v>
      </c>
    </row>
    <row r="164" spans="2:11" x14ac:dyDescent="0.25">
      <c r="B164" s="5"/>
      <c r="C164" s="3">
        <v>0.77847222222222223</v>
      </c>
      <c r="D164" t="s">
        <v>22</v>
      </c>
      <c r="F164" t="s">
        <v>8</v>
      </c>
      <c r="G164">
        <v>1</v>
      </c>
      <c r="H164" t="s">
        <v>109</v>
      </c>
      <c r="I164">
        <v>50</v>
      </c>
      <c r="J164">
        <v>1</v>
      </c>
      <c r="K164">
        <v>0</v>
      </c>
    </row>
    <row r="165" spans="2:11" x14ac:dyDescent="0.25">
      <c r="B165" s="5"/>
      <c r="C165" s="3">
        <v>0.79791666666666661</v>
      </c>
      <c r="D165" t="s">
        <v>21</v>
      </c>
      <c r="F165" t="s">
        <v>8</v>
      </c>
      <c r="G165">
        <v>1</v>
      </c>
      <c r="H165" t="s">
        <v>107</v>
      </c>
      <c r="I165">
        <v>54</v>
      </c>
      <c r="J165">
        <v>2</v>
      </c>
      <c r="K165">
        <v>1</v>
      </c>
    </row>
    <row r="166" spans="2:11" x14ac:dyDescent="0.25">
      <c r="B166" s="5"/>
      <c r="C166" s="3">
        <v>0.90902777777777777</v>
      </c>
      <c r="D166" t="s">
        <v>21</v>
      </c>
      <c r="F166" t="s">
        <v>8</v>
      </c>
      <c r="G166">
        <v>8</v>
      </c>
      <c r="H166" t="s">
        <v>109</v>
      </c>
      <c r="I166">
        <v>63</v>
      </c>
      <c r="J166">
        <v>0</v>
      </c>
      <c r="K166">
        <v>0</v>
      </c>
    </row>
    <row r="167" spans="2:11" s="19" customFormat="1" x14ac:dyDescent="0.25">
      <c r="B167" s="23"/>
    </row>
    <row r="168" spans="2:11" x14ac:dyDescent="0.25">
      <c r="B168" s="5">
        <v>43513</v>
      </c>
    </row>
    <row r="169" spans="2:11" x14ac:dyDescent="0.25">
      <c r="B169" s="5"/>
      <c r="C169" s="3">
        <v>0.10069444444444443</v>
      </c>
      <c r="D169" t="s">
        <v>166</v>
      </c>
      <c r="F169" t="s">
        <v>8</v>
      </c>
      <c r="G169">
        <v>1</v>
      </c>
      <c r="H169" t="s">
        <v>109</v>
      </c>
      <c r="I169">
        <v>97</v>
      </c>
      <c r="J169">
        <v>5</v>
      </c>
      <c r="K169">
        <v>7</v>
      </c>
    </row>
    <row r="170" spans="2:11" x14ac:dyDescent="0.25">
      <c r="B170" s="5"/>
      <c r="C170" s="3">
        <v>0.42569444444444443</v>
      </c>
      <c r="D170" t="s">
        <v>58</v>
      </c>
      <c r="F170" t="s">
        <v>8</v>
      </c>
      <c r="G170">
        <v>13</v>
      </c>
      <c r="H170" t="s">
        <v>107</v>
      </c>
      <c r="I170">
        <v>48</v>
      </c>
      <c r="J170">
        <v>0</v>
      </c>
      <c r="K170">
        <v>3</v>
      </c>
    </row>
    <row r="171" spans="2:11" x14ac:dyDescent="0.25">
      <c r="B171" s="5"/>
      <c r="C171" s="3">
        <v>0.44513888888888892</v>
      </c>
      <c r="D171" t="s">
        <v>163</v>
      </c>
      <c r="F171" t="s">
        <v>8</v>
      </c>
      <c r="G171">
        <v>3</v>
      </c>
      <c r="H171" t="s">
        <v>107</v>
      </c>
      <c r="I171">
        <v>121</v>
      </c>
      <c r="J171">
        <v>3</v>
      </c>
      <c r="K171">
        <v>5</v>
      </c>
    </row>
    <row r="172" spans="2:11" x14ac:dyDescent="0.25">
      <c r="B172" s="5"/>
      <c r="C172" s="3">
        <v>0.58402777777777781</v>
      </c>
      <c r="D172" t="s">
        <v>28</v>
      </c>
      <c r="F172" t="s">
        <v>8</v>
      </c>
      <c r="G172">
        <v>10</v>
      </c>
      <c r="H172" t="s">
        <v>109</v>
      </c>
      <c r="I172">
        <v>72</v>
      </c>
      <c r="J172">
        <v>3</v>
      </c>
      <c r="K172">
        <v>2</v>
      </c>
    </row>
    <row r="173" spans="2:11" x14ac:dyDescent="0.25">
      <c r="B173" s="5"/>
      <c r="C173" s="3">
        <v>0.71319444444444446</v>
      </c>
      <c r="D173" t="s">
        <v>195</v>
      </c>
      <c r="F173" t="s">
        <v>8</v>
      </c>
      <c r="G173">
        <v>16</v>
      </c>
      <c r="H173" t="s">
        <v>109</v>
      </c>
      <c r="I173">
        <v>65</v>
      </c>
      <c r="J173">
        <v>1</v>
      </c>
      <c r="K173">
        <v>3</v>
      </c>
    </row>
    <row r="174" spans="2:11" x14ac:dyDescent="0.25">
      <c r="B174" s="5"/>
      <c r="C174" s="3">
        <v>0.71597222222222223</v>
      </c>
      <c r="D174" t="s">
        <v>190</v>
      </c>
      <c r="F174" t="s">
        <v>8</v>
      </c>
      <c r="G174">
        <v>2</v>
      </c>
      <c r="H174" t="s">
        <v>109</v>
      </c>
      <c r="I174">
        <v>55</v>
      </c>
      <c r="J174">
        <v>0</v>
      </c>
      <c r="K174">
        <v>0</v>
      </c>
    </row>
    <row r="175" spans="2:11" x14ac:dyDescent="0.25">
      <c r="B175" s="5"/>
      <c r="C175" s="3">
        <v>0.71875</v>
      </c>
      <c r="D175" t="s">
        <v>192</v>
      </c>
      <c r="F175" t="s">
        <v>8</v>
      </c>
      <c r="G175">
        <v>8</v>
      </c>
      <c r="H175" t="s">
        <v>107</v>
      </c>
      <c r="I175">
        <v>121</v>
      </c>
      <c r="J175">
        <v>2</v>
      </c>
      <c r="K175">
        <v>10</v>
      </c>
    </row>
    <row r="176" spans="2:11" x14ac:dyDescent="0.25">
      <c r="B176" s="5"/>
      <c r="C176" s="3">
        <v>0.72222222222222221</v>
      </c>
      <c r="D176" t="s">
        <v>191</v>
      </c>
      <c r="F176" t="s">
        <v>27</v>
      </c>
      <c r="G176">
        <v>5</v>
      </c>
      <c r="H176" t="s">
        <v>109</v>
      </c>
      <c r="I176">
        <v>37</v>
      </c>
      <c r="J176">
        <v>0</v>
      </c>
      <c r="K176">
        <v>1</v>
      </c>
    </row>
    <row r="177" spans="2:11" x14ac:dyDescent="0.25">
      <c r="B177" s="5"/>
      <c r="C177" s="3">
        <v>0.76944444444444438</v>
      </c>
      <c r="D177" t="s">
        <v>194</v>
      </c>
      <c r="F177" t="s">
        <v>8</v>
      </c>
      <c r="G177">
        <v>4</v>
      </c>
      <c r="H177" t="s">
        <v>107</v>
      </c>
      <c r="I177">
        <v>86</v>
      </c>
      <c r="J177">
        <v>2</v>
      </c>
      <c r="K177">
        <v>13</v>
      </c>
    </row>
    <row r="178" spans="2:11" x14ac:dyDescent="0.25">
      <c r="B178" s="5"/>
      <c r="C178" s="3">
        <v>0.78125</v>
      </c>
      <c r="D178" t="s">
        <v>65</v>
      </c>
      <c r="F178" t="s">
        <v>8</v>
      </c>
      <c r="G178">
        <v>21</v>
      </c>
      <c r="H178" t="s">
        <v>109</v>
      </c>
      <c r="I178">
        <v>47</v>
      </c>
      <c r="J178">
        <v>2</v>
      </c>
      <c r="K178">
        <v>0</v>
      </c>
    </row>
    <row r="179" spans="2:11" x14ac:dyDescent="0.25">
      <c r="B179" s="5"/>
      <c r="C179" s="3">
        <v>0.86111111111111116</v>
      </c>
      <c r="D179" t="s">
        <v>193</v>
      </c>
      <c r="F179" t="s">
        <v>8</v>
      </c>
      <c r="G179">
        <v>2</v>
      </c>
      <c r="H179" t="s">
        <v>109</v>
      </c>
      <c r="I179">
        <v>44</v>
      </c>
      <c r="J179">
        <v>0</v>
      </c>
      <c r="K179">
        <v>0</v>
      </c>
    </row>
    <row r="180" spans="2:11" x14ac:dyDescent="0.25">
      <c r="B180" s="5"/>
      <c r="C180" s="3">
        <v>0.89166666666666661</v>
      </c>
      <c r="D180" t="s">
        <v>196</v>
      </c>
      <c r="F180" t="s">
        <v>8</v>
      </c>
      <c r="G180">
        <v>2</v>
      </c>
      <c r="H180" t="s">
        <v>109</v>
      </c>
      <c r="I180">
        <v>47</v>
      </c>
      <c r="J180">
        <v>4</v>
      </c>
      <c r="K180">
        <v>2</v>
      </c>
    </row>
    <row r="181" spans="2:11" x14ac:dyDescent="0.25">
      <c r="B181" s="5"/>
      <c r="C181" s="3">
        <v>0.95277777777777783</v>
      </c>
      <c r="D181" t="s">
        <v>46</v>
      </c>
      <c r="F181" t="s">
        <v>27</v>
      </c>
      <c r="G181">
        <v>2</v>
      </c>
      <c r="H181" t="s">
        <v>107</v>
      </c>
      <c r="I181">
        <v>15</v>
      </c>
      <c r="J181">
        <v>0</v>
      </c>
      <c r="K181">
        <v>0</v>
      </c>
    </row>
    <row r="182" spans="2:11" s="19" customFormat="1" x14ac:dyDescent="0.25">
      <c r="B182" s="23"/>
    </row>
    <row r="183" spans="2:11" x14ac:dyDescent="0.25">
      <c r="B183" s="5">
        <v>43514</v>
      </c>
    </row>
    <row r="184" spans="2:11" x14ac:dyDescent="0.25">
      <c r="B184" s="5"/>
      <c r="C184" s="3">
        <v>0.43472222222222223</v>
      </c>
      <c r="D184" t="s">
        <v>201</v>
      </c>
      <c r="F184" t="s">
        <v>8</v>
      </c>
      <c r="G184">
        <v>19</v>
      </c>
      <c r="H184" t="s">
        <v>107</v>
      </c>
      <c r="I184">
        <v>143</v>
      </c>
      <c r="J184">
        <v>9</v>
      </c>
      <c r="K184">
        <v>8</v>
      </c>
    </row>
    <row r="185" spans="2:11" x14ac:dyDescent="0.25">
      <c r="B185" s="5"/>
      <c r="C185" s="3">
        <v>0.51527777777777783</v>
      </c>
      <c r="D185" t="s">
        <v>26</v>
      </c>
      <c r="F185" t="s">
        <v>8</v>
      </c>
      <c r="G185">
        <v>1</v>
      </c>
      <c r="H185" t="s">
        <v>109</v>
      </c>
      <c r="I185">
        <v>59</v>
      </c>
      <c r="J185">
        <v>4</v>
      </c>
      <c r="K185">
        <v>1</v>
      </c>
    </row>
    <row r="186" spans="2:11" x14ac:dyDescent="0.25">
      <c r="B186" s="5"/>
      <c r="C186" s="3">
        <v>0.57708333333333328</v>
      </c>
      <c r="D186" t="s">
        <v>26</v>
      </c>
      <c r="F186" t="s">
        <v>8</v>
      </c>
      <c r="G186">
        <v>6</v>
      </c>
      <c r="H186" t="s">
        <v>107</v>
      </c>
      <c r="I186">
        <v>59</v>
      </c>
      <c r="J186">
        <v>0</v>
      </c>
      <c r="K186">
        <v>9</v>
      </c>
    </row>
    <row r="187" spans="2:11" x14ac:dyDescent="0.25">
      <c r="B187" s="5"/>
      <c r="C187" s="3">
        <v>0.69652777777777775</v>
      </c>
      <c r="D187" t="s">
        <v>35</v>
      </c>
      <c r="F187" t="s">
        <v>8</v>
      </c>
      <c r="G187">
        <v>4</v>
      </c>
      <c r="H187" t="s">
        <v>109</v>
      </c>
      <c r="I187">
        <v>105</v>
      </c>
      <c r="J187">
        <v>3</v>
      </c>
      <c r="K187">
        <v>7</v>
      </c>
    </row>
    <row r="188" spans="2:11" x14ac:dyDescent="0.25">
      <c r="B188" s="5"/>
      <c r="C188" s="3">
        <v>0.75555555555555554</v>
      </c>
      <c r="D188" t="s">
        <v>195</v>
      </c>
      <c r="F188" t="s">
        <v>8</v>
      </c>
      <c r="G188">
        <v>11</v>
      </c>
      <c r="H188" t="s">
        <v>109</v>
      </c>
      <c r="I188">
        <v>204</v>
      </c>
      <c r="J188">
        <v>12</v>
      </c>
      <c r="K188">
        <v>19</v>
      </c>
    </row>
    <row r="189" spans="2:11" x14ac:dyDescent="0.25">
      <c r="B189" s="5"/>
      <c r="C189" s="3">
        <v>0.7729166666666667</v>
      </c>
      <c r="D189" t="s">
        <v>176</v>
      </c>
      <c r="F189" t="s">
        <v>8</v>
      </c>
      <c r="G189">
        <v>3</v>
      </c>
      <c r="H189" t="s">
        <v>109</v>
      </c>
      <c r="I189">
        <v>34</v>
      </c>
      <c r="J189">
        <v>0</v>
      </c>
      <c r="K189">
        <v>0</v>
      </c>
    </row>
    <row r="190" spans="2:11" x14ac:dyDescent="0.25">
      <c r="B190" s="5"/>
      <c r="C190" s="3">
        <v>0.78680555555555554</v>
      </c>
      <c r="D190" t="s">
        <v>175</v>
      </c>
      <c r="F190" t="s">
        <v>8</v>
      </c>
      <c r="G190">
        <v>1</v>
      </c>
      <c r="H190" t="s">
        <v>109</v>
      </c>
      <c r="I190">
        <v>112</v>
      </c>
      <c r="J190">
        <v>2</v>
      </c>
      <c r="K190">
        <v>17</v>
      </c>
    </row>
    <row r="191" spans="2:11" x14ac:dyDescent="0.25">
      <c r="B191" s="5"/>
      <c r="C191" s="3">
        <v>0.82777777777777783</v>
      </c>
      <c r="D191" t="s">
        <v>198</v>
      </c>
      <c r="F191" t="s">
        <v>27</v>
      </c>
      <c r="G191">
        <v>1</v>
      </c>
      <c r="H191" t="s">
        <v>109</v>
      </c>
      <c r="I191">
        <v>59</v>
      </c>
      <c r="J191">
        <v>13</v>
      </c>
      <c r="K191">
        <v>0</v>
      </c>
    </row>
    <row r="192" spans="2:11" x14ac:dyDescent="0.25">
      <c r="B192" s="5"/>
      <c r="C192" s="3">
        <v>0.93611111111111101</v>
      </c>
      <c r="D192" t="s">
        <v>200</v>
      </c>
      <c r="F192" t="s">
        <v>27</v>
      </c>
      <c r="G192">
        <v>3</v>
      </c>
      <c r="H192" t="s">
        <v>109</v>
      </c>
      <c r="I192">
        <v>45</v>
      </c>
      <c r="J192">
        <v>46</v>
      </c>
      <c r="K192">
        <v>7</v>
      </c>
    </row>
    <row r="193" spans="2:11" s="19" customFormat="1" x14ac:dyDescent="0.25">
      <c r="B193" s="23"/>
    </row>
    <row r="194" spans="2:11" x14ac:dyDescent="0.25">
      <c r="B194" s="5">
        <v>43515</v>
      </c>
    </row>
    <row r="195" spans="2:11" x14ac:dyDescent="0.25">
      <c r="B195" s="5"/>
      <c r="C195" s="3">
        <v>0.51736111111111105</v>
      </c>
      <c r="D195" t="s">
        <v>168</v>
      </c>
      <c r="F195" t="s">
        <v>8</v>
      </c>
      <c r="G195">
        <v>12</v>
      </c>
      <c r="H195" t="s">
        <v>109</v>
      </c>
      <c r="I195">
        <v>77</v>
      </c>
      <c r="J195">
        <v>2</v>
      </c>
      <c r="K195">
        <v>2</v>
      </c>
    </row>
    <row r="196" spans="2:11" x14ac:dyDescent="0.25">
      <c r="B196" s="5"/>
      <c r="C196" s="3">
        <v>0.57500000000000007</v>
      </c>
      <c r="D196" t="s">
        <v>199</v>
      </c>
      <c r="F196" t="s">
        <v>27</v>
      </c>
      <c r="G196">
        <v>5</v>
      </c>
      <c r="H196" t="s">
        <v>109</v>
      </c>
      <c r="I196">
        <v>38</v>
      </c>
      <c r="J196">
        <v>0</v>
      </c>
      <c r="K196">
        <v>1</v>
      </c>
    </row>
    <row r="197" spans="2:11" x14ac:dyDescent="0.25">
      <c r="B197" s="5"/>
      <c r="C197" s="3">
        <v>0.60902777777777783</v>
      </c>
      <c r="D197" t="s">
        <v>202</v>
      </c>
      <c r="F197" t="s">
        <v>27</v>
      </c>
      <c r="G197">
        <v>1</v>
      </c>
      <c r="H197" t="s">
        <v>109</v>
      </c>
      <c r="I197">
        <v>50</v>
      </c>
      <c r="J197">
        <v>20</v>
      </c>
      <c r="K197">
        <v>2</v>
      </c>
    </row>
    <row r="198" spans="2:11" x14ac:dyDescent="0.25">
      <c r="B198" s="5"/>
      <c r="C198" s="3">
        <v>0.79722222222222217</v>
      </c>
      <c r="D198" t="s">
        <v>46</v>
      </c>
      <c r="F198" t="s">
        <v>27</v>
      </c>
      <c r="G198">
        <v>2</v>
      </c>
      <c r="H198" t="s">
        <v>109</v>
      </c>
      <c r="I198">
        <v>48</v>
      </c>
      <c r="J198">
        <v>7</v>
      </c>
      <c r="K198">
        <v>2</v>
      </c>
    </row>
    <row r="199" spans="2:11" x14ac:dyDescent="0.25">
      <c r="B199" s="5"/>
      <c r="C199" s="3">
        <v>0.81180555555555556</v>
      </c>
      <c r="D199" t="s">
        <v>22</v>
      </c>
      <c r="F199" t="s">
        <v>8</v>
      </c>
      <c r="G199">
        <v>1</v>
      </c>
      <c r="H199" t="s">
        <v>107</v>
      </c>
      <c r="I199">
        <v>69</v>
      </c>
      <c r="J199">
        <v>0</v>
      </c>
      <c r="K199">
        <v>3</v>
      </c>
    </row>
    <row r="200" spans="2:11" x14ac:dyDescent="0.25">
      <c r="B200" s="5"/>
      <c r="C200" s="3">
        <v>0.84583333333333333</v>
      </c>
      <c r="D200" t="s">
        <v>46</v>
      </c>
      <c r="F200" t="s">
        <v>30</v>
      </c>
      <c r="G200">
        <v>1</v>
      </c>
      <c r="H200" t="s">
        <v>11</v>
      </c>
      <c r="I200">
        <v>7</v>
      </c>
      <c r="J200">
        <v>0</v>
      </c>
      <c r="K200">
        <v>3</v>
      </c>
    </row>
    <row r="201" spans="2:11" x14ac:dyDescent="0.25">
      <c r="B201" s="5"/>
      <c r="C201" s="3">
        <v>0.88958333333333339</v>
      </c>
      <c r="D201" t="s">
        <v>168</v>
      </c>
      <c r="F201" t="s">
        <v>8</v>
      </c>
      <c r="G201">
        <v>18</v>
      </c>
      <c r="H201" t="s">
        <v>107</v>
      </c>
      <c r="I201">
        <v>88</v>
      </c>
      <c r="J201">
        <v>6</v>
      </c>
      <c r="K201">
        <v>3</v>
      </c>
    </row>
    <row r="202" spans="2:11" x14ac:dyDescent="0.25">
      <c r="B202" s="5"/>
      <c r="C202" s="3">
        <v>0.90972222222222221</v>
      </c>
      <c r="D202" t="s">
        <v>89</v>
      </c>
      <c r="F202" t="s">
        <v>8</v>
      </c>
      <c r="G202">
        <v>12</v>
      </c>
      <c r="H202" t="s">
        <v>107</v>
      </c>
      <c r="I202">
        <v>53</v>
      </c>
      <c r="J202">
        <v>0</v>
      </c>
      <c r="K202">
        <v>1</v>
      </c>
    </row>
    <row r="203" spans="2:11" s="19" customFormat="1" x14ac:dyDescent="0.25">
      <c r="B203" s="23"/>
    </row>
    <row r="204" spans="2:11" x14ac:dyDescent="0.25">
      <c r="B204" s="5">
        <v>43516</v>
      </c>
    </row>
    <row r="205" spans="2:11" x14ac:dyDescent="0.25">
      <c r="B205" s="5"/>
      <c r="C205" s="3">
        <v>0.65208333333333335</v>
      </c>
      <c r="D205" t="s">
        <v>203</v>
      </c>
      <c r="F205" t="s">
        <v>27</v>
      </c>
      <c r="G205">
        <v>1</v>
      </c>
      <c r="H205" t="s">
        <v>109</v>
      </c>
      <c r="I205">
        <v>74</v>
      </c>
      <c r="J205">
        <v>4</v>
      </c>
      <c r="K205">
        <v>0</v>
      </c>
    </row>
    <row r="206" spans="2:11" x14ac:dyDescent="0.25">
      <c r="B206" s="5"/>
      <c r="C206" s="3">
        <v>0.79513888888888884</v>
      </c>
      <c r="D206" t="s">
        <v>195</v>
      </c>
      <c r="F206" t="s">
        <v>8</v>
      </c>
      <c r="G206">
        <v>3</v>
      </c>
      <c r="H206" t="s">
        <v>109</v>
      </c>
      <c r="I206">
        <v>53</v>
      </c>
      <c r="J206">
        <v>2</v>
      </c>
      <c r="K206">
        <v>0</v>
      </c>
    </row>
    <row r="207" spans="2:11" x14ac:dyDescent="0.25">
      <c r="B207" s="5"/>
      <c r="C207" s="3">
        <v>0.88541666666666663</v>
      </c>
      <c r="D207" t="s">
        <v>168</v>
      </c>
      <c r="F207" t="s">
        <v>27</v>
      </c>
      <c r="G207">
        <v>7</v>
      </c>
      <c r="H207" t="s">
        <v>107</v>
      </c>
      <c r="I207">
        <v>79</v>
      </c>
      <c r="J207">
        <v>9</v>
      </c>
      <c r="K207">
        <v>15</v>
      </c>
    </row>
    <row r="208" spans="2:11" s="19" customFormat="1" x14ac:dyDescent="0.25">
      <c r="B208" s="23"/>
    </row>
    <row r="209" spans="2:11" x14ac:dyDescent="0.25">
      <c r="B209" s="5">
        <v>43517</v>
      </c>
    </row>
    <row r="210" spans="2:11" x14ac:dyDescent="0.25">
      <c r="B210" s="5"/>
      <c r="C210" s="3">
        <v>0.5756944444444444</v>
      </c>
      <c r="D210" t="s">
        <v>204</v>
      </c>
      <c r="F210" t="s">
        <v>70</v>
      </c>
      <c r="G210">
        <v>0</v>
      </c>
      <c r="H210" t="s">
        <v>11</v>
      </c>
      <c r="I210">
        <v>4</v>
      </c>
      <c r="J210">
        <v>1</v>
      </c>
      <c r="K210">
        <v>0</v>
      </c>
    </row>
    <row r="211" spans="2:11" x14ac:dyDescent="0.25">
      <c r="B211" s="5"/>
      <c r="C211" s="3">
        <v>0.66388888888888886</v>
      </c>
      <c r="D211" t="s">
        <v>168</v>
      </c>
      <c r="F211" t="s">
        <v>8</v>
      </c>
      <c r="G211">
        <v>2</v>
      </c>
      <c r="H211" t="s">
        <v>109</v>
      </c>
      <c r="I211">
        <v>29</v>
      </c>
      <c r="J211">
        <v>0</v>
      </c>
      <c r="K211">
        <v>1</v>
      </c>
    </row>
    <row r="212" spans="2:11" x14ac:dyDescent="0.25">
      <c r="B212" s="5"/>
      <c r="C212" s="3">
        <v>0.71180555555555547</v>
      </c>
      <c r="D212" t="s">
        <v>96</v>
      </c>
      <c r="F212" t="s">
        <v>8</v>
      </c>
      <c r="G212">
        <v>6</v>
      </c>
      <c r="H212" t="s">
        <v>107</v>
      </c>
      <c r="I212">
        <v>59</v>
      </c>
      <c r="J212">
        <v>0</v>
      </c>
      <c r="K212">
        <v>1</v>
      </c>
    </row>
    <row r="213" spans="2:11" x14ac:dyDescent="0.25">
      <c r="B213" s="5"/>
      <c r="C213" s="3">
        <v>0.81736111111111109</v>
      </c>
      <c r="D213" t="s">
        <v>46</v>
      </c>
      <c r="F213" t="s">
        <v>8</v>
      </c>
      <c r="G213">
        <v>1</v>
      </c>
      <c r="H213" t="s">
        <v>109</v>
      </c>
      <c r="I213">
        <v>69</v>
      </c>
      <c r="J213">
        <v>2</v>
      </c>
      <c r="K213">
        <v>3</v>
      </c>
    </row>
    <row r="214" spans="2:11" s="19" customFormat="1" x14ac:dyDescent="0.25">
      <c r="B214" s="23"/>
    </row>
    <row r="215" spans="2:11" x14ac:dyDescent="0.25">
      <c r="B215" s="5">
        <v>43518</v>
      </c>
    </row>
    <row r="216" spans="2:11" x14ac:dyDescent="0.25">
      <c r="B216" s="5"/>
      <c r="C216" s="3">
        <v>0.375</v>
      </c>
      <c r="D216" t="s">
        <v>213</v>
      </c>
      <c r="F216" t="s">
        <v>8</v>
      </c>
      <c r="G216">
        <v>2</v>
      </c>
      <c r="H216" t="s">
        <v>109</v>
      </c>
      <c r="I216">
        <v>29</v>
      </c>
      <c r="J216">
        <v>10</v>
      </c>
      <c r="K216">
        <v>1</v>
      </c>
    </row>
    <row r="217" spans="2:11" x14ac:dyDescent="0.25">
      <c r="B217" s="5"/>
      <c r="C217" s="3">
        <v>0.7284722222222223</v>
      </c>
      <c r="D217" t="s">
        <v>172</v>
      </c>
      <c r="F217" t="s">
        <v>27</v>
      </c>
      <c r="G217">
        <v>2</v>
      </c>
      <c r="H217" t="s">
        <v>109</v>
      </c>
      <c r="I217">
        <v>44</v>
      </c>
      <c r="J217">
        <v>3</v>
      </c>
      <c r="K217">
        <v>1</v>
      </c>
    </row>
    <row r="218" spans="2:11" x14ac:dyDescent="0.25">
      <c r="B218" s="5"/>
      <c r="C218" s="3">
        <v>0.87222222222222223</v>
      </c>
      <c r="D218" t="s">
        <v>186</v>
      </c>
      <c r="F218" t="s">
        <v>30</v>
      </c>
      <c r="G218">
        <v>1</v>
      </c>
      <c r="H218" t="s">
        <v>11</v>
      </c>
      <c r="I218">
        <v>33</v>
      </c>
      <c r="J218">
        <v>1</v>
      </c>
      <c r="K218">
        <v>3</v>
      </c>
    </row>
    <row r="219" spans="2:11" s="19" customFormat="1" x14ac:dyDescent="0.25">
      <c r="B219" s="23"/>
    </row>
    <row r="220" spans="2:11" x14ac:dyDescent="0.25">
      <c r="B220" s="5">
        <v>43519</v>
      </c>
    </row>
    <row r="221" spans="2:11" x14ac:dyDescent="0.25">
      <c r="B221" s="5"/>
      <c r="C221" s="3">
        <v>0.50277777777777777</v>
      </c>
      <c r="D221" t="s">
        <v>192</v>
      </c>
      <c r="F221" t="s">
        <v>8</v>
      </c>
      <c r="G221">
        <v>11</v>
      </c>
      <c r="H221" t="s">
        <v>109</v>
      </c>
      <c r="I221">
        <v>114</v>
      </c>
      <c r="J221">
        <v>12</v>
      </c>
      <c r="K221">
        <v>5</v>
      </c>
    </row>
    <row r="222" spans="2:11" x14ac:dyDescent="0.25">
      <c r="B222" s="5"/>
      <c r="C222" s="3">
        <v>0.50486111111111109</v>
      </c>
      <c r="D222" t="s">
        <v>175</v>
      </c>
      <c r="F222" t="s">
        <v>8</v>
      </c>
      <c r="G222">
        <v>1</v>
      </c>
      <c r="H222" t="s">
        <v>107</v>
      </c>
      <c r="I222">
        <v>39</v>
      </c>
      <c r="J222">
        <v>1</v>
      </c>
      <c r="K222">
        <v>1</v>
      </c>
    </row>
    <row r="223" spans="2:11" s="19" customFormat="1" x14ac:dyDescent="0.25">
      <c r="B223" s="23"/>
    </row>
    <row r="224" spans="2:11" x14ac:dyDescent="0.25">
      <c r="B224" s="5">
        <v>43520</v>
      </c>
    </row>
    <row r="225" spans="2:11" x14ac:dyDescent="0.25">
      <c r="B225" s="5"/>
      <c r="C225" s="3">
        <v>0.51597222222222217</v>
      </c>
      <c r="D225" t="s">
        <v>89</v>
      </c>
      <c r="F225" t="s">
        <v>8</v>
      </c>
      <c r="G225">
        <v>1</v>
      </c>
      <c r="H225" t="s">
        <v>109</v>
      </c>
      <c r="I225">
        <v>119</v>
      </c>
      <c r="J225">
        <v>0</v>
      </c>
      <c r="K225">
        <v>7</v>
      </c>
    </row>
    <row r="226" spans="2:11" x14ac:dyDescent="0.25">
      <c r="B226" s="5"/>
      <c r="C226" s="3">
        <v>0.82152777777777775</v>
      </c>
      <c r="D226" t="s">
        <v>95</v>
      </c>
      <c r="F226" t="s">
        <v>8</v>
      </c>
      <c r="G226">
        <v>1</v>
      </c>
      <c r="H226" t="s">
        <v>109</v>
      </c>
      <c r="I226">
        <v>92</v>
      </c>
      <c r="J226">
        <v>1</v>
      </c>
      <c r="K226">
        <v>0</v>
      </c>
    </row>
    <row r="227" spans="2:11" x14ac:dyDescent="0.25">
      <c r="B227" s="5"/>
      <c r="C227" s="3">
        <v>0.91388888888888886</v>
      </c>
      <c r="D227" t="s">
        <v>89</v>
      </c>
      <c r="F227" t="s">
        <v>8</v>
      </c>
      <c r="G227">
        <v>12</v>
      </c>
      <c r="H227" t="s">
        <v>109</v>
      </c>
      <c r="I227">
        <v>73</v>
      </c>
      <c r="J227">
        <v>0</v>
      </c>
      <c r="K227">
        <v>3</v>
      </c>
    </row>
    <row r="228" spans="2:11" s="19" customFormat="1" x14ac:dyDescent="0.25">
      <c r="B228" s="23"/>
    </row>
    <row r="229" spans="2:11" x14ac:dyDescent="0.25">
      <c r="B229" s="5">
        <v>43521</v>
      </c>
    </row>
    <row r="230" spans="2:11" x14ac:dyDescent="0.25">
      <c r="B230" s="5"/>
      <c r="C230" s="3">
        <v>0.48888888888888887</v>
      </c>
      <c r="D230" t="s">
        <v>205</v>
      </c>
      <c r="F230" t="s">
        <v>8</v>
      </c>
      <c r="G230">
        <v>1</v>
      </c>
      <c r="H230" t="s">
        <v>109</v>
      </c>
      <c r="I230">
        <v>25</v>
      </c>
      <c r="J230">
        <v>0</v>
      </c>
      <c r="K230">
        <v>0</v>
      </c>
    </row>
    <row r="231" spans="2:11" x14ac:dyDescent="0.25">
      <c r="B231" s="5"/>
      <c r="C231" s="3">
        <v>0.49722222222222223</v>
      </c>
      <c r="D231" t="s">
        <v>86</v>
      </c>
      <c r="F231" t="s">
        <v>30</v>
      </c>
      <c r="G231">
        <v>1</v>
      </c>
      <c r="H231" t="s">
        <v>11</v>
      </c>
      <c r="I231">
        <v>128</v>
      </c>
      <c r="J231">
        <v>6</v>
      </c>
      <c r="K231">
        <v>76</v>
      </c>
    </row>
    <row r="232" spans="2:11" x14ac:dyDescent="0.25">
      <c r="B232" s="5"/>
      <c r="C232" s="3">
        <v>0.6</v>
      </c>
      <c r="D232" t="s">
        <v>65</v>
      </c>
      <c r="F232" t="s">
        <v>8</v>
      </c>
      <c r="G232">
        <v>17</v>
      </c>
      <c r="H232" t="s">
        <v>109</v>
      </c>
      <c r="I232">
        <v>22</v>
      </c>
      <c r="J232">
        <v>0</v>
      </c>
      <c r="K232">
        <v>0</v>
      </c>
    </row>
    <row r="233" spans="2:11" x14ac:dyDescent="0.25">
      <c r="B233" s="5"/>
      <c r="C233" s="3">
        <v>0.63124999999999998</v>
      </c>
      <c r="D233" t="s">
        <v>74</v>
      </c>
      <c r="F233" t="s">
        <v>8</v>
      </c>
      <c r="G233">
        <v>1</v>
      </c>
      <c r="H233" t="s">
        <v>109</v>
      </c>
      <c r="I233">
        <v>43</v>
      </c>
      <c r="J233">
        <v>2</v>
      </c>
      <c r="K233">
        <v>0</v>
      </c>
    </row>
    <row r="234" spans="2:11" x14ac:dyDescent="0.25">
      <c r="B234" s="5"/>
      <c r="C234" s="3">
        <v>0.65902777777777777</v>
      </c>
      <c r="D234" t="s">
        <v>168</v>
      </c>
      <c r="F234" t="s">
        <v>8</v>
      </c>
      <c r="G234">
        <v>12</v>
      </c>
      <c r="H234" t="s">
        <v>109</v>
      </c>
      <c r="I234">
        <v>42</v>
      </c>
      <c r="J234">
        <v>0</v>
      </c>
      <c r="K234">
        <v>1</v>
      </c>
    </row>
    <row r="235" spans="2:11" x14ac:dyDescent="0.25">
      <c r="B235" s="5"/>
      <c r="C235" s="3">
        <v>0.73541666666666661</v>
      </c>
      <c r="D235" t="s">
        <v>206</v>
      </c>
      <c r="F235" t="s">
        <v>27</v>
      </c>
      <c r="G235">
        <v>1</v>
      </c>
      <c r="H235" t="s">
        <v>109</v>
      </c>
      <c r="I235">
        <v>49</v>
      </c>
      <c r="J235">
        <v>0</v>
      </c>
      <c r="K235">
        <v>2</v>
      </c>
    </row>
    <row r="236" spans="2:11" x14ac:dyDescent="0.25">
      <c r="B236" s="5"/>
      <c r="C236" s="3">
        <v>0.74513888888888891</v>
      </c>
      <c r="D236" t="s">
        <v>207</v>
      </c>
      <c r="F236" t="s">
        <v>8</v>
      </c>
      <c r="G236">
        <v>1</v>
      </c>
      <c r="H236" t="s">
        <v>107</v>
      </c>
      <c r="I236">
        <v>27</v>
      </c>
      <c r="J236">
        <v>0</v>
      </c>
      <c r="K236">
        <v>0</v>
      </c>
    </row>
    <row r="237" spans="2:11" x14ac:dyDescent="0.25">
      <c r="B237" s="5"/>
      <c r="C237" s="3">
        <v>0.81597222222222221</v>
      </c>
      <c r="D237" t="s">
        <v>83</v>
      </c>
      <c r="F237" t="s">
        <v>8</v>
      </c>
      <c r="G237">
        <v>1</v>
      </c>
      <c r="H237" t="s">
        <v>107</v>
      </c>
      <c r="I237">
        <v>54</v>
      </c>
      <c r="J237">
        <v>2</v>
      </c>
      <c r="K237">
        <v>0</v>
      </c>
    </row>
    <row r="238" spans="2:11" x14ac:dyDescent="0.25">
      <c r="B238" s="5"/>
      <c r="C238" s="3">
        <v>0.83611111111111114</v>
      </c>
      <c r="D238" t="s">
        <v>207</v>
      </c>
      <c r="F238" t="s">
        <v>8</v>
      </c>
      <c r="G238">
        <v>1</v>
      </c>
      <c r="H238" t="s">
        <v>107</v>
      </c>
      <c r="I238">
        <v>38</v>
      </c>
      <c r="J238">
        <v>0</v>
      </c>
      <c r="K238">
        <v>1</v>
      </c>
    </row>
    <row r="239" spans="2:11" x14ac:dyDescent="0.25">
      <c r="B239" s="5"/>
      <c r="C239" s="3">
        <v>0.84375</v>
      </c>
      <c r="D239" t="s">
        <v>210</v>
      </c>
      <c r="F239" t="s">
        <v>8</v>
      </c>
      <c r="G239">
        <v>10</v>
      </c>
      <c r="H239" t="s">
        <v>109</v>
      </c>
      <c r="I239">
        <v>135</v>
      </c>
      <c r="J239">
        <v>10</v>
      </c>
      <c r="K239">
        <v>9</v>
      </c>
    </row>
    <row r="240" spans="2:11" x14ac:dyDescent="0.25">
      <c r="B240" s="5"/>
      <c r="C240" s="3">
        <v>0.8520833333333333</v>
      </c>
      <c r="D240" t="s">
        <v>35</v>
      </c>
      <c r="F240" t="s">
        <v>27</v>
      </c>
      <c r="G240">
        <v>1</v>
      </c>
      <c r="H240" t="s">
        <v>109</v>
      </c>
      <c r="I240">
        <v>42</v>
      </c>
      <c r="J240">
        <v>45</v>
      </c>
      <c r="K240">
        <v>2</v>
      </c>
    </row>
    <row r="241" spans="2:11" s="19" customFormat="1" x14ac:dyDescent="0.25">
      <c r="B241" s="23"/>
    </row>
    <row r="242" spans="2:11" x14ac:dyDescent="0.25">
      <c r="B242" s="5">
        <v>43522</v>
      </c>
    </row>
    <row r="243" spans="2:11" x14ac:dyDescent="0.25">
      <c r="B243" s="5"/>
      <c r="C243" s="3">
        <v>1.1111111111111112E-2</v>
      </c>
      <c r="D243" t="s">
        <v>166</v>
      </c>
      <c r="F243" t="s">
        <v>8</v>
      </c>
      <c r="G243">
        <v>1</v>
      </c>
      <c r="H243" t="s">
        <v>107</v>
      </c>
      <c r="I243">
        <v>44</v>
      </c>
      <c r="J243">
        <v>1</v>
      </c>
      <c r="K243">
        <v>0</v>
      </c>
    </row>
    <row r="244" spans="2:11" x14ac:dyDescent="0.25">
      <c r="B244" s="5"/>
      <c r="C244" s="3">
        <v>0.17361111111111113</v>
      </c>
      <c r="D244" t="s">
        <v>166</v>
      </c>
      <c r="F244" t="s">
        <v>8</v>
      </c>
      <c r="G244">
        <v>2</v>
      </c>
      <c r="H244" t="s">
        <v>107</v>
      </c>
      <c r="I244">
        <v>28</v>
      </c>
      <c r="J244">
        <v>0</v>
      </c>
      <c r="K244">
        <v>0</v>
      </c>
    </row>
    <row r="245" spans="2:11" x14ac:dyDescent="0.25">
      <c r="B245" s="5"/>
      <c r="C245" s="3">
        <v>0.45833333333333331</v>
      </c>
      <c r="D245" t="s">
        <v>168</v>
      </c>
      <c r="F245" t="s">
        <v>8</v>
      </c>
      <c r="G245">
        <v>13</v>
      </c>
      <c r="H245" t="s">
        <v>107</v>
      </c>
      <c r="I245">
        <v>52</v>
      </c>
      <c r="J245">
        <v>3</v>
      </c>
      <c r="K245">
        <v>1</v>
      </c>
    </row>
    <row r="246" spans="2:11" x14ac:dyDescent="0.25">
      <c r="B246" s="5"/>
      <c r="C246" s="3">
        <v>0.50208333333333333</v>
      </c>
      <c r="D246" t="s">
        <v>208</v>
      </c>
      <c r="F246" t="s">
        <v>8</v>
      </c>
      <c r="G246">
        <v>1</v>
      </c>
      <c r="H246" t="s">
        <v>109</v>
      </c>
      <c r="I246">
        <v>188</v>
      </c>
      <c r="J246">
        <v>9</v>
      </c>
      <c r="K246">
        <v>13</v>
      </c>
    </row>
    <row r="247" spans="2:11" x14ac:dyDescent="0.25">
      <c r="B247" s="5"/>
      <c r="C247" s="3">
        <v>0.71805555555555556</v>
      </c>
      <c r="D247" t="s">
        <v>89</v>
      </c>
      <c r="F247" t="s">
        <v>8</v>
      </c>
      <c r="G247">
        <v>2</v>
      </c>
      <c r="H247" t="s">
        <v>109</v>
      </c>
      <c r="I247">
        <v>105</v>
      </c>
      <c r="J247">
        <v>1</v>
      </c>
      <c r="K247">
        <v>2</v>
      </c>
    </row>
    <row r="248" spans="2:11" x14ac:dyDescent="0.25">
      <c r="B248" s="5"/>
      <c r="C248" s="3">
        <v>0.81597222222222221</v>
      </c>
      <c r="D248" t="s">
        <v>37</v>
      </c>
      <c r="F248" t="s">
        <v>8</v>
      </c>
      <c r="G248">
        <v>1</v>
      </c>
      <c r="H248" t="s">
        <v>107</v>
      </c>
      <c r="I248">
        <v>209</v>
      </c>
      <c r="J248">
        <v>10</v>
      </c>
      <c r="K248">
        <v>8</v>
      </c>
    </row>
    <row r="249" spans="2:11" s="19" customFormat="1" x14ac:dyDescent="0.25">
      <c r="B249" s="23"/>
    </row>
    <row r="250" spans="2:11" x14ac:dyDescent="0.25">
      <c r="B250" s="5">
        <v>43523</v>
      </c>
    </row>
    <row r="251" spans="2:11" x14ac:dyDescent="0.25">
      <c r="B251" s="5"/>
      <c r="C251" s="3">
        <v>0.41111111111111115</v>
      </c>
      <c r="D251" t="s">
        <v>168</v>
      </c>
      <c r="F251" t="s">
        <v>8</v>
      </c>
      <c r="G251">
        <v>11</v>
      </c>
      <c r="H251" t="s">
        <v>109</v>
      </c>
      <c r="I251">
        <v>74</v>
      </c>
      <c r="J251">
        <v>24</v>
      </c>
      <c r="K251">
        <v>9</v>
      </c>
    </row>
    <row r="252" spans="2:11" x14ac:dyDescent="0.25">
      <c r="B252" s="5"/>
      <c r="C252" s="3">
        <v>0.4680555555555555</v>
      </c>
      <c r="D252" t="s">
        <v>22</v>
      </c>
      <c r="F252" t="s">
        <v>8</v>
      </c>
      <c r="G252">
        <v>1</v>
      </c>
      <c r="H252" t="s">
        <v>107</v>
      </c>
      <c r="I252">
        <v>164</v>
      </c>
      <c r="J252">
        <v>0</v>
      </c>
      <c r="K252">
        <v>12</v>
      </c>
    </row>
    <row r="253" spans="2:11" x14ac:dyDescent="0.25">
      <c r="B253" s="5"/>
      <c r="C253" s="3">
        <v>0.5756944444444444</v>
      </c>
      <c r="D253" t="s">
        <v>96</v>
      </c>
      <c r="F253" t="s">
        <v>8</v>
      </c>
      <c r="G253">
        <v>20</v>
      </c>
      <c r="H253" t="s">
        <v>109</v>
      </c>
      <c r="I253">
        <v>43</v>
      </c>
      <c r="J253">
        <v>2</v>
      </c>
      <c r="K253">
        <v>1</v>
      </c>
    </row>
    <row r="254" spans="2:11" x14ac:dyDescent="0.25">
      <c r="B254" s="5"/>
      <c r="C254" s="3">
        <v>0.60416666666666663</v>
      </c>
      <c r="D254" t="s">
        <v>147</v>
      </c>
      <c r="F254" t="s">
        <v>8</v>
      </c>
      <c r="G254">
        <v>4</v>
      </c>
      <c r="H254" t="s">
        <v>109</v>
      </c>
      <c r="I254">
        <v>76</v>
      </c>
      <c r="J254">
        <v>0</v>
      </c>
      <c r="K254">
        <v>4</v>
      </c>
    </row>
    <row r="255" spans="2:11" x14ac:dyDescent="0.25">
      <c r="B255" s="5"/>
      <c r="C255" s="3">
        <v>0.67361111111111116</v>
      </c>
      <c r="D255" t="s">
        <v>209</v>
      </c>
      <c r="F255" t="s">
        <v>8</v>
      </c>
      <c r="G255">
        <v>1</v>
      </c>
      <c r="H255" t="s">
        <v>109</v>
      </c>
      <c r="I255">
        <v>54</v>
      </c>
      <c r="J255">
        <v>0</v>
      </c>
      <c r="K255">
        <v>0</v>
      </c>
    </row>
    <row r="256" spans="2:11" x14ac:dyDescent="0.25">
      <c r="B256" s="5"/>
      <c r="C256" s="3">
        <v>0.7270833333333333</v>
      </c>
      <c r="D256" t="s">
        <v>211</v>
      </c>
      <c r="F256" t="s">
        <v>8</v>
      </c>
      <c r="G256">
        <v>1</v>
      </c>
      <c r="H256" t="s">
        <v>109</v>
      </c>
      <c r="I256">
        <v>120</v>
      </c>
      <c r="J256">
        <v>12</v>
      </c>
      <c r="K256">
        <v>2</v>
      </c>
    </row>
    <row r="257" spans="2:11" x14ac:dyDescent="0.25">
      <c r="B257" s="5"/>
      <c r="C257" s="3">
        <v>0.85902777777777783</v>
      </c>
      <c r="D257" t="s">
        <v>22</v>
      </c>
      <c r="F257" t="s">
        <v>8</v>
      </c>
      <c r="G257">
        <v>1</v>
      </c>
      <c r="H257" t="s">
        <v>109</v>
      </c>
      <c r="I257">
        <v>61</v>
      </c>
      <c r="J257">
        <v>0</v>
      </c>
      <c r="K257">
        <v>2</v>
      </c>
    </row>
    <row r="258" spans="2:11" x14ac:dyDescent="0.25">
      <c r="B258" s="5"/>
      <c r="C258" s="3">
        <v>0.8847222222222223</v>
      </c>
      <c r="D258" t="s">
        <v>93</v>
      </c>
      <c r="F258" t="s">
        <v>8</v>
      </c>
      <c r="G258">
        <v>1</v>
      </c>
      <c r="H258" t="s">
        <v>109</v>
      </c>
      <c r="I258">
        <v>35</v>
      </c>
      <c r="J258">
        <v>0</v>
      </c>
      <c r="K258">
        <v>1</v>
      </c>
    </row>
    <row r="259" spans="2:11" x14ac:dyDescent="0.25">
      <c r="B259" s="5"/>
      <c r="C259" s="3">
        <v>0.9159722222222223</v>
      </c>
      <c r="D259" t="s">
        <v>96</v>
      </c>
      <c r="F259" t="s">
        <v>8</v>
      </c>
      <c r="G259">
        <v>1</v>
      </c>
      <c r="H259" t="s">
        <v>109</v>
      </c>
      <c r="I259">
        <v>55</v>
      </c>
      <c r="J259">
        <v>3</v>
      </c>
      <c r="K259">
        <v>0</v>
      </c>
    </row>
    <row r="260" spans="2:11" s="19" customFormat="1" x14ac:dyDescent="0.25">
      <c r="B260" s="23"/>
    </row>
    <row r="261" spans="2:11" x14ac:dyDescent="0.25">
      <c r="B261" s="5">
        <v>43524</v>
      </c>
    </row>
    <row r="262" spans="2:11" x14ac:dyDescent="0.25">
      <c r="B262" s="5"/>
      <c r="C262" s="3">
        <v>0.53541666666666665</v>
      </c>
      <c r="D262" t="s">
        <v>147</v>
      </c>
      <c r="F262" t="s">
        <v>8</v>
      </c>
      <c r="G262">
        <v>5</v>
      </c>
      <c r="H262" t="s">
        <v>109</v>
      </c>
      <c r="I262">
        <v>72</v>
      </c>
      <c r="J262">
        <v>0</v>
      </c>
      <c r="K262">
        <v>3</v>
      </c>
    </row>
    <row r="263" spans="2:11" x14ac:dyDescent="0.25">
      <c r="B263" s="5"/>
      <c r="C263" s="3">
        <v>0.77777777777777779</v>
      </c>
      <c r="D263" t="s">
        <v>212</v>
      </c>
      <c r="F263" t="s">
        <v>8</v>
      </c>
      <c r="G263">
        <v>1</v>
      </c>
      <c r="H263" t="s">
        <v>109</v>
      </c>
      <c r="I263">
        <v>87</v>
      </c>
      <c r="J263">
        <v>2</v>
      </c>
      <c r="K263">
        <v>0</v>
      </c>
    </row>
    <row r="264" spans="2:11" x14ac:dyDescent="0.25">
      <c r="B264" s="5"/>
      <c r="C264" s="3">
        <v>0.8520833333333333</v>
      </c>
      <c r="D264" t="s">
        <v>195</v>
      </c>
      <c r="F264" t="s">
        <v>8</v>
      </c>
      <c r="G264">
        <v>17</v>
      </c>
      <c r="H264" t="s">
        <v>109</v>
      </c>
      <c r="I264">
        <v>26</v>
      </c>
      <c r="J264">
        <v>1</v>
      </c>
      <c r="K264">
        <v>0</v>
      </c>
    </row>
    <row r="265" spans="2:11" x14ac:dyDescent="0.25">
      <c r="B265" s="5"/>
      <c r="C265" s="3">
        <v>0.86875000000000002</v>
      </c>
      <c r="D265" t="s">
        <v>195</v>
      </c>
      <c r="F265" t="s">
        <v>8</v>
      </c>
      <c r="G265">
        <v>3</v>
      </c>
      <c r="H265" t="s">
        <v>109</v>
      </c>
      <c r="I265">
        <v>52</v>
      </c>
      <c r="J265">
        <v>0</v>
      </c>
      <c r="K265">
        <v>0</v>
      </c>
    </row>
    <row r="266" spans="2:11" x14ac:dyDescent="0.25">
      <c r="B266" s="5"/>
      <c r="C266" s="3">
        <v>0.87013888888888891</v>
      </c>
      <c r="D266" t="s">
        <v>95</v>
      </c>
      <c r="F266" t="s">
        <v>8</v>
      </c>
      <c r="G266">
        <v>1</v>
      </c>
      <c r="H266" t="s">
        <v>109</v>
      </c>
      <c r="I266">
        <v>56</v>
      </c>
      <c r="J266">
        <v>5</v>
      </c>
      <c r="K266">
        <v>0</v>
      </c>
    </row>
    <row r="267" spans="2:11" x14ac:dyDescent="0.25">
      <c r="B267" s="5"/>
      <c r="G267">
        <f t="shared" ref="G267" si="0">SUM(G7:G266)</f>
        <v>1204</v>
      </c>
      <c r="I267">
        <f>SUM(I7:I266)</f>
        <v>13852</v>
      </c>
      <c r="J267">
        <f t="shared" ref="J267:K267" si="1">SUM(J7:J266)</f>
        <v>833</v>
      </c>
      <c r="K267">
        <f t="shared" si="1"/>
        <v>866</v>
      </c>
    </row>
    <row r="268" spans="2:11" x14ac:dyDescent="0.25">
      <c r="B268" s="5"/>
      <c r="G268" t="s">
        <v>8</v>
      </c>
      <c r="H268">
        <f>COUNTIF(F:F,"FP")</f>
        <v>175</v>
      </c>
    </row>
    <row r="269" spans="2:11" x14ac:dyDescent="0.25">
      <c r="B269" s="5"/>
      <c r="G269" t="s">
        <v>30</v>
      </c>
      <c r="H269">
        <f>COUNTIF(F:F,"O")</f>
        <v>3</v>
      </c>
    </row>
    <row r="270" spans="2:11" x14ac:dyDescent="0.25">
      <c r="B270" s="5"/>
      <c r="G270" t="s">
        <v>27</v>
      </c>
      <c r="H270">
        <f>COUNTIF(F:F,"F")</f>
        <v>23</v>
      </c>
    </row>
    <row r="271" spans="2:11" x14ac:dyDescent="0.25">
      <c r="B271" s="5"/>
      <c r="G271" t="s">
        <v>23</v>
      </c>
      <c r="H271">
        <f>COUNTIF(F:F,"SF")</f>
        <v>2</v>
      </c>
    </row>
    <row r="272" spans="2:11" x14ac:dyDescent="0.25">
      <c r="B272" s="5"/>
      <c r="G272" t="s">
        <v>11</v>
      </c>
      <c r="H272">
        <f>COUNTIF(F:F,"N")</f>
        <v>0</v>
      </c>
    </row>
    <row r="273" spans="2:8" x14ac:dyDescent="0.25">
      <c r="B273" s="5"/>
      <c r="G273" t="s">
        <v>70</v>
      </c>
      <c r="H273">
        <f>COUNTIF(F:F,"Z")</f>
        <v>2</v>
      </c>
    </row>
    <row r="274" spans="2:8" x14ac:dyDescent="0.25">
      <c r="B274" s="5"/>
      <c r="G274" t="s">
        <v>62</v>
      </c>
      <c r="H274">
        <f>COUNTIF(F:F,"F+V")</f>
        <v>0</v>
      </c>
    </row>
    <row r="275" spans="2:8" x14ac:dyDescent="0.25">
      <c r="B275" s="5"/>
      <c r="G275" t="s">
        <v>79</v>
      </c>
      <c r="H275">
        <f>COUNTIF(F:F,"FC")</f>
        <v>0</v>
      </c>
    </row>
    <row r="276" spans="2:8" x14ac:dyDescent="0.25">
      <c r="B276" s="5"/>
      <c r="G276" t="s">
        <v>371</v>
      </c>
      <c r="H276">
        <f>COUNTIF(F:F,"Pozvánka")</f>
        <v>0</v>
      </c>
    </row>
    <row r="277" spans="2:8" x14ac:dyDescent="0.25">
      <c r="B277" s="5"/>
    </row>
    <row r="278" spans="2:8" x14ac:dyDescent="0.25">
      <c r="B278" s="5"/>
    </row>
    <row r="279" spans="2:8" x14ac:dyDescent="0.25">
      <c r="B279" s="5"/>
    </row>
    <row r="280" spans="2:8" x14ac:dyDescent="0.25">
      <c r="B280" s="5"/>
    </row>
    <row r="281" spans="2:8" x14ac:dyDescent="0.25">
      <c r="B281" s="5"/>
    </row>
    <row r="282" spans="2:8" x14ac:dyDescent="0.25">
      <c r="B282" s="5"/>
    </row>
    <row r="283" spans="2:8" x14ac:dyDescent="0.25">
      <c r="B283" s="5"/>
    </row>
    <row r="284" spans="2:8" x14ac:dyDescent="0.25">
      <c r="B284" s="5"/>
    </row>
    <row r="285" spans="2:8" x14ac:dyDescent="0.25">
      <c r="B285" s="5"/>
    </row>
    <row r="286" spans="2:8" x14ac:dyDescent="0.25">
      <c r="B286" s="5"/>
    </row>
    <row r="287" spans="2:8" x14ac:dyDescent="0.25">
      <c r="B287" s="5"/>
    </row>
    <row r="288" spans="2:8" x14ac:dyDescent="0.25">
      <c r="B288" s="5"/>
    </row>
    <row r="289" spans="2:2" x14ac:dyDescent="0.25">
      <c r="B289" s="5"/>
    </row>
    <row r="290" spans="2:2" x14ac:dyDescent="0.25">
      <c r="B290" s="5"/>
    </row>
    <row r="291" spans="2:2" x14ac:dyDescent="0.25">
      <c r="B291" s="5"/>
    </row>
    <row r="292" spans="2:2" x14ac:dyDescent="0.25">
      <c r="B292" s="5"/>
    </row>
    <row r="293" spans="2:2" x14ac:dyDescent="0.25">
      <c r="B293" s="5"/>
    </row>
    <row r="294" spans="2:2" x14ac:dyDescent="0.25">
      <c r="B294" s="5"/>
    </row>
    <row r="295" spans="2:2" x14ac:dyDescent="0.25">
      <c r="B295" s="5"/>
    </row>
    <row r="296" spans="2:2" x14ac:dyDescent="0.25">
      <c r="B296" s="5"/>
    </row>
    <row r="297" spans="2:2" x14ac:dyDescent="0.25">
      <c r="B297" s="5"/>
    </row>
    <row r="298" spans="2:2" x14ac:dyDescent="0.25">
      <c r="B298" s="5"/>
    </row>
    <row r="299" spans="2:2" x14ac:dyDescent="0.25">
      <c r="B299" s="5"/>
    </row>
    <row r="300" spans="2:2" x14ac:dyDescent="0.25">
      <c r="B300" s="5"/>
    </row>
    <row r="301" spans="2:2" x14ac:dyDescent="0.25">
      <c r="B301" s="5"/>
    </row>
    <row r="302" spans="2:2" x14ac:dyDescent="0.25">
      <c r="B302" s="5"/>
    </row>
    <row r="303" spans="2:2" x14ac:dyDescent="0.25">
      <c r="B303" s="5"/>
    </row>
    <row r="304" spans="2:2" x14ac:dyDescent="0.25">
      <c r="B304" s="5"/>
    </row>
    <row r="305" spans="2:2" x14ac:dyDescent="0.25">
      <c r="B305" s="5"/>
    </row>
    <row r="306" spans="2:2" x14ac:dyDescent="0.25">
      <c r="B306" s="5"/>
    </row>
    <row r="307" spans="2:2" x14ac:dyDescent="0.25">
      <c r="B307" s="5"/>
    </row>
    <row r="308" spans="2:2" x14ac:dyDescent="0.25">
      <c r="B308" s="5"/>
    </row>
    <row r="309" spans="2:2" x14ac:dyDescent="0.25">
      <c r="B309" s="5"/>
    </row>
    <row r="310" spans="2:2" x14ac:dyDescent="0.25">
      <c r="B310" s="5"/>
    </row>
    <row r="311" spans="2:2" x14ac:dyDescent="0.25">
      <c r="B311" s="5"/>
    </row>
    <row r="312" spans="2:2" x14ac:dyDescent="0.25">
      <c r="B312" s="5"/>
    </row>
    <row r="313" spans="2:2" x14ac:dyDescent="0.25">
      <c r="B313" s="5"/>
    </row>
    <row r="314" spans="2:2" x14ac:dyDescent="0.25">
      <c r="B314" s="5"/>
    </row>
    <row r="315" spans="2:2" x14ac:dyDescent="0.25">
      <c r="B315" s="5"/>
    </row>
    <row r="316" spans="2:2" x14ac:dyDescent="0.25">
      <c r="B316" s="5"/>
    </row>
    <row r="317" spans="2:2" x14ac:dyDescent="0.25">
      <c r="B317" s="5"/>
    </row>
    <row r="318" spans="2:2" x14ac:dyDescent="0.25">
      <c r="B318" s="5"/>
    </row>
    <row r="319" spans="2:2" x14ac:dyDescent="0.25">
      <c r="B319" s="5"/>
    </row>
    <row r="320" spans="2:2" x14ac:dyDescent="0.25">
      <c r="B320" s="5"/>
    </row>
    <row r="321" spans="2:2" x14ac:dyDescent="0.25">
      <c r="B321" s="5"/>
    </row>
    <row r="322" spans="2:2" x14ac:dyDescent="0.25">
      <c r="B322" s="5"/>
    </row>
    <row r="323" spans="2:2" x14ac:dyDescent="0.25">
      <c r="B323" s="5"/>
    </row>
    <row r="324" spans="2:2" x14ac:dyDescent="0.25">
      <c r="B324" s="5"/>
    </row>
    <row r="325" spans="2:2" x14ac:dyDescent="0.25">
      <c r="B325" s="5"/>
    </row>
    <row r="326" spans="2:2" x14ac:dyDescent="0.25">
      <c r="B326" s="5"/>
    </row>
    <row r="327" spans="2:2" x14ac:dyDescent="0.25">
      <c r="B327" s="5"/>
    </row>
    <row r="328" spans="2:2" x14ac:dyDescent="0.25">
      <c r="B328" s="5"/>
    </row>
    <row r="329" spans="2:2" x14ac:dyDescent="0.25">
      <c r="B329" s="5"/>
    </row>
    <row r="330" spans="2:2" x14ac:dyDescent="0.25">
      <c r="B330" s="5"/>
    </row>
    <row r="331" spans="2:2" x14ac:dyDescent="0.25">
      <c r="B331" s="5"/>
    </row>
    <row r="332" spans="2:2" x14ac:dyDescent="0.25">
      <c r="B332" s="5"/>
    </row>
    <row r="333" spans="2:2" x14ac:dyDescent="0.25">
      <c r="B333" s="5"/>
    </row>
    <row r="334" spans="2:2" x14ac:dyDescent="0.25">
      <c r="B334" s="5"/>
    </row>
    <row r="335" spans="2:2" x14ac:dyDescent="0.25">
      <c r="B335" s="5"/>
    </row>
    <row r="336" spans="2:2" x14ac:dyDescent="0.25">
      <c r="B336" s="5"/>
    </row>
    <row r="337" spans="2:2" x14ac:dyDescent="0.25">
      <c r="B337" s="5"/>
    </row>
    <row r="338" spans="2:2" x14ac:dyDescent="0.25">
      <c r="B338" s="5"/>
    </row>
    <row r="339" spans="2:2" x14ac:dyDescent="0.25">
      <c r="B339" s="5"/>
    </row>
    <row r="340" spans="2:2" x14ac:dyDescent="0.25">
      <c r="B340" s="5"/>
    </row>
    <row r="341" spans="2:2" x14ac:dyDescent="0.25">
      <c r="B341" s="5"/>
    </row>
    <row r="342" spans="2:2" x14ac:dyDescent="0.25">
      <c r="B342" s="5"/>
    </row>
    <row r="343" spans="2:2" x14ac:dyDescent="0.25">
      <c r="B343" s="5"/>
    </row>
    <row r="344" spans="2:2" x14ac:dyDescent="0.25">
      <c r="B344" s="5"/>
    </row>
    <row r="345" spans="2:2" x14ac:dyDescent="0.25">
      <c r="B345" s="5"/>
    </row>
    <row r="346" spans="2:2" x14ac:dyDescent="0.25">
      <c r="B346" s="5"/>
    </row>
    <row r="347" spans="2:2" x14ac:dyDescent="0.25">
      <c r="B347" s="5"/>
    </row>
    <row r="348" spans="2:2" x14ac:dyDescent="0.25">
      <c r="B348" s="5"/>
    </row>
    <row r="349" spans="2:2" x14ac:dyDescent="0.25">
      <c r="B349" s="5"/>
    </row>
    <row r="350" spans="2:2" x14ac:dyDescent="0.25">
      <c r="B350" s="5"/>
    </row>
    <row r="351" spans="2:2" x14ac:dyDescent="0.25">
      <c r="B351" s="5"/>
    </row>
    <row r="352" spans="2:2" x14ac:dyDescent="0.25">
      <c r="B352" s="5"/>
    </row>
    <row r="353" spans="2:2" x14ac:dyDescent="0.25">
      <c r="B353" s="5"/>
    </row>
    <row r="354" spans="2:2" x14ac:dyDescent="0.25">
      <c r="B354" s="5"/>
    </row>
    <row r="355" spans="2:2" x14ac:dyDescent="0.25">
      <c r="B355" s="5"/>
    </row>
    <row r="356" spans="2:2" x14ac:dyDescent="0.25">
      <c r="B356" s="5"/>
    </row>
    <row r="357" spans="2:2" x14ac:dyDescent="0.25">
      <c r="B357" s="5"/>
    </row>
    <row r="358" spans="2:2" x14ac:dyDescent="0.25">
      <c r="B358" s="5"/>
    </row>
    <row r="359" spans="2:2" x14ac:dyDescent="0.25">
      <c r="B359" s="5"/>
    </row>
    <row r="360" spans="2:2" x14ac:dyDescent="0.25">
      <c r="B360" s="5"/>
    </row>
    <row r="361" spans="2:2" x14ac:dyDescent="0.25">
      <c r="B361" s="5"/>
    </row>
    <row r="362" spans="2:2" x14ac:dyDescent="0.25">
      <c r="B362" s="5"/>
    </row>
    <row r="363" spans="2:2" x14ac:dyDescent="0.25">
      <c r="B363" s="5"/>
    </row>
    <row r="364" spans="2:2" x14ac:dyDescent="0.25">
      <c r="B364" s="5"/>
    </row>
    <row r="365" spans="2:2" x14ac:dyDescent="0.25">
      <c r="B365" s="5"/>
    </row>
    <row r="366" spans="2:2" x14ac:dyDescent="0.25">
      <c r="B366" s="5"/>
    </row>
    <row r="367" spans="2:2" x14ac:dyDescent="0.25">
      <c r="B367" s="5"/>
    </row>
    <row r="368" spans="2:2" x14ac:dyDescent="0.25">
      <c r="B368" s="5"/>
    </row>
    <row r="369" spans="2:2" x14ac:dyDescent="0.25">
      <c r="B369" s="5"/>
    </row>
    <row r="370" spans="2:2" x14ac:dyDescent="0.25">
      <c r="B370" s="5"/>
    </row>
    <row r="371" spans="2:2" x14ac:dyDescent="0.25">
      <c r="B371" s="5"/>
    </row>
    <row r="372" spans="2:2" x14ac:dyDescent="0.25">
      <c r="B372" s="5"/>
    </row>
    <row r="373" spans="2:2" x14ac:dyDescent="0.25">
      <c r="B373" s="5"/>
    </row>
    <row r="374" spans="2:2" x14ac:dyDescent="0.25">
      <c r="B374" s="5"/>
    </row>
    <row r="375" spans="2:2" x14ac:dyDescent="0.25">
      <c r="B375" s="5"/>
    </row>
    <row r="376" spans="2:2" x14ac:dyDescent="0.25">
      <c r="B376" s="5"/>
    </row>
    <row r="377" spans="2:2" x14ac:dyDescent="0.25">
      <c r="B377" s="5"/>
    </row>
    <row r="378" spans="2:2" x14ac:dyDescent="0.25">
      <c r="B378" s="5"/>
    </row>
    <row r="379" spans="2:2" x14ac:dyDescent="0.25">
      <c r="B379" s="5"/>
    </row>
    <row r="380" spans="2:2" x14ac:dyDescent="0.25">
      <c r="B380" s="5"/>
    </row>
    <row r="381" spans="2:2" x14ac:dyDescent="0.25">
      <c r="B381" s="5"/>
    </row>
    <row r="382" spans="2:2" x14ac:dyDescent="0.25">
      <c r="B382" s="5"/>
    </row>
    <row r="383" spans="2:2" x14ac:dyDescent="0.25">
      <c r="B383" s="5"/>
    </row>
    <row r="384" spans="2:2" x14ac:dyDescent="0.25">
      <c r="B384" s="5"/>
    </row>
    <row r="385" spans="2:2" x14ac:dyDescent="0.25">
      <c r="B385" s="5"/>
    </row>
    <row r="386" spans="2:2" x14ac:dyDescent="0.25">
      <c r="B386" s="5"/>
    </row>
    <row r="387" spans="2:2" x14ac:dyDescent="0.25">
      <c r="B387" s="5"/>
    </row>
    <row r="388" spans="2:2" x14ac:dyDescent="0.25">
      <c r="B388" s="5"/>
    </row>
    <row r="389" spans="2:2" x14ac:dyDescent="0.25">
      <c r="B389" s="5"/>
    </row>
    <row r="390" spans="2:2" x14ac:dyDescent="0.25">
      <c r="B390" s="5"/>
    </row>
    <row r="391" spans="2:2" x14ac:dyDescent="0.25">
      <c r="B391" s="5"/>
    </row>
    <row r="392" spans="2:2" x14ac:dyDescent="0.25">
      <c r="B392" s="5"/>
    </row>
    <row r="393" spans="2:2" x14ac:dyDescent="0.25">
      <c r="B393" s="5"/>
    </row>
    <row r="394" spans="2:2" x14ac:dyDescent="0.25">
      <c r="B394" s="5"/>
    </row>
    <row r="395" spans="2:2" x14ac:dyDescent="0.25">
      <c r="B395" s="5"/>
    </row>
    <row r="396" spans="2:2" x14ac:dyDescent="0.25">
      <c r="B396" s="5"/>
    </row>
    <row r="397" spans="2:2" x14ac:dyDescent="0.25">
      <c r="B397" s="5"/>
    </row>
    <row r="398" spans="2:2" x14ac:dyDescent="0.25">
      <c r="B398" s="5"/>
    </row>
    <row r="399" spans="2:2" x14ac:dyDescent="0.25">
      <c r="B399" s="5"/>
    </row>
    <row r="400" spans="2:2" x14ac:dyDescent="0.25">
      <c r="B400" s="5"/>
    </row>
    <row r="401" spans="2:2" x14ac:dyDescent="0.25">
      <c r="B401" s="5"/>
    </row>
    <row r="402" spans="2:2" x14ac:dyDescent="0.25">
      <c r="B402" s="5"/>
    </row>
    <row r="403" spans="2:2" x14ac:dyDescent="0.25">
      <c r="B403" s="5"/>
    </row>
    <row r="404" spans="2:2" x14ac:dyDescent="0.25">
      <c r="B404" s="5"/>
    </row>
    <row r="405" spans="2:2" x14ac:dyDescent="0.25">
      <c r="B405" s="5"/>
    </row>
    <row r="406" spans="2:2" x14ac:dyDescent="0.25">
      <c r="B406" s="5"/>
    </row>
    <row r="407" spans="2:2" x14ac:dyDescent="0.25">
      <c r="B407" s="5"/>
    </row>
    <row r="408" spans="2:2" x14ac:dyDescent="0.25">
      <c r="B408" s="5"/>
    </row>
    <row r="409" spans="2:2" x14ac:dyDescent="0.25">
      <c r="B409" s="5"/>
    </row>
    <row r="410" spans="2:2" x14ac:dyDescent="0.25">
      <c r="B410" s="5"/>
    </row>
    <row r="411" spans="2:2" x14ac:dyDescent="0.25">
      <c r="B411" s="5"/>
    </row>
    <row r="412" spans="2:2" x14ac:dyDescent="0.25">
      <c r="B412" s="5"/>
    </row>
    <row r="413" spans="2:2" x14ac:dyDescent="0.25">
      <c r="B413" s="5"/>
    </row>
    <row r="414" spans="2:2" x14ac:dyDescent="0.25">
      <c r="B414" s="5"/>
    </row>
    <row r="415" spans="2:2" x14ac:dyDescent="0.25">
      <c r="B415" s="5"/>
    </row>
    <row r="416" spans="2:2" x14ac:dyDescent="0.25">
      <c r="B416" s="5"/>
    </row>
    <row r="417" spans="2:2" x14ac:dyDescent="0.25">
      <c r="B417" s="5"/>
    </row>
    <row r="418" spans="2:2" x14ac:dyDescent="0.25">
      <c r="B418" s="5"/>
    </row>
    <row r="419" spans="2:2" x14ac:dyDescent="0.25">
      <c r="B419" s="5"/>
    </row>
    <row r="420" spans="2:2" x14ac:dyDescent="0.25">
      <c r="B420" s="5"/>
    </row>
    <row r="421" spans="2:2" x14ac:dyDescent="0.25">
      <c r="B421" s="5"/>
    </row>
    <row r="422" spans="2:2" x14ac:dyDescent="0.25">
      <c r="B422" s="5"/>
    </row>
    <row r="423" spans="2:2" x14ac:dyDescent="0.25">
      <c r="B423" s="5"/>
    </row>
    <row r="424" spans="2:2" x14ac:dyDescent="0.25">
      <c r="B424" s="5"/>
    </row>
    <row r="425" spans="2:2" x14ac:dyDescent="0.25">
      <c r="B425" s="5"/>
    </row>
    <row r="426" spans="2:2" x14ac:dyDescent="0.25">
      <c r="B426" s="5"/>
    </row>
    <row r="427" spans="2:2" x14ac:dyDescent="0.25">
      <c r="B427" s="5"/>
    </row>
    <row r="428" spans="2:2" x14ac:dyDescent="0.25">
      <c r="B428" s="5"/>
    </row>
    <row r="429" spans="2:2" x14ac:dyDescent="0.25">
      <c r="B429" s="5"/>
    </row>
    <row r="430" spans="2:2" x14ac:dyDescent="0.25">
      <c r="B430" s="5"/>
    </row>
    <row r="431" spans="2:2" x14ac:dyDescent="0.25">
      <c r="B431" s="5"/>
    </row>
    <row r="432" spans="2:2" x14ac:dyDescent="0.25">
      <c r="B432" s="5"/>
    </row>
    <row r="433" spans="2:2" x14ac:dyDescent="0.25">
      <c r="B433" s="5"/>
    </row>
    <row r="434" spans="2:2" x14ac:dyDescent="0.25">
      <c r="B434" s="5"/>
    </row>
    <row r="435" spans="2:2" x14ac:dyDescent="0.25">
      <c r="B435" s="5"/>
    </row>
    <row r="436" spans="2:2" x14ac:dyDescent="0.25">
      <c r="B436" s="5"/>
    </row>
    <row r="437" spans="2:2" x14ac:dyDescent="0.25">
      <c r="B437" s="5"/>
    </row>
    <row r="438" spans="2:2" x14ac:dyDescent="0.25">
      <c r="B438" s="5"/>
    </row>
    <row r="439" spans="2:2" x14ac:dyDescent="0.25">
      <c r="B439" s="5"/>
    </row>
    <row r="440" spans="2:2" x14ac:dyDescent="0.25">
      <c r="B440" s="5"/>
    </row>
    <row r="441" spans="2:2" x14ac:dyDescent="0.25">
      <c r="B441" s="5"/>
    </row>
  </sheetData>
  <pageMargins left="0.7" right="0.7" top="0.78740157499999996" bottom="0.78740157499999996" header="0.3" footer="0.3"/>
  <pageSetup paperSize="9" orientation="portrait" horizontalDpi="0" verticalDpi="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49" r:id="rId4" name="Drop Down 1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7</xdr:row>
                    <xdr:rowOff>0</xdr:rowOff>
                  </from>
                  <to>
                    <xdr:col>5</xdr:col>
                    <xdr:colOff>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0" r:id="rId5" name="Drop Down 2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7</xdr:row>
                    <xdr:rowOff>0</xdr:rowOff>
                  </from>
                  <to>
                    <xdr:col>5</xdr:col>
                    <xdr:colOff>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1" r:id="rId6" name="Drop Down 3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9</xdr:row>
                    <xdr:rowOff>0</xdr:rowOff>
                  </from>
                  <to>
                    <xdr:col>5</xdr:col>
                    <xdr:colOff>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2" r:id="rId7" name="Drop Down 4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10</xdr:row>
                    <xdr:rowOff>0</xdr:rowOff>
                  </from>
                  <to>
                    <xdr:col>5</xdr:col>
                    <xdr:colOff>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4" r:id="rId8" name="Drop Down 6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13</xdr:row>
                    <xdr:rowOff>0</xdr:rowOff>
                  </from>
                  <to>
                    <xdr:col>5</xdr:col>
                    <xdr:colOff>0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5" r:id="rId9" name="Drop Down 7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16</xdr:row>
                    <xdr:rowOff>0</xdr:rowOff>
                  </from>
                  <to>
                    <xdr:col>5</xdr:col>
                    <xdr:colOff>0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6" r:id="rId10" name="Drop Down 8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17</xdr:row>
                    <xdr:rowOff>0</xdr:rowOff>
                  </from>
                  <to>
                    <xdr:col>5</xdr:col>
                    <xdr:colOff>0</xdr:colOff>
                    <xdr:row>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7" r:id="rId11" name="Drop Down 9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18</xdr:row>
                    <xdr:rowOff>0</xdr:rowOff>
                  </from>
                  <to>
                    <xdr:col>5</xdr:col>
                    <xdr:colOff>0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9" r:id="rId12" name="Drop Down 11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21</xdr:row>
                    <xdr:rowOff>0</xdr:rowOff>
                  </from>
                  <to>
                    <xdr:col>5</xdr:col>
                    <xdr:colOff>0</xdr:colOff>
                    <xdr:row>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0" r:id="rId13" name="Drop Down 12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25</xdr:row>
                    <xdr:rowOff>0</xdr:rowOff>
                  </from>
                  <to>
                    <xdr:col>5</xdr:col>
                    <xdr:colOff>0</xdr:colOff>
                    <xdr:row>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1" r:id="rId14" name="Drop Down 13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27</xdr:row>
                    <xdr:rowOff>0</xdr:rowOff>
                  </from>
                  <to>
                    <xdr:col>5</xdr:col>
                    <xdr:colOff>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3" r:id="rId15" name="Drop Down 15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33</xdr:row>
                    <xdr:rowOff>0</xdr:rowOff>
                  </from>
                  <to>
                    <xdr:col>5</xdr:col>
                    <xdr:colOff>0</xdr:colOff>
                    <xdr:row>34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4" r:id="rId16" name="Drop Down 16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36</xdr:row>
                    <xdr:rowOff>0</xdr:rowOff>
                  </from>
                  <to>
                    <xdr:col>5</xdr:col>
                    <xdr:colOff>0</xdr:colOff>
                    <xdr:row>37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5" r:id="rId17" name="Drop Down 17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38</xdr:row>
                    <xdr:rowOff>0</xdr:rowOff>
                  </from>
                  <to>
                    <xdr:col>5</xdr:col>
                    <xdr:colOff>0</xdr:colOff>
                    <xdr:row>39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6" r:id="rId18" name="Drop Down 18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41</xdr:row>
                    <xdr:rowOff>0</xdr:rowOff>
                  </from>
                  <to>
                    <xdr:col>5</xdr:col>
                    <xdr:colOff>0</xdr:colOff>
                    <xdr:row>42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7" r:id="rId19" name="Drop Down 19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42</xdr:row>
                    <xdr:rowOff>0</xdr:rowOff>
                  </from>
                  <to>
                    <xdr:col>5</xdr:col>
                    <xdr:colOff>0</xdr:colOff>
                    <xdr:row>43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8" r:id="rId20" name="Drop Down 20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43</xdr:row>
                    <xdr:rowOff>0</xdr:rowOff>
                  </from>
                  <to>
                    <xdr:col>5</xdr:col>
                    <xdr:colOff>0</xdr:colOff>
                    <xdr:row>44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0" r:id="rId21" name="Drop Down 22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50</xdr:row>
                    <xdr:rowOff>0</xdr:rowOff>
                  </from>
                  <to>
                    <xdr:col>5</xdr:col>
                    <xdr:colOff>0</xdr:colOff>
                    <xdr:row>51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1" r:id="rId22" name="Drop Down 23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53</xdr:row>
                    <xdr:rowOff>0</xdr:rowOff>
                  </from>
                  <to>
                    <xdr:col>5</xdr:col>
                    <xdr:colOff>0</xdr:colOff>
                    <xdr:row>54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3" r:id="rId23" name="Drop Down 25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59</xdr:row>
                    <xdr:rowOff>0</xdr:rowOff>
                  </from>
                  <to>
                    <xdr:col>5</xdr:col>
                    <xdr:colOff>0</xdr:colOff>
                    <xdr:row>60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4" r:id="rId24" name="Drop Down 26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61</xdr:row>
                    <xdr:rowOff>0</xdr:rowOff>
                  </from>
                  <to>
                    <xdr:col>5</xdr:col>
                    <xdr:colOff>0</xdr:colOff>
                    <xdr:row>62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5" r:id="rId25" name="Drop Down 27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62</xdr:row>
                    <xdr:rowOff>0</xdr:rowOff>
                  </from>
                  <to>
                    <xdr:col>5</xdr:col>
                    <xdr:colOff>0</xdr:colOff>
                    <xdr:row>63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6" r:id="rId26" name="Drop Down 28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62</xdr:row>
                    <xdr:rowOff>0</xdr:rowOff>
                  </from>
                  <to>
                    <xdr:col>5</xdr:col>
                    <xdr:colOff>0</xdr:colOff>
                    <xdr:row>63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7" r:id="rId27" name="Drop Down 29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62</xdr:row>
                    <xdr:rowOff>0</xdr:rowOff>
                  </from>
                  <to>
                    <xdr:col>5</xdr:col>
                    <xdr:colOff>0</xdr:colOff>
                    <xdr:row>63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9" r:id="rId28" name="Drop Down 31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68</xdr:row>
                    <xdr:rowOff>0</xdr:rowOff>
                  </from>
                  <to>
                    <xdr:col>5</xdr:col>
                    <xdr:colOff>0</xdr:colOff>
                    <xdr:row>69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0" r:id="rId29" name="Drop Down 32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69</xdr:row>
                    <xdr:rowOff>0</xdr:rowOff>
                  </from>
                  <to>
                    <xdr:col>5</xdr:col>
                    <xdr:colOff>0</xdr:colOff>
                    <xdr:row>70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1" r:id="rId30" name="Drop Down 33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74</xdr:row>
                    <xdr:rowOff>0</xdr:rowOff>
                  </from>
                  <to>
                    <xdr:col>5</xdr:col>
                    <xdr:colOff>0</xdr:colOff>
                    <xdr:row>75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2" r:id="rId31" name="Drop Down 34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75</xdr:row>
                    <xdr:rowOff>0</xdr:rowOff>
                  </from>
                  <to>
                    <xdr:col>5</xdr:col>
                    <xdr:colOff>0</xdr:colOff>
                    <xdr:row>76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3" r:id="rId32" name="Drop Down 35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76</xdr:row>
                    <xdr:rowOff>0</xdr:rowOff>
                  </from>
                  <to>
                    <xdr:col>5</xdr:col>
                    <xdr:colOff>0</xdr:colOff>
                    <xdr:row>77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5" r:id="rId33" name="Drop Down 37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80</xdr:row>
                    <xdr:rowOff>0</xdr:rowOff>
                  </from>
                  <to>
                    <xdr:col>5</xdr:col>
                    <xdr:colOff>0</xdr:colOff>
                    <xdr:row>81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6" r:id="rId34" name="Drop Down 38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83</xdr:row>
                    <xdr:rowOff>0</xdr:rowOff>
                  </from>
                  <to>
                    <xdr:col>5</xdr:col>
                    <xdr:colOff>0</xdr:colOff>
                    <xdr:row>84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7" r:id="rId35" name="Drop Down 39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85</xdr:row>
                    <xdr:rowOff>0</xdr:rowOff>
                  </from>
                  <to>
                    <xdr:col>5</xdr:col>
                    <xdr:colOff>0</xdr:colOff>
                    <xdr:row>86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9" r:id="rId36" name="Drop Down 41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89</xdr:row>
                    <xdr:rowOff>0</xdr:rowOff>
                  </from>
                  <to>
                    <xdr:col>5</xdr:col>
                    <xdr:colOff>0</xdr:colOff>
                    <xdr:row>90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0" r:id="rId37" name="Drop Down 42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93</xdr:row>
                    <xdr:rowOff>0</xdr:rowOff>
                  </from>
                  <to>
                    <xdr:col>5</xdr:col>
                    <xdr:colOff>0</xdr:colOff>
                    <xdr:row>94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1" r:id="rId38" name="Drop Down 43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94</xdr:row>
                    <xdr:rowOff>0</xdr:rowOff>
                  </from>
                  <to>
                    <xdr:col>5</xdr:col>
                    <xdr:colOff>0</xdr:colOff>
                    <xdr:row>95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2" r:id="rId39" name="Drop Down 44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95</xdr:row>
                    <xdr:rowOff>0</xdr:rowOff>
                  </from>
                  <to>
                    <xdr:col>5</xdr:col>
                    <xdr:colOff>0</xdr:colOff>
                    <xdr:row>96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3" r:id="rId40" name="Drop Down 45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99</xdr:row>
                    <xdr:rowOff>0</xdr:rowOff>
                  </from>
                  <to>
                    <xdr:col>5</xdr:col>
                    <xdr:colOff>0</xdr:colOff>
                    <xdr:row>100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4" r:id="rId41" name="Drop Down 46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100</xdr:row>
                    <xdr:rowOff>0</xdr:rowOff>
                  </from>
                  <to>
                    <xdr:col>5</xdr:col>
                    <xdr:colOff>0</xdr:colOff>
                    <xdr:row>101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5" r:id="rId42" name="Drop Down 47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100</xdr:row>
                    <xdr:rowOff>0</xdr:rowOff>
                  </from>
                  <to>
                    <xdr:col>5</xdr:col>
                    <xdr:colOff>0</xdr:colOff>
                    <xdr:row>101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6" r:id="rId43" name="Drop Down 48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104</xdr:row>
                    <xdr:rowOff>0</xdr:rowOff>
                  </from>
                  <to>
                    <xdr:col>5</xdr:col>
                    <xdr:colOff>0</xdr:colOff>
                    <xdr:row>105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7" r:id="rId44" name="Drop Down 49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105</xdr:row>
                    <xdr:rowOff>0</xdr:rowOff>
                  </from>
                  <to>
                    <xdr:col>5</xdr:col>
                    <xdr:colOff>0</xdr:colOff>
                    <xdr:row>106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8" r:id="rId45" name="Drop Down 50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108</xdr:row>
                    <xdr:rowOff>0</xdr:rowOff>
                  </from>
                  <to>
                    <xdr:col>5</xdr:col>
                    <xdr:colOff>0</xdr:colOff>
                    <xdr:row>109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9" r:id="rId46" name="Drop Down 51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109</xdr:row>
                    <xdr:rowOff>0</xdr:rowOff>
                  </from>
                  <to>
                    <xdr:col>5</xdr:col>
                    <xdr:colOff>0</xdr:colOff>
                    <xdr:row>110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0" r:id="rId47" name="Drop Down 52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111</xdr:row>
                    <xdr:rowOff>0</xdr:rowOff>
                  </from>
                  <to>
                    <xdr:col>5</xdr:col>
                    <xdr:colOff>0</xdr:colOff>
                    <xdr:row>112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1" r:id="rId48" name="Drop Down 53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113</xdr:row>
                    <xdr:rowOff>0</xdr:rowOff>
                  </from>
                  <to>
                    <xdr:col>5</xdr:col>
                    <xdr:colOff>0</xdr:colOff>
                    <xdr:row>114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3" r:id="rId49" name="Drop Down 55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118</xdr:row>
                    <xdr:rowOff>0</xdr:rowOff>
                  </from>
                  <to>
                    <xdr:col>5</xdr:col>
                    <xdr:colOff>0</xdr:colOff>
                    <xdr:row>119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4" r:id="rId50" name="Drop Down 56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119</xdr:row>
                    <xdr:rowOff>0</xdr:rowOff>
                  </from>
                  <to>
                    <xdr:col>5</xdr:col>
                    <xdr:colOff>0</xdr:colOff>
                    <xdr:row>120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5" r:id="rId51" name="Drop Down 57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119</xdr:row>
                    <xdr:rowOff>0</xdr:rowOff>
                  </from>
                  <to>
                    <xdr:col>5</xdr:col>
                    <xdr:colOff>0</xdr:colOff>
                    <xdr:row>120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6" r:id="rId52" name="Drop Down 58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119</xdr:row>
                    <xdr:rowOff>0</xdr:rowOff>
                  </from>
                  <to>
                    <xdr:col>5</xdr:col>
                    <xdr:colOff>0</xdr:colOff>
                    <xdr:row>120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7" r:id="rId53" name="Drop Down 59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121</xdr:row>
                    <xdr:rowOff>0</xdr:rowOff>
                  </from>
                  <to>
                    <xdr:col>5</xdr:col>
                    <xdr:colOff>0</xdr:colOff>
                    <xdr:row>122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0" r:id="rId54" name="Drop Down 62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125</xdr:row>
                    <xdr:rowOff>0</xdr:rowOff>
                  </from>
                  <to>
                    <xdr:col>5</xdr:col>
                    <xdr:colOff>0</xdr:colOff>
                    <xdr:row>126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1" r:id="rId55" name="Drop Down 63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127</xdr:row>
                    <xdr:rowOff>0</xdr:rowOff>
                  </from>
                  <to>
                    <xdr:col>5</xdr:col>
                    <xdr:colOff>0</xdr:colOff>
                    <xdr:row>128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2" r:id="rId56" name="Drop Down 64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128</xdr:row>
                    <xdr:rowOff>0</xdr:rowOff>
                  </from>
                  <to>
                    <xdr:col>5</xdr:col>
                    <xdr:colOff>0</xdr:colOff>
                    <xdr:row>129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3" r:id="rId57" name="Drop Down 65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129</xdr:row>
                    <xdr:rowOff>0</xdr:rowOff>
                  </from>
                  <to>
                    <xdr:col>5</xdr:col>
                    <xdr:colOff>0</xdr:colOff>
                    <xdr:row>130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4" r:id="rId58" name="Drop Down 66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130</xdr:row>
                    <xdr:rowOff>0</xdr:rowOff>
                  </from>
                  <to>
                    <xdr:col>5</xdr:col>
                    <xdr:colOff>0</xdr:colOff>
                    <xdr:row>131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5" r:id="rId59" name="Drop Down 67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132</xdr:row>
                    <xdr:rowOff>0</xdr:rowOff>
                  </from>
                  <to>
                    <xdr:col>5</xdr:col>
                    <xdr:colOff>0</xdr:colOff>
                    <xdr:row>133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6" r:id="rId60" name="Drop Down 68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132</xdr:row>
                    <xdr:rowOff>0</xdr:rowOff>
                  </from>
                  <to>
                    <xdr:col>5</xdr:col>
                    <xdr:colOff>0</xdr:colOff>
                    <xdr:row>133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8" r:id="rId61" name="Drop Down 70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136</xdr:row>
                    <xdr:rowOff>0</xdr:rowOff>
                  </from>
                  <to>
                    <xdr:col>5</xdr:col>
                    <xdr:colOff>0</xdr:colOff>
                    <xdr:row>137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9" r:id="rId62" name="Drop Down 71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137</xdr:row>
                    <xdr:rowOff>0</xdr:rowOff>
                  </from>
                  <to>
                    <xdr:col>5</xdr:col>
                    <xdr:colOff>0</xdr:colOff>
                    <xdr:row>138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20" r:id="rId63" name="Drop Down 72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138</xdr:row>
                    <xdr:rowOff>0</xdr:rowOff>
                  </from>
                  <to>
                    <xdr:col>5</xdr:col>
                    <xdr:colOff>0</xdr:colOff>
                    <xdr:row>139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21" r:id="rId64" name="Drop Down 73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141</xdr:row>
                    <xdr:rowOff>0</xdr:rowOff>
                  </from>
                  <to>
                    <xdr:col>5</xdr:col>
                    <xdr:colOff>0</xdr:colOff>
                    <xdr:row>142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23" r:id="rId65" name="Drop Down 75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147</xdr:row>
                    <xdr:rowOff>0</xdr:rowOff>
                  </from>
                  <to>
                    <xdr:col>5</xdr:col>
                    <xdr:colOff>0</xdr:colOff>
                    <xdr:row>148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24" r:id="rId66" name="Drop Down 76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148</xdr:row>
                    <xdr:rowOff>0</xdr:rowOff>
                  </from>
                  <to>
                    <xdr:col>5</xdr:col>
                    <xdr:colOff>0</xdr:colOff>
                    <xdr:row>149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25" r:id="rId67" name="Drop Down 77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151</xdr:row>
                    <xdr:rowOff>0</xdr:rowOff>
                  </from>
                  <to>
                    <xdr:col>5</xdr:col>
                    <xdr:colOff>0</xdr:colOff>
                    <xdr:row>152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28" r:id="rId68" name="Drop Down 80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157</xdr:row>
                    <xdr:rowOff>0</xdr:rowOff>
                  </from>
                  <to>
                    <xdr:col>5</xdr:col>
                    <xdr:colOff>0</xdr:colOff>
                    <xdr:row>158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29" r:id="rId69" name="Drop Down 81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160</xdr:row>
                    <xdr:rowOff>0</xdr:rowOff>
                  </from>
                  <to>
                    <xdr:col>5</xdr:col>
                    <xdr:colOff>0</xdr:colOff>
                    <xdr:row>161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30" r:id="rId70" name="Drop Down 82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161</xdr:row>
                    <xdr:rowOff>0</xdr:rowOff>
                  </from>
                  <to>
                    <xdr:col>5</xdr:col>
                    <xdr:colOff>0</xdr:colOff>
                    <xdr:row>162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31" r:id="rId71" name="Drop Down 83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162</xdr:row>
                    <xdr:rowOff>0</xdr:rowOff>
                  </from>
                  <to>
                    <xdr:col>5</xdr:col>
                    <xdr:colOff>0</xdr:colOff>
                    <xdr:row>163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32" r:id="rId72" name="Drop Down 84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163</xdr:row>
                    <xdr:rowOff>0</xdr:rowOff>
                  </from>
                  <to>
                    <xdr:col>5</xdr:col>
                    <xdr:colOff>0</xdr:colOff>
                    <xdr:row>164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33" r:id="rId73" name="Drop Down 85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165</xdr:row>
                    <xdr:rowOff>0</xdr:rowOff>
                  </from>
                  <to>
                    <xdr:col>5</xdr:col>
                    <xdr:colOff>0</xdr:colOff>
                    <xdr:row>166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36" r:id="rId74" name="Drop Down 88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169</xdr:row>
                    <xdr:rowOff>0</xdr:rowOff>
                  </from>
                  <to>
                    <xdr:col>5</xdr:col>
                    <xdr:colOff>0</xdr:colOff>
                    <xdr:row>170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37" r:id="rId75" name="Drop Down 89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173</xdr:row>
                    <xdr:rowOff>0</xdr:rowOff>
                  </from>
                  <to>
                    <xdr:col>5</xdr:col>
                    <xdr:colOff>0</xdr:colOff>
                    <xdr:row>174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38" r:id="rId76" name="Drop Down 90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175</xdr:row>
                    <xdr:rowOff>0</xdr:rowOff>
                  </from>
                  <to>
                    <xdr:col>5</xdr:col>
                    <xdr:colOff>0</xdr:colOff>
                    <xdr:row>176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39" r:id="rId77" name="Drop Down 91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178</xdr:row>
                    <xdr:rowOff>0</xdr:rowOff>
                  </from>
                  <to>
                    <xdr:col>5</xdr:col>
                    <xdr:colOff>0</xdr:colOff>
                    <xdr:row>179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40" r:id="rId78" name="Drop Down 92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180</xdr:row>
                    <xdr:rowOff>0</xdr:rowOff>
                  </from>
                  <to>
                    <xdr:col>5</xdr:col>
                    <xdr:colOff>0</xdr:colOff>
                    <xdr:row>181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43" r:id="rId79" name="Drop Down 95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185</xdr:row>
                    <xdr:rowOff>0</xdr:rowOff>
                  </from>
                  <to>
                    <xdr:col>5</xdr:col>
                    <xdr:colOff>0</xdr:colOff>
                    <xdr:row>186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44" r:id="rId80" name="Drop Down 96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188</xdr:row>
                    <xdr:rowOff>0</xdr:rowOff>
                  </from>
                  <to>
                    <xdr:col>5</xdr:col>
                    <xdr:colOff>0</xdr:colOff>
                    <xdr:row>189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45" r:id="rId81" name="Drop Down 97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190</xdr:row>
                    <xdr:rowOff>0</xdr:rowOff>
                  </from>
                  <to>
                    <xdr:col>5</xdr:col>
                    <xdr:colOff>0</xdr:colOff>
                    <xdr:row>191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48" r:id="rId82" name="Drop Down 100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195</xdr:row>
                    <xdr:rowOff>0</xdr:rowOff>
                  </from>
                  <to>
                    <xdr:col>5</xdr:col>
                    <xdr:colOff>0</xdr:colOff>
                    <xdr:row>196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49" r:id="rId83" name="Drop Down 101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199</xdr:row>
                    <xdr:rowOff>0</xdr:rowOff>
                  </from>
                  <to>
                    <xdr:col>5</xdr:col>
                    <xdr:colOff>0</xdr:colOff>
                    <xdr:row>200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0" r:id="rId84" name="Drop Down 102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201</xdr:row>
                    <xdr:rowOff>0</xdr:rowOff>
                  </from>
                  <to>
                    <xdr:col>5</xdr:col>
                    <xdr:colOff>0</xdr:colOff>
                    <xdr:row>202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3" r:id="rId85" name="Drop Down 105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204</xdr:row>
                    <xdr:rowOff>0</xdr:rowOff>
                  </from>
                  <to>
                    <xdr:col>5</xdr:col>
                    <xdr:colOff>0</xdr:colOff>
                    <xdr:row>205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4" r:id="rId86" name="Drop Down 106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205</xdr:row>
                    <xdr:rowOff>0</xdr:rowOff>
                  </from>
                  <to>
                    <xdr:col>5</xdr:col>
                    <xdr:colOff>0</xdr:colOff>
                    <xdr:row>206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7" r:id="rId87" name="Drop Down 109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210</xdr:row>
                    <xdr:rowOff>0</xdr:rowOff>
                  </from>
                  <to>
                    <xdr:col>5</xdr:col>
                    <xdr:colOff>0</xdr:colOff>
                    <xdr:row>211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8" r:id="rId88" name="Drop Down 110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211</xdr:row>
                    <xdr:rowOff>0</xdr:rowOff>
                  </from>
                  <to>
                    <xdr:col>5</xdr:col>
                    <xdr:colOff>0</xdr:colOff>
                    <xdr:row>212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61" r:id="rId89" name="Drop Down 113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216</xdr:row>
                    <xdr:rowOff>0</xdr:rowOff>
                  </from>
                  <to>
                    <xdr:col>5</xdr:col>
                    <xdr:colOff>0</xdr:colOff>
                    <xdr:row>217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62" r:id="rId90" name="Drop Down 114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217</xdr:row>
                    <xdr:rowOff>0</xdr:rowOff>
                  </from>
                  <to>
                    <xdr:col>5</xdr:col>
                    <xdr:colOff>0</xdr:colOff>
                    <xdr:row>218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65" r:id="rId91" name="Drop Down 117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220</xdr:row>
                    <xdr:rowOff>0</xdr:rowOff>
                  </from>
                  <to>
                    <xdr:col>5</xdr:col>
                    <xdr:colOff>0</xdr:colOff>
                    <xdr:row>221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68" r:id="rId92" name="Drop Down 120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224</xdr:row>
                    <xdr:rowOff>0</xdr:rowOff>
                  </from>
                  <to>
                    <xdr:col>5</xdr:col>
                    <xdr:colOff>0</xdr:colOff>
                    <xdr:row>225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69" r:id="rId93" name="Drop Down 121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225</xdr:row>
                    <xdr:rowOff>0</xdr:rowOff>
                  </from>
                  <to>
                    <xdr:col>5</xdr:col>
                    <xdr:colOff>0</xdr:colOff>
                    <xdr:row>226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0" r:id="rId94" name="Drop Down 122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226</xdr:row>
                    <xdr:rowOff>0</xdr:rowOff>
                  </from>
                  <to>
                    <xdr:col>5</xdr:col>
                    <xdr:colOff>0</xdr:colOff>
                    <xdr:row>227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3" r:id="rId95" name="Drop Down 125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229</xdr:row>
                    <xdr:rowOff>0</xdr:rowOff>
                  </from>
                  <to>
                    <xdr:col>5</xdr:col>
                    <xdr:colOff>0</xdr:colOff>
                    <xdr:row>230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4" r:id="rId96" name="Drop Down 126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232</xdr:row>
                    <xdr:rowOff>0</xdr:rowOff>
                  </from>
                  <to>
                    <xdr:col>5</xdr:col>
                    <xdr:colOff>0</xdr:colOff>
                    <xdr:row>233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5" r:id="rId97" name="Drop Down 127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233</xdr:row>
                    <xdr:rowOff>0</xdr:rowOff>
                  </from>
                  <to>
                    <xdr:col>5</xdr:col>
                    <xdr:colOff>0</xdr:colOff>
                    <xdr:row>234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6" r:id="rId98" name="Drop Down 128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234</xdr:row>
                    <xdr:rowOff>0</xdr:rowOff>
                  </from>
                  <to>
                    <xdr:col>5</xdr:col>
                    <xdr:colOff>0</xdr:colOff>
                    <xdr:row>235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7" r:id="rId99" name="Drop Down 129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235</xdr:row>
                    <xdr:rowOff>0</xdr:rowOff>
                  </from>
                  <to>
                    <xdr:col>5</xdr:col>
                    <xdr:colOff>0</xdr:colOff>
                    <xdr:row>236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8" r:id="rId100" name="Drop Down 130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237</xdr:row>
                    <xdr:rowOff>0</xdr:rowOff>
                  </from>
                  <to>
                    <xdr:col>5</xdr:col>
                    <xdr:colOff>0</xdr:colOff>
                    <xdr:row>238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81" r:id="rId101" name="Drop Down 133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243</xdr:row>
                    <xdr:rowOff>0</xdr:rowOff>
                  </from>
                  <to>
                    <xdr:col>5</xdr:col>
                    <xdr:colOff>0</xdr:colOff>
                    <xdr:row>244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82" r:id="rId102" name="Drop Down 134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246</xdr:row>
                    <xdr:rowOff>0</xdr:rowOff>
                  </from>
                  <to>
                    <xdr:col>5</xdr:col>
                    <xdr:colOff>0</xdr:colOff>
                    <xdr:row>247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85" r:id="rId103" name="Drop Down 137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251</xdr:row>
                    <xdr:rowOff>0</xdr:rowOff>
                  </from>
                  <to>
                    <xdr:col>5</xdr:col>
                    <xdr:colOff>0</xdr:colOff>
                    <xdr:row>252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86" r:id="rId104" name="Drop Down 138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253</xdr:row>
                    <xdr:rowOff>0</xdr:rowOff>
                  </from>
                  <to>
                    <xdr:col>5</xdr:col>
                    <xdr:colOff>0</xdr:colOff>
                    <xdr:row>254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87" r:id="rId105" name="Drop Down 139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254</xdr:row>
                    <xdr:rowOff>0</xdr:rowOff>
                  </from>
                  <to>
                    <xdr:col>5</xdr:col>
                    <xdr:colOff>0</xdr:colOff>
                    <xdr:row>255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88" r:id="rId106" name="Drop Down 140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257</xdr:row>
                    <xdr:rowOff>0</xdr:rowOff>
                  </from>
                  <to>
                    <xdr:col>5</xdr:col>
                    <xdr:colOff>0</xdr:colOff>
                    <xdr:row>258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91" r:id="rId107" name="Drop Down 143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261</xdr:row>
                    <xdr:rowOff>0</xdr:rowOff>
                  </from>
                  <to>
                    <xdr:col>5</xdr:col>
                    <xdr:colOff>0</xdr:colOff>
                    <xdr:row>262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92" r:id="rId108" name="Drop Down 144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264</xdr:row>
                    <xdr:rowOff>0</xdr:rowOff>
                  </from>
                  <to>
                    <xdr:col>5</xdr:col>
                    <xdr:colOff>0</xdr:colOff>
                    <xdr:row>265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99" r:id="rId109" name="Drop Down 151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271</xdr:row>
                    <xdr:rowOff>0</xdr:rowOff>
                  </from>
                  <to>
                    <xdr:col>5</xdr:col>
                    <xdr:colOff>0</xdr:colOff>
                    <xdr:row>272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00" r:id="rId110" name="Drop Down 152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272</xdr:row>
                    <xdr:rowOff>0</xdr:rowOff>
                  </from>
                  <to>
                    <xdr:col>5</xdr:col>
                    <xdr:colOff>0</xdr:colOff>
                    <xdr:row>273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01" r:id="rId111" name="Drop Down 153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273</xdr:row>
                    <xdr:rowOff>0</xdr:rowOff>
                  </from>
                  <to>
                    <xdr:col>5</xdr:col>
                    <xdr:colOff>0</xdr:colOff>
                    <xdr:row>274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02" r:id="rId112" name="Drop Down 154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274</xdr:row>
                    <xdr:rowOff>0</xdr:rowOff>
                  </from>
                  <to>
                    <xdr:col>5</xdr:col>
                    <xdr:colOff>0</xdr:colOff>
                    <xdr:row>275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03" r:id="rId113" name="Drop Down 155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275</xdr:row>
                    <xdr:rowOff>0</xdr:rowOff>
                  </from>
                  <to>
                    <xdr:col>5</xdr:col>
                    <xdr:colOff>0</xdr:colOff>
                    <xdr:row>276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04" r:id="rId114" name="Drop Down 156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276</xdr:row>
                    <xdr:rowOff>0</xdr:rowOff>
                  </from>
                  <to>
                    <xdr:col>5</xdr:col>
                    <xdr:colOff>0</xdr:colOff>
                    <xdr:row>277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05" r:id="rId115" name="Drop Down 157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277</xdr:row>
                    <xdr:rowOff>0</xdr:rowOff>
                  </from>
                  <to>
                    <xdr:col>5</xdr:col>
                    <xdr:colOff>0</xdr:colOff>
                    <xdr:row>278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06" r:id="rId116" name="Drop Down 158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278</xdr:row>
                    <xdr:rowOff>0</xdr:rowOff>
                  </from>
                  <to>
                    <xdr:col>5</xdr:col>
                    <xdr:colOff>0</xdr:colOff>
                    <xdr:row>279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07" r:id="rId117" name="Drop Down 159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279</xdr:row>
                    <xdr:rowOff>0</xdr:rowOff>
                  </from>
                  <to>
                    <xdr:col>5</xdr:col>
                    <xdr:colOff>0</xdr:colOff>
                    <xdr:row>280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08" r:id="rId118" name="Drop Down 160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280</xdr:row>
                    <xdr:rowOff>0</xdr:rowOff>
                  </from>
                  <to>
                    <xdr:col>5</xdr:col>
                    <xdr:colOff>0</xdr:colOff>
                    <xdr:row>281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09" r:id="rId119" name="Drop Down 161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281</xdr:row>
                    <xdr:rowOff>0</xdr:rowOff>
                  </from>
                  <to>
                    <xdr:col>5</xdr:col>
                    <xdr:colOff>0</xdr:colOff>
                    <xdr:row>282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10" r:id="rId120" name="Drop Down 162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282</xdr:row>
                    <xdr:rowOff>0</xdr:rowOff>
                  </from>
                  <to>
                    <xdr:col>5</xdr:col>
                    <xdr:colOff>0</xdr:colOff>
                    <xdr:row>283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11" r:id="rId121" name="Drop Down 163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283</xdr:row>
                    <xdr:rowOff>0</xdr:rowOff>
                  </from>
                  <to>
                    <xdr:col>5</xdr:col>
                    <xdr:colOff>0</xdr:colOff>
                    <xdr:row>284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12" r:id="rId122" name="Drop Down 164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284</xdr:row>
                    <xdr:rowOff>0</xdr:rowOff>
                  </from>
                  <to>
                    <xdr:col>5</xdr:col>
                    <xdr:colOff>0</xdr:colOff>
                    <xdr:row>285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13" r:id="rId123" name="Drop Down 165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285</xdr:row>
                    <xdr:rowOff>0</xdr:rowOff>
                  </from>
                  <to>
                    <xdr:col>5</xdr:col>
                    <xdr:colOff>0</xdr:colOff>
                    <xdr:row>286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14" r:id="rId124" name="Drop Down 166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286</xdr:row>
                    <xdr:rowOff>0</xdr:rowOff>
                  </from>
                  <to>
                    <xdr:col>5</xdr:col>
                    <xdr:colOff>0</xdr:colOff>
                    <xdr:row>287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15" r:id="rId125" name="Drop Down 167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287</xdr:row>
                    <xdr:rowOff>0</xdr:rowOff>
                  </from>
                  <to>
                    <xdr:col>5</xdr:col>
                    <xdr:colOff>0</xdr:colOff>
                    <xdr:row>288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16" r:id="rId126" name="Drop Down 168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288</xdr:row>
                    <xdr:rowOff>0</xdr:rowOff>
                  </from>
                  <to>
                    <xdr:col>5</xdr:col>
                    <xdr:colOff>0</xdr:colOff>
                    <xdr:row>289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17" r:id="rId127" name="Drop Down 169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289</xdr:row>
                    <xdr:rowOff>0</xdr:rowOff>
                  </from>
                  <to>
                    <xdr:col>5</xdr:col>
                    <xdr:colOff>0</xdr:colOff>
                    <xdr:row>290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18" r:id="rId128" name="Drop Down 170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290</xdr:row>
                    <xdr:rowOff>0</xdr:rowOff>
                  </from>
                  <to>
                    <xdr:col>5</xdr:col>
                    <xdr:colOff>0</xdr:colOff>
                    <xdr:row>291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19" r:id="rId129" name="Drop Down 171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291</xdr:row>
                    <xdr:rowOff>0</xdr:rowOff>
                  </from>
                  <to>
                    <xdr:col>5</xdr:col>
                    <xdr:colOff>0</xdr:colOff>
                    <xdr:row>292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20" r:id="rId130" name="Drop Down 172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292</xdr:row>
                    <xdr:rowOff>0</xdr:rowOff>
                  </from>
                  <to>
                    <xdr:col>5</xdr:col>
                    <xdr:colOff>0</xdr:colOff>
                    <xdr:row>293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21" r:id="rId131" name="Drop Down 173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293</xdr:row>
                    <xdr:rowOff>0</xdr:rowOff>
                  </from>
                  <to>
                    <xdr:col>5</xdr:col>
                    <xdr:colOff>0</xdr:colOff>
                    <xdr:row>294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22" r:id="rId132" name="Drop Down 174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294</xdr:row>
                    <xdr:rowOff>0</xdr:rowOff>
                  </from>
                  <to>
                    <xdr:col>5</xdr:col>
                    <xdr:colOff>0</xdr:colOff>
                    <xdr:row>295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23" r:id="rId133" name="Drop Down 175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295</xdr:row>
                    <xdr:rowOff>0</xdr:rowOff>
                  </from>
                  <to>
                    <xdr:col>5</xdr:col>
                    <xdr:colOff>0</xdr:colOff>
                    <xdr:row>296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24" r:id="rId134" name="Drop Down 176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296</xdr:row>
                    <xdr:rowOff>0</xdr:rowOff>
                  </from>
                  <to>
                    <xdr:col>5</xdr:col>
                    <xdr:colOff>0</xdr:colOff>
                    <xdr:row>297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25" r:id="rId135" name="Drop Down 177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297</xdr:row>
                    <xdr:rowOff>0</xdr:rowOff>
                  </from>
                  <to>
                    <xdr:col>5</xdr:col>
                    <xdr:colOff>0</xdr:colOff>
                    <xdr:row>298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26" r:id="rId136" name="Drop Down 178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298</xdr:row>
                    <xdr:rowOff>0</xdr:rowOff>
                  </from>
                  <to>
                    <xdr:col>5</xdr:col>
                    <xdr:colOff>0</xdr:colOff>
                    <xdr:row>299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27" r:id="rId137" name="Drop Down 179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299</xdr:row>
                    <xdr:rowOff>0</xdr:rowOff>
                  </from>
                  <to>
                    <xdr:col>5</xdr:col>
                    <xdr:colOff>0</xdr:colOff>
                    <xdr:row>300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28" r:id="rId138" name="Drop Down 180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300</xdr:row>
                    <xdr:rowOff>0</xdr:rowOff>
                  </from>
                  <to>
                    <xdr:col>5</xdr:col>
                    <xdr:colOff>0</xdr:colOff>
                    <xdr:row>301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29" r:id="rId139" name="Drop Down 181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301</xdr:row>
                    <xdr:rowOff>0</xdr:rowOff>
                  </from>
                  <to>
                    <xdr:col>5</xdr:col>
                    <xdr:colOff>0</xdr:colOff>
                    <xdr:row>302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30" r:id="rId140" name="Drop Down 182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302</xdr:row>
                    <xdr:rowOff>0</xdr:rowOff>
                  </from>
                  <to>
                    <xdr:col>5</xdr:col>
                    <xdr:colOff>0</xdr:colOff>
                    <xdr:row>303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31" r:id="rId141" name="Drop Down 183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303</xdr:row>
                    <xdr:rowOff>0</xdr:rowOff>
                  </from>
                  <to>
                    <xdr:col>5</xdr:col>
                    <xdr:colOff>0</xdr:colOff>
                    <xdr:row>304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32" r:id="rId142" name="Drop Down 184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304</xdr:row>
                    <xdr:rowOff>0</xdr:rowOff>
                  </from>
                  <to>
                    <xdr:col>5</xdr:col>
                    <xdr:colOff>0</xdr:colOff>
                    <xdr:row>305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33" r:id="rId143" name="Drop Down 185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305</xdr:row>
                    <xdr:rowOff>0</xdr:rowOff>
                  </from>
                  <to>
                    <xdr:col>5</xdr:col>
                    <xdr:colOff>0</xdr:colOff>
                    <xdr:row>306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34" r:id="rId144" name="Drop Down 186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306</xdr:row>
                    <xdr:rowOff>0</xdr:rowOff>
                  </from>
                  <to>
                    <xdr:col>5</xdr:col>
                    <xdr:colOff>0</xdr:colOff>
                    <xdr:row>307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35" r:id="rId145" name="Drop Down 187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307</xdr:row>
                    <xdr:rowOff>0</xdr:rowOff>
                  </from>
                  <to>
                    <xdr:col>5</xdr:col>
                    <xdr:colOff>0</xdr:colOff>
                    <xdr:row>308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36" r:id="rId146" name="Drop Down 188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308</xdr:row>
                    <xdr:rowOff>0</xdr:rowOff>
                  </from>
                  <to>
                    <xdr:col>5</xdr:col>
                    <xdr:colOff>0</xdr:colOff>
                    <xdr:row>309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37" r:id="rId147" name="Drop Down 189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309</xdr:row>
                    <xdr:rowOff>0</xdr:rowOff>
                  </from>
                  <to>
                    <xdr:col>5</xdr:col>
                    <xdr:colOff>0</xdr:colOff>
                    <xdr:row>310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38" r:id="rId148" name="Drop Down 190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310</xdr:row>
                    <xdr:rowOff>0</xdr:rowOff>
                  </from>
                  <to>
                    <xdr:col>5</xdr:col>
                    <xdr:colOff>0</xdr:colOff>
                    <xdr:row>311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39" r:id="rId149" name="Drop Down 191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311</xdr:row>
                    <xdr:rowOff>0</xdr:rowOff>
                  </from>
                  <to>
                    <xdr:col>5</xdr:col>
                    <xdr:colOff>0</xdr:colOff>
                    <xdr:row>312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40" r:id="rId150" name="Drop Down 192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312</xdr:row>
                    <xdr:rowOff>0</xdr:rowOff>
                  </from>
                  <to>
                    <xdr:col>5</xdr:col>
                    <xdr:colOff>0</xdr:colOff>
                    <xdr:row>313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41" r:id="rId151" name="Drop Down 193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313</xdr:row>
                    <xdr:rowOff>0</xdr:rowOff>
                  </from>
                  <to>
                    <xdr:col>5</xdr:col>
                    <xdr:colOff>0</xdr:colOff>
                    <xdr:row>314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42" r:id="rId152" name="Drop Down 194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314</xdr:row>
                    <xdr:rowOff>0</xdr:rowOff>
                  </from>
                  <to>
                    <xdr:col>5</xdr:col>
                    <xdr:colOff>0</xdr:colOff>
                    <xdr:row>315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43" r:id="rId153" name="Drop Down 195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315</xdr:row>
                    <xdr:rowOff>0</xdr:rowOff>
                  </from>
                  <to>
                    <xdr:col>5</xdr:col>
                    <xdr:colOff>0</xdr:colOff>
                    <xdr:row>316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44" r:id="rId154" name="Drop Down 196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316</xdr:row>
                    <xdr:rowOff>0</xdr:rowOff>
                  </from>
                  <to>
                    <xdr:col>5</xdr:col>
                    <xdr:colOff>0</xdr:colOff>
                    <xdr:row>317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45" r:id="rId155" name="Drop Down 197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317</xdr:row>
                    <xdr:rowOff>0</xdr:rowOff>
                  </from>
                  <to>
                    <xdr:col>5</xdr:col>
                    <xdr:colOff>0</xdr:colOff>
                    <xdr:row>318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46" r:id="rId156" name="Drop Down 198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318</xdr:row>
                    <xdr:rowOff>0</xdr:rowOff>
                  </from>
                  <to>
                    <xdr:col>5</xdr:col>
                    <xdr:colOff>0</xdr:colOff>
                    <xdr:row>319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47" r:id="rId157" name="Drop Down 199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319</xdr:row>
                    <xdr:rowOff>0</xdr:rowOff>
                  </from>
                  <to>
                    <xdr:col>5</xdr:col>
                    <xdr:colOff>0</xdr:colOff>
                    <xdr:row>320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48" r:id="rId158" name="Drop Down 200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320</xdr:row>
                    <xdr:rowOff>0</xdr:rowOff>
                  </from>
                  <to>
                    <xdr:col>5</xdr:col>
                    <xdr:colOff>0</xdr:colOff>
                    <xdr:row>321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49" r:id="rId159" name="Drop Down 201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321</xdr:row>
                    <xdr:rowOff>0</xdr:rowOff>
                  </from>
                  <to>
                    <xdr:col>5</xdr:col>
                    <xdr:colOff>0</xdr:colOff>
                    <xdr:row>322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0" r:id="rId160" name="Drop Down 202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322</xdr:row>
                    <xdr:rowOff>0</xdr:rowOff>
                  </from>
                  <to>
                    <xdr:col>5</xdr:col>
                    <xdr:colOff>0</xdr:colOff>
                    <xdr:row>323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1" r:id="rId161" name="Drop Down 203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323</xdr:row>
                    <xdr:rowOff>0</xdr:rowOff>
                  </from>
                  <to>
                    <xdr:col>5</xdr:col>
                    <xdr:colOff>0</xdr:colOff>
                    <xdr:row>324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2" r:id="rId162" name="Drop Down 204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324</xdr:row>
                    <xdr:rowOff>0</xdr:rowOff>
                  </from>
                  <to>
                    <xdr:col>5</xdr:col>
                    <xdr:colOff>0</xdr:colOff>
                    <xdr:row>325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3" r:id="rId163" name="Drop Down 205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325</xdr:row>
                    <xdr:rowOff>0</xdr:rowOff>
                  </from>
                  <to>
                    <xdr:col>5</xdr:col>
                    <xdr:colOff>0</xdr:colOff>
                    <xdr:row>326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4" r:id="rId164" name="Drop Down 206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326</xdr:row>
                    <xdr:rowOff>0</xdr:rowOff>
                  </from>
                  <to>
                    <xdr:col>5</xdr:col>
                    <xdr:colOff>0</xdr:colOff>
                    <xdr:row>327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5" r:id="rId165" name="Drop Down 207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327</xdr:row>
                    <xdr:rowOff>0</xdr:rowOff>
                  </from>
                  <to>
                    <xdr:col>5</xdr:col>
                    <xdr:colOff>0</xdr:colOff>
                    <xdr:row>328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6" r:id="rId166" name="Drop Down 208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328</xdr:row>
                    <xdr:rowOff>0</xdr:rowOff>
                  </from>
                  <to>
                    <xdr:col>5</xdr:col>
                    <xdr:colOff>0</xdr:colOff>
                    <xdr:row>329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7" r:id="rId167" name="Drop Down 209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329</xdr:row>
                    <xdr:rowOff>0</xdr:rowOff>
                  </from>
                  <to>
                    <xdr:col>5</xdr:col>
                    <xdr:colOff>0</xdr:colOff>
                    <xdr:row>330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8" r:id="rId168" name="Drop Down 210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330</xdr:row>
                    <xdr:rowOff>0</xdr:rowOff>
                  </from>
                  <to>
                    <xdr:col>5</xdr:col>
                    <xdr:colOff>0</xdr:colOff>
                    <xdr:row>331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9" r:id="rId169" name="Drop Down 211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331</xdr:row>
                    <xdr:rowOff>0</xdr:rowOff>
                  </from>
                  <to>
                    <xdr:col>5</xdr:col>
                    <xdr:colOff>0</xdr:colOff>
                    <xdr:row>332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0" r:id="rId170" name="Drop Down 212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332</xdr:row>
                    <xdr:rowOff>0</xdr:rowOff>
                  </from>
                  <to>
                    <xdr:col>5</xdr:col>
                    <xdr:colOff>0</xdr:colOff>
                    <xdr:row>333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1" r:id="rId171" name="Drop Down 213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333</xdr:row>
                    <xdr:rowOff>0</xdr:rowOff>
                  </from>
                  <to>
                    <xdr:col>5</xdr:col>
                    <xdr:colOff>0</xdr:colOff>
                    <xdr:row>334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2" r:id="rId172" name="Drop Down 214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334</xdr:row>
                    <xdr:rowOff>0</xdr:rowOff>
                  </from>
                  <to>
                    <xdr:col>5</xdr:col>
                    <xdr:colOff>0</xdr:colOff>
                    <xdr:row>335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3" r:id="rId173" name="Drop Down 215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335</xdr:row>
                    <xdr:rowOff>0</xdr:rowOff>
                  </from>
                  <to>
                    <xdr:col>5</xdr:col>
                    <xdr:colOff>0</xdr:colOff>
                    <xdr:row>336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4" r:id="rId174" name="Drop Down 216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336</xdr:row>
                    <xdr:rowOff>0</xdr:rowOff>
                  </from>
                  <to>
                    <xdr:col>5</xdr:col>
                    <xdr:colOff>0</xdr:colOff>
                    <xdr:row>337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5" r:id="rId175" name="Drop Down 217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337</xdr:row>
                    <xdr:rowOff>0</xdr:rowOff>
                  </from>
                  <to>
                    <xdr:col>5</xdr:col>
                    <xdr:colOff>0</xdr:colOff>
                    <xdr:row>338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6" r:id="rId176" name="Drop Down 218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338</xdr:row>
                    <xdr:rowOff>0</xdr:rowOff>
                  </from>
                  <to>
                    <xdr:col>5</xdr:col>
                    <xdr:colOff>0</xdr:colOff>
                    <xdr:row>339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7" r:id="rId177" name="Drop Down 219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339</xdr:row>
                    <xdr:rowOff>0</xdr:rowOff>
                  </from>
                  <to>
                    <xdr:col>5</xdr:col>
                    <xdr:colOff>0</xdr:colOff>
                    <xdr:row>340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8" r:id="rId178" name="Drop Down 220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340</xdr:row>
                    <xdr:rowOff>0</xdr:rowOff>
                  </from>
                  <to>
                    <xdr:col>5</xdr:col>
                    <xdr:colOff>0</xdr:colOff>
                    <xdr:row>341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9" r:id="rId179" name="Drop Down 221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341</xdr:row>
                    <xdr:rowOff>0</xdr:rowOff>
                  </from>
                  <to>
                    <xdr:col>5</xdr:col>
                    <xdr:colOff>0</xdr:colOff>
                    <xdr:row>342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0" r:id="rId180" name="Drop Down 222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342</xdr:row>
                    <xdr:rowOff>0</xdr:rowOff>
                  </from>
                  <to>
                    <xdr:col>5</xdr:col>
                    <xdr:colOff>0</xdr:colOff>
                    <xdr:row>343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1" r:id="rId181" name="Drop Down 223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343</xdr:row>
                    <xdr:rowOff>0</xdr:rowOff>
                  </from>
                  <to>
                    <xdr:col>5</xdr:col>
                    <xdr:colOff>0</xdr:colOff>
                    <xdr:row>344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2" r:id="rId182" name="Drop Down 224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344</xdr:row>
                    <xdr:rowOff>0</xdr:rowOff>
                  </from>
                  <to>
                    <xdr:col>5</xdr:col>
                    <xdr:colOff>0</xdr:colOff>
                    <xdr:row>345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3" r:id="rId183" name="Drop Down 225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345</xdr:row>
                    <xdr:rowOff>0</xdr:rowOff>
                  </from>
                  <to>
                    <xdr:col>5</xdr:col>
                    <xdr:colOff>0</xdr:colOff>
                    <xdr:row>346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4" r:id="rId184" name="Drop Down 226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346</xdr:row>
                    <xdr:rowOff>0</xdr:rowOff>
                  </from>
                  <to>
                    <xdr:col>5</xdr:col>
                    <xdr:colOff>0</xdr:colOff>
                    <xdr:row>347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5" r:id="rId185" name="Drop Down 227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347</xdr:row>
                    <xdr:rowOff>0</xdr:rowOff>
                  </from>
                  <to>
                    <xdr:col>5</xdr:col>
                    <xdr:colOff>0</xdr:colOff>
                    <xdr:row>348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6" r:id="rId186" name="Drop Down 228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348</xdr:row>
                    <xdr:rowOff>0</xdr:rowOff>
                  </from>
                  <to>
                    <xdr:col>5</xdr:col>
                    <xdr:colOff>0</xdr:colOff>
                    <xdr:row>349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7" r:id="rId187" name="Drop Down 229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349</xdr:row>
                    <xdr:rowOff>0</xdr:rowOff>
                  </from>
                  <to>
                    <xdr:col>5</xdr:col>
                    <xdr:colOff>0</xdr:colOff>
                    <xdr:row>350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8" r:id="rId188" name="Drop Down 230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350</xdr:row>
                    <xdr:rowOff>0</xdr:rowOff>
                  </from>
                  <to>
                    <xdr:col>5</xdr:col>
                    <xdr:colOff>0</xdr:colOff>
                    <xdr:row>351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9" r:id="rId189" name="Drop Down 231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351</xdr:row>
                    <xdr:rowOff>0</xdr:rowOff>
                  </from>
                  <to>
                    <xdr:col>5</xdr:col>
                    <xdr:colOff>0</xdr:colOff>
                    <xdr:row>352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80" r:id="rId190" name="Drop Down 232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352</xdr:row>
                    <xdr:rowOff>0</xdr:rowOff>
                  </from>
                  <to>
                    <xdr:col>5</xdr:col>
                    <xdr:colOff>0</xdr:colOff>
                    <xdr:row>353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81" r:id="rId191" name="Drop Down 233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353</xdr:row>
                    <xdr:rowOff>0</xdr:rowOff>
                  </from>
                  <to>
                    <xdr:col>5</xdr:col>
                    <xdr:colOff>0</xdr:colOff>
                    <xdr:row>354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82" r:id="rId192" name="Drop Down 234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354</xdr:row>
                    <xdr:rowOff>0</xdr:rowOff>
                  </from>
                  <to>
                    <xdr:col>5</xdr:col>
                    <xdr:colOff>0</xdr:colOff>
                    <xdr:row>355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83" r:id="rId193" name="Drop Down 235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355</xdr:row>
                    <xdr:rowOff>0</xdr:rowOff>
                  </from>
                  <to>
                    <xdr:col>5</xdr:col>
                    <xdr:colOff>0</xdr:colOff>
                    <xdr:row>356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84" r:id="rId194" name="Drop Down 236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356</xdr:row>
                    <xdr:rowOff>0</xdr:rowOff>
                  </from>
                  <to>
                    <xdr:col>5</xdr:col>
                    <xdr:colOff>0</xdr:colOff>
                    <xdr:row>357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85" r:id="rId195" name="Drop Down 237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357</xdr:row>
                    <xdr:rowOff>0</xdr:rowOff>
                  </from>
                  <to>
                    <xdr:col>5</xdr:col>
                    <xdr:colOff>0</xdr:colOff>
                    <xdr:row>358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86" r:id="rId196" name="Drop Down 238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358</xdr:row>
                    <xdr:rowOff>0</xdr:rowOff>
                  </from>
                  <to>
                    <xdr:col>5</xdr:col>
                    <xdr:colOff>0</xdr:colOff>
                    <xdr:row>359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87" r:id="rId197" name="Drop Down 239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359</xdr:row>
                    <xdr:rowOff>0</xdr:rowOff>
                  </from>
                  <to>
                    <xdr:col>5</xdr:col>
                    <xdr:colOff>0</xdr:colOff>
                    <xdr:row>360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88" r:id="rId198" name="Drop Down 240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360</xdr:row>
                    <xdr:rowOff>0</xdr:rowOff>
                  </from>
                  <to>
                    <xdr:col>5</xdr:col>
                    <xdr:colOff>0</xdr:colOff>
                    <xdr:row>361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89" r:id="rId199" name="Drop Down 241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361</xdr:row>
                    <xdr:rowOff>0</xdr:rowOff>
                  </from>
                  <to>
                    <xdr:col>5</xdr:col>
                    <xdr:colOff>0</xdr:colOff>
                    <xdr:row>362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90" r:id="rId200" name="Drop Down 242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362</xdr:row>
                    <xdr:rowOff>0</xdr:rowOff>
                  </from>
                  <to>
                    <xdr:col>5</xdr:col>
                    <xdr:colOff>0</xdr:colOff>
                    <xdr:row>363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91" r:id="rId201" name="Drop Down 243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363</xdr:row>
                    <xdr:rowOff>0</xdr:rowOff>
                  </from>
                  <to>
                    <xdr:col>5</xdr:col>
                    <xdr:colOff>0</xdr:colOff>
                    <xdr:row>364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92" r:id="rId202" name="Drop Down 244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364</xdr:row>
                    <xdr:rowOff>0</xdr:rowOff>
                  </from>
                  <to>
                    <xdr:col>5</xdr:col>
                    <xdr:colOff>0</xdr:colOff>
                    <xdr:row>365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93" r:id="rId203" name="Drop Down 245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365</xdr:row>
                    <xdr:rowOff>0</xdr:rowOff>
                  </from>
                  <to>
                    <xdr:col>5</xdr:col>
                    <xdr:colOff>0</xdr:colOff>
                    <xdr:row>366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94" r:id="rId204" name="Drop Down 246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366</xdr:row>
                    <xdr:rowOff>0</xdr:rowOff>
                  </from>
                  <to>
                    <xdr:col>5</xdr:col>
                    <xdr:colOff>0</xdr:colOff>
                    <xdr:row>367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95" r:id="rId205" name="Drop Down 247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367</xdr:row>
                    <xdr:rowOff>0</xdr:rowOff>
                  </from>
                  <to>
                    <xdr:col>5</xdr:col>
                    <xdr:colOff>0</xdr:colOff>
                    <xdr:row>368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96" r:id="rId206" name="Drop Down 248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368</xdr:row>
                    <xdr:rowOff>0</xdr:rowOff>
                  </from>
                  <to>
                    <xdr:col>5</xdr:col>
                    <xdr:colOff>0</xdr:colOff>
                    <xdr:row>369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97" r:id="rId207" name="Drop Down 249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369</xdr:row>
                    <xdr:rowOff>0</xdr:rowOff>
                  </from>
                  <to>
                    <xdr:col>5</xdr:col>
                    <xdr:colOff>0</xdr:colOff>
                    <xdr:row>370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98" r:id="rId208" name="Drop Down 250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370</xdr:row>
                    <xdr:rowOff>0</xdr:rowOff>
                  </from>
                  <to>
                    <xdr:col>5</xdr:col>
                    <xdr:colOff>0</xdr:colOff>
                    <xdr:row>371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99" r:id="rId209" name="Drop Down 251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371</xdr:row>
                    <xdr:rowOff>0</xdr:rowOff>
                  </from>
                  <to>
                    <xdr:col>5</xdr:col>
                    <xdr:colOff>0</xdr:colOff>
                    <xdr:row>372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00" r:id="rId210" name="Drop Down 252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372</xdr:row>
                    <xdr:rowOff>0</xdr:rowOff>
                  </from>
                  <to>
                    <xdr:col>5</xdr:col>
                    <xdr:colOff>0</xdr:colOff>
                    <xdr:row>373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01" r:id="rId211" name="Drop Down 253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373</xdr:row>
                    <xdr:rowOff>0</xdr:rowOff>
                  </from>
                  <to>
                    <xdr:col>5</xdr:col>
                    <xdr:colOff>0</xdr:colOff>
                    <xdr:row>374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02" r:id="rId212" name="Drop Down 254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374</xdr:row>
                    <xdr:rowOff>0</xdr:rowOff>
                  </from>
                  <to>
                    <xdr:col>5</xdr:col>
                    <xdr:colOff>0</xdr:colOff>
                    <xdr:row>375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03" r:id="rId213" name="Drop Down 255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375</xdr:row>
                    <xdr:rowOff>0</xdr:rowOff>
                  </from>
                  <to>
                    <xdr:col>5</xdr:col>
                    <xdr:colOff>0</xdr:colOff>
                    <xdr:row>376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04" r:id="rId214" name="Drop Down 256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376</xdr:row>
                    <xdr:rowOff>0</xdr:rowOff>
                  </from>
                  <to>
                    <xdr:col>5</xdr:col>
                    <xdr:colOff>0</xdr:colOff>
                    <xdr:row>377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05" r:id="rId215" name="Drop Down 257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377</xdr:row>
                    <xdr:rowOff>0</xdr:rowOff>
                  </from>
                  <to>
                    <xdr:col>5</xdr:col>
                    <xdr:colOff>0</xdr:colOff>
                    <xdr:row>378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06" r:id="rId216" name="Drop Down 258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378</xdr:row>
                    <xdr:rowOff>0</xdr:rowOff>
                  </from>
                  <to>
                    <xdr:col>5</xdr:col>
                    <xdr:colOff>0</xdr:colOff>
                    <xdr:row>379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07" r:id="rId217" name="Drop Down 259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379</xdr:row>
                    <xdr:rowOff>0</xdr:rowOff>
                  </from>
                  <to>
                    <xdr:col>5</xdr:col>
                    <xdr:colOff>0</xdr:colOff>
                    <xdr:row>380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08" r:id="rId218" name="Drop Down 260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380</xdr:row>
                    <xdr:rowOff>0</xdr:rowOff>
                  </from>
                  <to>
                    <xdr:col>5</xdr:col>
                    <xdr:colOff>0</xdr:colOff>
                    <xdr:row>381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09" r:id="rId219" name="Drop Down 261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381</xdr:row>
                    <xdr:rowOff>0</xdr:rowOff>
                  </from>
                  <to>
                    <xdr:col>5</xdr:col>
                    <xdr:colOff>0</xdr:colOff>
                    <xdr:row>382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10" r:id="rId220" name="Drop Down 262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382</xdr:row>
                    <xdr:rowOff>0</xdr:rowOff>
                  </from>
                  <to>
                    <xdr:col>5</xdr:col>
                    <xdr:colOff>0</xdr:colOff>
                    <xdr:row>383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11" r:id="rId221" name="Drop Down 263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383</xdr:row>
                    <xdr:rowOff>0</xdr:rowOff>
                  </from>
                  <to>
                    <xdr:col>5</xdr:col>
                    <xdr:colOff>0</xdr:colOff>
                    <xdr:row>384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12" r:id="rId222" name="Drop Down 264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384</xdr:row>
                    <xdr:rowOff>0</xdr:rowOff>
                  </from>
                  <to>
                    <xdr:col>5</xdr:col>
                    <xdr:colOff>0</xdr:colOff>
                    <xdr:row>385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13" r:id="rId223" name="Drop Down 265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385</xdr:row>
                    <xdr:rowOff>0</xdr:rowOff>
                  </from>
                  <to>
                    <xdr:col>5</xdr:col>
                    <xdr:colOff>0</xdr:colOff>
                    <xdr:row>386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14" r:id="rId224" name="Drop Down 266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386</xdr:row>
                    <xdr:rowOff>0</xdr:rowOff>
                  </from>
                  <to>
                    <xdr:col>5</xdr:col>
                    <xdr:colOff>0</xdr:colOff>
                    <xdr:row>387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15" r:id="rId225" name="Drop Down 267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387</xdr:row>
                    <xdr:rowOff>0</xdr:rowOff>
                  </from>
                  <to>
                    <xdr:col>5</xdr:col>
                    <xdr:colOff>0</xdr:colOff>
                    <xdr:row>388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16" r:id="rId226" name="Drop Down 268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388</xdr:row>
                    <xdr:rowOff>0</xdr:rowOff>
                  </from>
                  <to>
                    <xdr:col>5</xdr:col>
                    <xdr:colOff>0</xdr:colOff>
                    <xdr:row>389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17" r:id="rId227" name="Drop Down 269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389</xdr:row>
                    <xdr:rowOff>0</xdr:rowOff>
                  </from>
                  <to>
                    <xdr:col>5</xdr:col>
                    <xdr:colOff>0</xdr:colOff>
                    <xdr:row>390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18" r:id="rId228" name="Drop Down 270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390</xdr:row>
                    <xdr:rowOff>0</xdr:rowOff>
                  </from>
                  <to>
                    <xdr:col>5</xdr:col>
                    <xdr:colOff>0</xdr:colOff>
                    <xdr:row>391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19" r:id="rId229" name="Drop Down 271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391</xdr:row>
                    <xdr:rowOff>0</xdr:rowOff>
                  </from>
                  <to>
                    <xdr:col>5</xdr:col>
                    <xdr:colOff>0</xdr:colOff>
                    <xdr:row>392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20" r:id="rId230" name="Drop Down 272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392</xdr:row>
                    <xdr:rowOff>0</xdr:rowOff>
                  </from>
                  <to>
                    <xdr:col>5</xdr:col>
                    <xdr:colOff>0</xdr:colOff>
                    <xdr:row>393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21" r:id="rId231" name="Drop Down 273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393</xdr:row>
                    <xdr:rowOff>0</xdr:rowOff>
                  </from>
                  <to>
                    <xdr:col>5</xdr:col>
                    <xdr:colOff>0</xdr:colOff>
                    <xdr:row>394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22" r:id="rId232" name="Drop Down 274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394</xdr:row>
                    <xdr:rowOff>0</xdr:rowOff>
                  </from>
                  <to>
                    <xdr:col>5</xdr:col>
                    <xdr:colOff>0</xdr:colOff>
                    <xdr:row>395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23" r:id="rId233" name="Drop Down 275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395</xdr:row>
                    <xdr:rowOff>0</xdr:rowOff>
                  </from>
                  <to>
                    <xdr:col>5</xdr:col>
                    <xdr:colOff>0</xdr:colOff>
                    <xdr:row>396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24" r:id="rId234" name="Drop Down 276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396</xdr:row>
                    <xdr:rowOff>0</xdr:rowOff>
                  </from>
                  <to>
                    <xdr:col>5</xdr:col>
                    <xdr:colOff>0</xdr:colOff>
                    <xdr:row>397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25" r:id="rId235" name="Drop Down 277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397</xdr:row>
                    <xdr:rowOff>0</xdr:rowOff>
                  </from>
                  <to>
                    <xdr:col>5</xdr:col>
                    <xdr:colOff>0</xdr:colOff>
                    <xdr:row>398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26" r:id="rId236" name="Drop Down 278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398</xdr:row>
                    <xdr:rowOff>0</xdr:rowOff>
                  </from>
                  <to>
                    <xdr:col>5</xdr:col>
                    <xdr:colOff>0</xdr:colOff>
                    <xdr:row>399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27" r:id="rId237" name="Drop Down 279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399</xdr:row>
                    <xdr:rowOff>0</xdr:rowOff>
                  </from>
                  <to>
                    <xdr:col>5</xdr:col>
                    <xdr:colOff>0</xdr:colOff>
                    <xdr:row>400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28" r:id="rId238" name="Drop Down 280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400</xdr:row>
                    <xdr:rowOff>0</xdr:rowOff>
                  </from>
                  <to>
                    <xdr:col>5</xdr:col>
                    <xdr:colOff>0</xdr:colOff>
                    <xdr:row>401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29" r:id="rId239" name="Drop Down 281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401</xdr:row>
                    <xdr:rowOff>0</xdr:rowOff>
                  </from>
                  <to>
                    <xdr:col>5</xdr:col>
                    <xdr:colOff>0</xdr:colOff>
                    <xdr:row>402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30" r:id="rId240" name="Drop Down 282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402</xdr:row>
                    <xdr:rowOff>0</xdr:rowOff>
                  </from>
                  <to>
                    <xdr:col>5</xdr:col>
                    <xdr:colOff>0</xdr:colOff>
                    <xdr:row>403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31" r:id="rId241" name="Drop Down 283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403</xdr:row>
                    <xdr:rowOff>0</xdr:rowOff>
                  </from>
                  <to>
                    <xdr:col>5</xdr:col>
                    <xdr:colOff>0</xdr:colOff>
                    <xdr:row>404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32" r:id="rId242" name="Drop Down 284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404</xdr:row>
                    <xdr:rowOff>0</xdr:rowOff>
                  </from>
                  <to>
                    <xdr:col>5</xdr:col>
                    <xdr:colOff>0</xdr:colOff>
                    <xdr:row>405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33" r:id="rId243" name="Drop Down 285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405</xdr:row>
                    <xdr:rowOff>0</xdr:rowOff>
                  </from>
                  <to>
                    <xdr:col>5</xdr:col>
                    <xdr:colOff>0</xdr:colOff>
                    <xdr:row>406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34" r:id="rId244" name="Drop Down 286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406</xdr:row>
                    <xdr:rowOff>0</xdr:rowOff>
                  </from>
                  <to>
                    <xdr:col>5</xdr:col>
                    <xdr:colOff>0</xdr:colOff>
                    <xdr:row>407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35" r:id="rId245" name="Drop Down 287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407</xdr:row>
                    <xdr:rowOff>0</xdr:rowOff>
                  </from>
                  <to>
                    <xdr:col>5</xdr:col>
                    <xdr:colOff>0</xdr:colOff>
                    <xdr:row>408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36" r:id="rId246" name="Drop Down 288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408</xdr:row>
                    <xdr:rowOff>0</xdr:rowOff>
                  </from>
                  <to>
                    <xdr:col>5</xdr:col>
                    <xdr:colOff>0</xdr:colOff>
                    <xdr:row>409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37" r:id="rId247" name="Drop Down 289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409</xdr:row>
                    <xdr:rowOff>0</xdr:rowOff>
                  </from>
                  <to>
                    <xdr:col>5</xdr:col>
                    <xdr:colOff>0</xdr:colOff>
                    <xdr:row>410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38" r:id="rId248" name="Drop Down 290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410</xdr:row>
                    <xdr:rowOff>0</xdr:rowOff>
                  </from>
                  <to>
                    <xdr:col>5</xdr:col>
                    <xdr:colOff>0</xdr:colOff>
                    <xdr:row>411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39" r:id="rId249" name="Drop Down 291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411</xdr:row>
                    <xdr:rowOff>0</xdr:rowOff>
                  </from>
                  <to>
                    <xdr:col>5</xdr:col>
                    <xdr:colOff>0</xdr:colOff>
                    <xdr:row>412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40" r:id="rId250" name="Drop Down 292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412</xdr:row>
                    <xdr:rowOff>0</xdr:rowOff>
                  </from>
                  <to>
                    <xdr:col>5</xdr:col>
                    <xdr:colOff>0</xdr:colOff>
                    <xdr:row>413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41" r:id="rId251" name="Drop Down 293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413</xdr:row>
                    <xdr:rowOff>0</xdr:rowOff>
                  </from>
                  <to>
                    <xdr:col>5</xdr:col>
                    <xdr:colOff>0</xdr:colOff>
                    <xdr:row>414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42" r:id="rId252" name="Drop Down 294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414</xdr:row>
                    <xdr:rowOff>0</xdr:rowOff>
                  </from>
                  <to>
                    <xdr:col>5</xdr:col>
                    <xdr:colOff>0</xdr:colOff>
                    <xdr:row>415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43" r:id="rId253" name="Drop Down 295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415</xdr:row>
                    <xdr:rowOff>0</xdr:rowOff>
                  </from>
                  <to>
                    <xdr:col>5</xdr:col>
                    <xdr:colOff>0</xdr:colOff>
                    <xdr:row>416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44" r:id="rId254" name="Drop Down 296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416</xdr:row>
                    <xdr:rowOff>0</xdr:rowOff>
                  </from>
                  <to>
                    <xdr:col>5</xdr:col>
                    <xdr:colOff>0</xdr:colOff>
                    <xdr:row>417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45" r:id="rId255" name="Drop Down 297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417</xdr:row>
                    <xdr:rowOff>0</xdr:rowOff>
                  </from>
                  <to>
                    <xdr:col>5</xdr:col>
                    <xdr:colOff>0</xdr:colOff>
                    <xdr:row>418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46" r:id="rId256" name="Drop Down 298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418</xdr:row>
                    <xdr:rowOff>0</xdr:rowOff>
                  </from>
                  <to>
                    <xdr:col>5</xdr:col>
                    <xdr:colOff>0</xdr:colOff>
                    <xdr:row>419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47" r:id="rId257" name="Drop Down 299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419</xdr:row>
                    <xdr:rowOff>0</xdr:rowOff>
                  </from>
                  <to>
                    <xdr:col>5</xdr:col>
                    <xdr:colOff>0</xdr:colOff>
                    <xdr:row>420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48" r:id="rId258" name="Drop Down 300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420</xdr:row>
                    <xdr:rowOff>0</xdr:rowOff>
                  </from>
                  <to>
                    <xdr:col>5</xdr:col>
                    <xdr:colOff>0</xdr:colOff>
                    <xdr:row>421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49" r:id="rId259" name="Drop Down 301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421</xdr:row>
                    <xdr:rowOff>0</xdr:rowOff>
                  </from>
                  <to>
                    <xdr:col>5</xdr:col>
                    <xdr:colOff>0</xdr:colOff>
                    <xdr:row>422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0" r:id="rId260" name="Drop Down 302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422</xdr:row>
                    <xdr:rowOff>0</xdr:rowOff>
                  </from>
                  <to>
                    <xdr:col>5</xdr:col>
                    <xdr:colOff>0</xdr:colOff>
                    <xdr:row>423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1" r:id="rId261" name="Drop Down 303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423</xdr:row>
                    <xdr:rowOff>0</xdr:rowOff>
                  </from>
                  <to>
                    <xdr:col>5</xdr:col>
                    <xdr:colOff>0</xdr:colOff>
                    <xdr:row>424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2" r:id="rId262" name="Drop Down 304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424</xdr:row>
                    <xdr:rowOff>0</xdr:rowOff>
                  </from>
                  <to>
                    <xdr:col>5</xdr:col>
                    <xdr:colOff>0</xdr:colOff>
                    <xdr:row>425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3" r:id="rId263" name="Drop Down 305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425</xdr:row>
                    <xdr:rowOff>0</xdr:rowOff>
                  </from>
                  <to>
                    <xdr:col>5</xdr:col>
                    <xdr:colOff>0</xdr:colOff>
                    <xdr:row>426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4" r:id="rId264" name="Drop Down 306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426</xdr:row>
                    <xdr:rowOff>0</xdr:rowOff>
                  </from>
                  <to>
                    <xdr:col>5</xdr:col>
                    <xdr:colOff>0</xdr:colOff>
                    <xdr:row>427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5" r:id="rId265" name="Drop Down 307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427</xdr:row>
                    <xdr:rowOff>0</xdr:rowOff>
                  </from>
                  <to>
                    <xdr:col>5</xdr:col>
                    <xdr:colOff>0</xdr:colOff>
                    <xdr:row>428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6" r:id="rId266" name="Drop Down 308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428</xdr:row>
                    <xdr:rowOff>0</xdr:rowOff>
                  </from>
                  <to>
                    <xdr:col>5</xdr:col>
                    <xdr:colOff>0</xdr:colOff>
                    <xdr:row>429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7" r:id="rId267" name="Drop Down 309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429</xdr:row>
                    <xdr:rowOff>0</xdr:rowOff>
                  </from>
                  <to>
                    <xdr:col>5</xdr:col>
                    <xdr:colOff>0</xdr:colOff>
                    <xdr:row>430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8" r:id="rId268" name="Drop Down 310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430</xdr:row>
                    <xdr:rowOff>0</xdr:rowOff>
                  </from>
                  <to>
                    <xdr:col>5</xdr:col>
                    <xdr:colOff>0</xdr:colOff>
                    <xdr:row>431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9" r:id="rId269" name="Drop Down 311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431</xdr:row>
                    <xdr:rowOff>0</xdr:rowOff>
                  </from>
                  <to>
                    <xdr:col>5</xdr:col>
                    <xdr:colOff>0</xdr:colOff>
                    <xdr:row>432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60" r:id="rId270" name="Drop Down 312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432</xdr:row>
                    <xdr:rowOff>0</xdr:rowOff>
                  </from>
                  <to>
                    <xdr:col>5</xdr:col>
                    <xdr:colOff>0</xdr:colOff>
                    <xdr:row>433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61" r:id="rId271" name="Drop Down 313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433</xdr:row>
                    <xdr:rowOff>0</xdr:rowOff>
                  </from>
                  <to>
                    <xdr:col>5</xdr:col>
                    <xdr:colOff>0</xdr:colOff>
                    <xdr:row>434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62" r:id="rId272" name="Drop Down 314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434</xdr:row>
                    <xdr:rowOff>0</xdr:rowOff>
                  </from>
                  <to>
                    <xdr:col>5</xdr:col>
                    <xdr:colOff>0</xdr:colOff>
                    <xdr:row>435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63" r:id="rId273" name="Drop Down 315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435</xdr:row>
                    <xdr:rowOff>0</xdr:rowOff>
                  </from>
                  <to>
                    <xdr:col>5</xdr:col>
                    <xdr:colOff>0</xdr:colOff>
                    <xdr:row>436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64" r:id="rId274" name="Drop Down 316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436</xdr:row>
                    <xdr:rowOff>0</xdr:rowOff>
                  </from>
                  <to>
                    <xdr:col>5</xdr:col>
                    <xdr:colOff>0</xdr:colOff>
                    <xdr:row>437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65" r:id="rId275" name="Drop Down 317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437</xdr:row>
                    <xdr:rowOff>0</xdr:rowOff>
                  </from>
                  <to>
                    <xdr:col>5</xdr:col>
                    <xdr:colOff>0</xdr:colOff>
                    <xdr:row>438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66" r:id="rId276" name="Drop Down 318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438</xdr:row>
                    <xdr:rowOff>0</xdr:rowOff>
                  </from>
                  <to>
                    <xdr:col>5</xdr:col>
                    <xdr:colOff>0</xdr:colOff>
                    <xdr:row>439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67" r:id="rId277" name="Drop Down 319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439</xdr:row>
                    <xdr:rowOff>0</xdr:rowOff>
                  </from>
                  <to>
                    <xdr:col>5</xdr:col>
                    <xdr:colOff>0</xdr:colOff>
                    <xdr:row>440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68" r:id="rId278" name="Drop Down 320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440</xdr:row>
                    <xdr:rowOff>0</xdr:rowOff>
                  </from>
                  <to>
                    <xdr:col>5</xdr:col>
                    <xdr:colOff>0</xdr:colOff>
                    <xdr:row>441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69" r:id="rId279" name="Drop Down 321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441</xdr:row>
                    <xdr:rowOff>0</xdr:rowOff>
                  </from>
                  <to>
                    <xdr:col>5</xdr:col>
                    <xdr:colOff>0</xdr:colOff>
                    <xdr:row>442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70" r:id="rId280" name="Drop Down 322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442</xdr:row>
                    <xdr:rowOff>0</xdr:rowOff>
                  </from>
                  <to>
                    <xdr:col>5</xdr:col>
                    <xdr:colOff>0</xdr:colOff>
                    <xdr:row>443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71" r:id="rId281" name="Drop Down 323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443</xdr:row>
                    <xdr:rowOff>0</xdr:rowOff>
                  </from>
                  <to>
                    <xdr:col>5</xdr:col>
                    <xdr:colOff>0</xdr:colOff>
                    <xdr:row>444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72" r:id="rId282" name="Drop Down 324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444</xdr:row>
                    <xdr:rowOff>0</xdr:rowOff>
                  </from>
                  <to>
                    <xdr:col>5</xdr:col>
                    <xdr:colOff>0</xdr:colOff>
                    <xdr:row>445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73" r:id="rId283" name="Drop Down 325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445</xdr:row>
                    <xdr:rowOff>0</xdr:rowOff>
                  </from>
                  <to>
                    <xdr:col>5</xdr:col>
                    <xdr:colOff>0</xdr:colOff>
                    <xdr:row>446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74" r:id="rId284" name="Drop Down 326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446</xdr:row>
                    <xdr:rowOff>0</xdr:rowOff>
                  </from>
                  <to>
                    <xdr:col>5</xdr:col>
                    <xdr:colOff>0</xdr:colOff>
                    <xdr:row>447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75" r:id="rId285" name="Drop Down 327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447</xdr:row>
                    <xdr:rowOff>0</xdr:rowOff>
                  </from>
                  <to>
                    <xdr:col>5</xdr:col>
                    <xdr:colOff>0</xdr:colOff>
                    <xdr:row>448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76" r:id="rId286" name="Drop Down 328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448</xdr:row>
                    <xdr:rowOff>0</xdr:rowOff>
                  </from>
                  <to>
                    <xdr:col>5</xdr:col>
                    <xdr:colOff>0</xdr:colOff>
                    <xdr:row>449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77" r:id="rId287" name="Drop Down 329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449</xdr:row>
                    <xdr:rowOff>0</xdr:rowOff>
                  </from>
                  <to>
                    <xdr:col>5</xdr:col>
                    <xdr:colOff>0</xdr:colOff>
                    <xdr:row>450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78" r:id="rId288" name="Drop Down 330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450</xdr:row>
                    <xdr:rowOff>0</xdr:rowOff>
                  </from>
                  <to>
                    <xdr:col>5</xdr:col>
                    <xdr:colOff>0</xdr:colOff>
                    <xdr:row>451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79" r:id="rId289" name="Drop Down 331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451</xdr:row>
                    <xdr:rowOff>0</xdr:rowOff>
                  </from>
                  <to>
                    <xdr:col>5</xdr:col>
                    <xdr:colOff>0</xdr:colOff>
                    <xdr:row>452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80" r:id="rId290" name="Drop Down 332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452</xdr:row>
                    <xdr:rowOff>0</xdr:rowOff>
                  </from>
                  <to>
                    <xdr:col>5</xdr:col>
                    <xdr:colOff>0</xdr:colOff>
                    <xdr:row>453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81" r:id="rId291" name="Drop Down 333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453</xdr:row>
                    <xdr:rowOff>0</xdr:rowOff>
                  </from>
                  <to>
                    <xdr:col>5</xdr:col>
                    <xdr:colOff>0</xdr:colOff>
                    <xdr:row>454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82" r:id="rId292" name="Drop Down 334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454</xdr:row>
                    <xdr:rowOff>0</xdr:rowOff>
                  </from>
                  <to>
                    <xdr:col>5</xdr:col>
                    <xdr:colOff>0</xdr:colOff>
                    <xdr:row>455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83" r:id="rId293" name="Drop Down 335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455</xdr:row>
                    <xdr:rowOff>0</xdr:rowOff>
                  </from>
                  <to>
                    <xdr:col>5</xdr:col>
                    <xdr:colOff>0</xdr:colOff>
                    <xdr:row>456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84" r:id="rId294" name="Drop Down 336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456</xdr:row>
                    <xdr:rowOff>0</xdr:rowOff>
                  </from>
                  <to>
                    <xdr:col>5</xdr:col>
                    <xdr:colOff>0</xdr:colOff>
                    <xdr:row>457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85" r:id="rId295" name="Drop Down 337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457</xdr:row>
                    <xdr:rowOff>0</xdr:rowOff>
                  </from>
                  <to>
                    <xdr:col>5</xdr:col>
                    <xdr:colOff>0</xdr:colOff>
                    <xdr:row>458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86" r:id="rId296" name="Drop Down 338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458</xdr:row>
                    <xdr:rowOff>0</xdr:rowOff>
                  </from>
                  <to>
                    <xdr:col>5</xdr:col>
                    <xdr:colOff>0</xdr:colOff>
                    <xdr:row>459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87" r:id="rId297" name="Drop Down 339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459</xdr:row>
                    <xdr:rowOff>0</xdr:rowOff>
                  </from>
                  <to>
                    <xdr:col>5</xdr:col>
                    <xdr:colOff>0</xdr:colOff>
                    <xdr:row>460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88" r:id="rId298" name="Drop Down 340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460</xdr:row>
                    <xdr:rowOff>0</xdr:rowOff>
                  </from>
                  <to>
                    <xdr:col>5</xdr:col>
                    <xdr:colOff>0</xdr:colOff>
                    <xdr:row>461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89" r:id="rId299" name="Drop Down 341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461</xdr:row>
                    <xdr:rowOff>0</xdr:rowOff>
                  </from>
                  <to>
                    <xdr:col>5</xdr:col>
                    <xdr:colOff>0</xdr:colOff>
                    <xdr:row>462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90" r:id="rId300" name="Drop Down 342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462</xdr:row>
                    <xdr:rowOff>0</xdr:rowOff>
                  </from>
                  <to>
                    <xdr:col>5</xdr:col>
                    <xdr:colOff>0</xdr:colOff>
                    <xdr:row>463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91" r:id="rId301" name="Drop Down 343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463</xdr:row>
                    <xdr:rowOff>0</xdr:rowOff>
                  </from>
                  <to>
                    <xdr:col>5</xdr:col>
                    <xdr:colOff>0</xdr:colOff>
                    <xdr:row>464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92" r:id="rId302" name="Drop Down 344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464</xdr:row>
                    <xdr:rowOff>0</xdr:rowOff>
                  </from>
                  <to>
                    <xdr:col>5</xdr:col>
                    <xdr:colOff>0</xdr:colOff>
                    <xdr:row>465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93" r:id="rId303" name="Drop Down 345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465</xdr:row>
                    <xdr:rowOff>0</xdr:rowOff>
                  </from>
                  <to>
                    <xdr:col>5</xdr:col>
                    <xdr:colOff>0</xdr:colOff>
                    <xdr:row>466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94" r:id="rId304" name="Drop Down 346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466</xdr:row>
                    <xdr:rowOff>0</xdr:rowOff>
                  </from>
                  <to>
                    <xdr:col>5</xdr:col>
                    <xdr:colOff>0</xdr:colOff>
                    <xdr:row>467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95" r:id="rId305" name="Drop Down 347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467</xdr:row>
                    <xdr:rowOff>0</xdr:rowOff>
                  </from>
                  <to>
                    <xdr:col>5</xdr:col>
                    <xdr:colOff>0</xdr:colOff>
                    <xdr:row>468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96" r:id="rId306" name="Drop Down 348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468</xdr:row>
                    <xdr:rowOff>0</xdr:rowOff>
                  </from>
                  <to>
                    <xdr:col>5</xdr:col>
                    <xdr:colOff>0</xdr:colOff>
                    <xdr:row>469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97" r:id="rId307" name="Drop Down 349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469</xdr:row>
                    <xdr:rowOff>0</xdr:rowOff>
                  </from>
                  <to>
                    <xdr:col>5</xdr:col>
                    <xdr:colOff>0</xdr:colOff>
                    <xdr:row>470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98" r:id="rId308" name="Drop Down 350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470</xdr:row>
                    <xdr:rowOff>0</xdr:rowOff>
                  </from>
                  <to>
                    <xdr:col>5</xdr:col>
                    <xdr:colOff>0</xdr:colOff>
                    <xdr:row>471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99" r:id="rId309" name="Drop Down 351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471</xdr:row>
                    <xdr:rowOff>0</xdr:rowOff>
                  </from>
                  <to>
                    <xdr:col>5</xdr:col>
                    <xdr:colOff>0</xdr:colOff>
                    <xdr:row>472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00" r:id="rId310" name="Drop Down 352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472</xdr:row>
                    <xdr:rowOff>0</xdr:rowOff>
                  </from>
                  <to>
                    <xdr:col>5</xdr:col>
                    <xdr:colOff>0</xdr:colOff>
                    <xdr:row>473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01" r:id="rId311" name="Drop Down 353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473</xdr:row>
                    <xdr:rowOff>0</xdr:rowOff>
                  </from>
                  <to>
                    <xdr:col>5</xdr:col>
                    <xdr:colOff>0</xdr:colOff>
                    <xdr:row>474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02" r:id="rId312" name="Drop Down 354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474</xdr:row>
                    <xdr:rowOff>0</xdr:rowOff>
                  </from>
                  <to>
                    <xdr:col>5</xdr:col>
                    <xdr:colOff>0</xdr:colOff>
                    <xdr:row>475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03" r:id="rId313" name="Drop Down 355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475</xdr:row>
                    <xdr:rowOff>0</xdr:rowOff>
                  </from>
                  <to>
                    <xdr:col>5</xdr:col>
                    <xdr:colOff>0</xdr:colOff>
                    <xdr:row>476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04" r:id="rId314" name="Drop Down 356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476</xdr:row>
                    <xdr:rowOff>0</xdr:rowOff>
                  </from>
                  <to>
                    <xdr:col>5</xdr:col>
                    <xdr:colOff>0</xdr:colOff>
                    <xdr:row>477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05" r:id="rId315" name="Drop Down 357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477</xdr:row>
                    <xdr:rowOff>0</xdr:rowOff>
                  </from>
                  <to>
                    <xdr:col>5</xdr:col>
                    <xdr:colOff>0</xdr:colOff>
                    <xdr:row>478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06" r:id="rId316" name="Drop Down 358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478</xdr:row>
                    <xdr:rowOff>0</xdr:rowOff>
                  </from>
                  <to>
                    <xdr:col>5</xdr:col>
                    <xdr:colOff>0</xdr:colOff>
                    <xdr:row>479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07" r:id="rId317" name="Drop Down 359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479</xdr:row>
                    <xdr:rowOff>0</xdr:rowOff>
                  </from>
                  <to>
                    <xdr:col>5</xdr:col>
                    <xdr:colOff>0</xdr:colOff>
                    <xdr:row>480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08" r:id="rId318" name="Drop Down 360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480</xdr:row>
                    <xdr:rowOff>0</xdr:rowOff>
                  </from>
                  <to>
                    <xdr:col>5</xdr:col>
                    <xdr:colOff>0</xdr:colOff>
                    <xdr:row>481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09" r:id="rId319" name="Drop Down 361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481</xdr:row>
                    <xdr:rowOff>0</xdr:rowOff>
                  </from>
                  <to>
                    <xdr:col>5</xdr:col>
                    <xdr:colOff>0</xdr:colOff>
                    <xdr:row>482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10" r:id="rId320" name="Drop Down 362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482</xdr:row>
                    <xdr:rowOff>0</xdr:rowOff>
                  </from>
                  <to>
                    <xdr:col>5</xdr:col>
                    <xdr:colOff>0</xdr:colOff>
                    <xdr:row>483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11" r:id="rId321" name="Drop Down 363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483</xdr:row>
                    <xdr:rowOff>0</xdr:rowOff>
                  </from>
                  <to>
                    <xdr:col>5</xdr:col>
                    <xdr:colOff>0</xdr:colOff>
                    <xdr:row>484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12" r:id="rId322" name="Drop Down 364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484</xdr:row>
                    <xdr:rowOff>0</xdr:rowOff>
                  </from>
                  <to>
                    <xdr:col>5</xdr:col>
                    <xdr:colOff>0</xdr:colOff>
                    <xdr:row>485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13" r:id="rId323" name="Drop Down 365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485</xdr:row>
                    <xdr:rowOff>0</xdr:rowOff>
                  </from>
                  <to>
                    <xdr:col>5</xdr:col>
                    <xdr:colOff>0</xdr:colOff>
                    <xdr:row>486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14" r:id="rId324" name="Drop Down 366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486</xdr:row>
                    <xdr:rowOff>0</xdr:rowOff>
                  </from>
                  <to>
                    <xdr:col>5</xdr:col>
                    <xdr:colOff>0</xdr:colOff>
                    <xdr:row>487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15" r:id="rId325" name="Drop Down 367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487</xdr:row>
                    <xdr:rowOff>0</xdr:rowOff>
                  </from>
                  <to>
                    <xdr:col>5</xdr:col>
                    <xdr:colOff>0</xdr:colOff>
                    <xdr:row>488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16" r:id="rId326" name="Drop Down 368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488</xdr:row>
                    <xdr:rowOff>0</xdr:rowOff>
                  </from>
                  <to>
                    <xdr:col>5</xdr:col>
                    <xdr:colOff>0</xdr:colOff>
                    <xdr:row>489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17" r:id="rId327" name="Drop Down 369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489</xdr:row>
                    <xdr:rowOff>0</xdr:rowOff>
                  </from>
                  <to>
                    <xdr:col>5</xdr:col>
                    <xdr:colOff>0</xdr:colOff>
                    <xdr:row>490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18" r:id="rId328" name="Drop Down 370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490</xdr:row>
                    <xdr:rowOff>0</xdr:rowOff>
                  </from>
                  <to>
                    <xdr:col>5</xdr:col>
                    <xdr:colOff>0</xdr:colOff>
                    <xdr:row>491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19" r:id="rId329" name="Drop Down 371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491</xdr:row>
                    <xdr:rowOff>0</xdr:rowOff>
                  </from>
                  <to>
                    <xdr:col>5</xdr:col>
                    <xdr:colOff>0</xdr:colOff>
                    <xdr:row>492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20" r:id="rId330" name="Drop Down 372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492</xdr:row>
                    <xdr:rowOff>0</xdr:rowOff>
                  </from>
                  <to>
                    <xdr:col>5</xdr:col>
                    <xdr:colOff>0</xdr:colOff>
                    <xdr:row>493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21" r:id="rId331" name="Drop Down 373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493</xdr:row>
                    <xdr:rowOff>0</xdr:rowOff>
                  </from>
                  <to>
                    <xdr:col>5</xdr:col>
                    <xdr:colOff>0</xdr:colOff>
                    <xdr:row>494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22" r:id="rId332" name="Drop Down 374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494</xdr:row>
                    <xdr:rowOff>0</xdr:rowOff>
                  </from>
                  <to>
                    <xdr:col>5</xdr:col>
                    <xdr:colOff>0</xdr:colOff>
                    <xdr:row>495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23" r:id="rId333" name="Drop Down 375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495</xdr:row>
                    <xdr:rowOff>0</xdr:rowOff>
                  </from>
                  <to>
                    <xdr:col>5</xdr:col>
                    <xdr:colOff>0</xdr:colOff>
                    <xdr:row>496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24" r:id="rId334" name="Drop Down 376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496</xdr:row>
                    <xdr:rowOff>0</xdr:rowOff>
                  </from>
                  <to>
                    <xdr:col>5</xdr:col>
                    <xdr:colOff>0</xdr:colOff>
                    <xdr:row>497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25" r:id="rId335" name="Drop Down 377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497</xdr:row>
                    <xdr:rowOff>0</xdr:rowOff>
                  </from>
                  <to>
                    <xdr:col>5</xdr:col>
                    <xdr:colOff>0</xdr:colOff>
                    <xdr:row>498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26" r:id="rId336" name="Drop Down 378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498</xdr:row>
                    <xdr:rowOff>0</xdr:rowOff>
                  </from>
                  <to>
                    <xdr:col>5</xdr:col>
                    <xdr:colOff>0</xdr:colOff>
                    <xdr:row>499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27" r:id="rId337" name="Drop Down 379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499</xdr:row>
                    <xdr:rowOff>0</xdr:rowOff>
                  </from>
                  <to>
                    <xdr:col>5</xdr:col>
                    <xdr:colOff>0</xdr:colOff>
                    <xdr:row>500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28" r:id="rId338" name="Drop Down 380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500</xdr:row>
                    <xdr:rowOff>0</xdr:rowOff>
                  </from>
                  <to>
                    <xdr:col>5</xdr:col>
                    <xdr:colOff>0</xdr:colOff>
                    <xdr:row>501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29" r:id="rId339" name="Drop Down 381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501</xdr:row>
                    <xdr:rowOff>0</xdr:rowOff>
                  </from>
                  <to>
                    <xdr:col>5</xdr:col>
                    <xdr:colOff>0</xdr:colOff>
                    <xdr:row>502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30" r:id="rId340" name="Drop Down 382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502</xdr:row>
                    <xdr:rowOff>0</xdr:rowOff>
                  </from>
                  <to>
                    <xdr:col>5</xdr:col>
                    <xdr:colOff>0</xdr:colOff>
                    <xdr:row>503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31" r:id="rId341" name="Drop Down 383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503</xdr:row>
                    <xdr:rowOff>0</xdr:rowOff>
                  </from>
                  <to>
                    <xdr:col>5</xdr:col>
                    <xdr:colOff>0</xdr:colOff>
                    <xdr:row>504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32" r:id="rId342" name="Drop Down 384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6</xdr:row>
                    <xdr:rowOff>0</xdr:rowOff>
                  </from>
                  <to>
                    <xdr:col>5</xdr:col>
                    <xdr:colOff>0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33" r:id="rId343" name="Drop Down 385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8</xdr:row>
                    <xdr:rowOff>0</xdr:rowOff>
                  </from>
                  <to>
                    <xdr:col>5</xdr:col>
                    <xdr:colOff>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34" r:id="rId344" name="Drop Down 386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14</xdr:row>
                    <xdr:rowOff>0</xdr:rowOff>
                  </from>
                  <to>
                    <xdr:col>5</xdr:col>
                    <xdr:colOff>0</xdr:colOff>
                    <xdr:row>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35" r:id="rId345" name="Drop Down 387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26</xdr:row>
                    <xdr:rowOff>0</xdr:rowOff>
                  </from>
                  <to>
                    <xdr:col>5</xdr:col>
                    <xdr:colOff>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36" r:id="rId346" name="Drop Down 388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34</xdr:row>
                    <xdr:rowOff>0</xdr:rowOff>
                  </from>
                  <to>
                    <xdr:col>5</xdr:col>
                    <xdr:colOff>0</xdr:colOff>
                    <xdr:row>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37" r:id="rId347" name="Drop Down 389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39</xdr:row>
                    <xdr:rowOff>0</xdr:rowOff>
                  </from>
                  <to>
                    <xdr:col>5</xdr:col>
                    <xdr:colOff>0</xdr:colOff>
                    <xdr:row>40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38" r:id="rId348" name="Drop Down 390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35</xdr:row>
                    <xdr:rowOff>0</xdr:rowOff>
                  </from>
                  <to>
                    <xdr:col>5</xdr:col>
                    <xdr:colOff>0</xdr:colOff>
                    <xdr:row>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39" r:id="rId349" name="Drop Down 391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37</xdr:row>
                    <xdr:rowOff>0</xdr:rowOff>
                  </from>
                  <to>
                    <xdr:col>5</xdr:col>
                    <xdr:colOff>0</xdr:colOff>
                    <xdr:row>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40" r:id="rId350" name="Drop Down 392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23</xdr:row>
                    <xdr:rowOff>0</xdr:rowOff>
                  </from>
                  <to>
                    <xdr:col>5</xdr:col>
                    <xdr:colOff>0</xdr:colOff>
                    <xdr:row>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41" r:id="rId351" name="Drop Down 393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54</xdr:row>
                    <xdr:rowOff>0</xdr:rowOff>
                  </from>
                  <to>
                    <xdr:col>5</xdr:col>
                    <xdr:colOff>0</xdr:colOff>
                    <xdr:row>55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42" r:id="rId352" name="Drop Down 394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52</xdr:row>
                    <xdr:rowOff>0</xdr:rowOff>
                  </from>
                  <to>
                    <xdr:col>5</xdr:col>
                    <xdr:colOff>0</xdr:colOff>
                    <xdr:row>53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43" r:id="rId353" name="Drop Down 395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58</xdr:row>
                    <xdr:rowOff>0</xdr:rowOff>
                  </from>
                  <to>
                    <xdr:col>5</xdr:col>
                    <xdr:colOff>0</xdr:colOff>
                    <xdr:row>59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44" r:id="rId354" name="Drop Down 396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45</xdr:row>
                    <xdr:rowOff>0</xdr:rowOff>
                  </from>
                  <to>
                    <xdr:col>5</xdr:col>
                    <xdr:colOff>0</xdr:colOff>
                    <xdr:row>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45" r:id="rId355" name="Drop Down 397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57</xdr:row>
                    <xdr:rowOff>0</xdr:rowOff>
                  </from>
                  <to>
                    <xdr:col>5</xdr:col>
                    <xdr:colOff>0</xdr:colOff>
                    <xdr:row>58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46" r:id="rId356" name="Drop Down 398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73</xdr:row>
                    <xdr:rowOff>0</xdr:rowOff>
                  </from>
                  <to>
                    <xdr:col>5</xdr:col>
                    <xdr:colOff>0</xdr:colOff>
                    <xdr:row>74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48" r:id="rId357" name="Drop Down 400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63</xdr:row>
                    <xdr:rowOff>0</xdr:rowOff>
                  </from>
                  <to>
                    <xdr:col>5</xdr:col>
                    <xdr:colOff>0</xdr:colOff>
                    <xdr:row>64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49" r:id="rId358" name="Drop Down 401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64</xdr:row>
                    <xdr:rowOff>0</xdr:rowOff>
                  </from>
                  <to>
                    <xdr:col>5</xdr:col>
                    <xdr:colOff>0</xdr:colOff>
                    <xdr:row>65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50" r:id="rId359" name="Drop Down 402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76</xdr:row>
                    <xdr:rowOff>0</xdr:rowOff>
                  </from>
                  <to>
                    <xdr:col>5</xdr:col>
                    <xdr:colOff>0</xdr:colOff>
                    <xdr:row>77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51" r:id="rId360" name="Drop Down 403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49</xdr:row>
                    <xdr:rowOff>0</xdr:rowOff>
                  </from>
                  <to>
                    <xdr:col>5</xdr:col>
                    <xdr:colOff>0</xdr:colOff>
                    <xdr:row>50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52" r:id="rId361" name="Drop Down 404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40</xdr:row>
                    <xdr:rowOff>0</xdr:rowOff>
                  </from>
                  <to>
                    <xdr:col>5</xdr:col>
                    <xdr:colOff>0</xdr:colOff>
                    <xdr:row>41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53" r:id="rId362" name="Drop Down 405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77</xdr:row>
                    <xdr:rowOff>0</xdr:rowOff>
                  </from>
                  <to>
                    <xdr:col>5</xdr:col>
                    <xdr:colOff>0</xdr:colOff>
                    <xdr:row>78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54" r:id="rId363" name="Drop Down 406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71</xdr:row>
                    <xdr:rowOff>0</xdr:rowOff>
                  </from>
                  <to>
                    <xdr:col>5</xdr:col>
                    <xdr:colOff>0</xdr:colOff>
                    <xdr:row>72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55" r:id="rId364" name="Drop Down 407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67</xdr:row>
                    <xdr:rowOff>0</xdr:rowOff>
                  </from>
                  <to>
                    <xdr:col>5</xdr:col>
                    <xdr:colOff>0</xdr:colOff>
                    <xdr:row>68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56" r:id="rId365" name="Drop Down 408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70</xdr:row>
                    <xdr:rowOff>0</xdr:rowOff>
                  </from>
                  <to>
                    <xdr:col>5</xdr:col>
                    <xdr:colOff>0</xdr:colOff>
                    <xdr:row>71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58" r:id="rId366" name="Drop Down 410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51</xdr:row>
                    <xdr:rowOff>0</xdr:rowOff>
                  </from>
                  <to>
                    <xdr:col>5</xdr:col>
                    <xdr:colOff>0</xdr:colOff>
                    <xdr:row>52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59" r:id="rId367" name="Drop Down 411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22</xdr:row>
                    <xdr:rowOff>0</xdr:rowOff>
                  </from>
                  <to>
                    <xdr:col>5</xdr:col>
                    <xdr:colOff>0</xdr:colOff>
                    <xdr:row>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0" r:id="rId368" name="Drop Down 412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24</xdr:row>
                    <xdr:rowOff>0</xdr:rowOff>
                  </from>
                  <to>
                    <xdr:col>5</xdr:col>
                    <xdr:colOff>0</xdr:colOff>
                    <xdr:row>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1" r:id="rId369" name="Drop Down 413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29</xdr:row>
                    <xdr:rowOff>0</xdr:rowOff>
                  </from>
                  <to>
                    <xdr:col>5</xdr:col>
                    <xdr:colOff>0</xdr:colOff>
                    <xdr:row>30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2" r:id="rId370" name="Drop Down 414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32</xdr:row>
                    <xdr:rowOff>0</xdr:rowOff>
                  </from>
                  <to>
                    <xdr:col>5</xdr:col>
                    <xdr:colOff>0</xdr:colOff>
                    <xdr:row>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3" r:id="rId371" name="Drop Down 415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82</xdr:row>
                    <xdr:rowOff>0</xdr:rowOff>
                  </from>
                  <to>
                    <xdr:col>5</xdr:col>
                    <xdr:colOff>0</xdr:colOff>
                    <xdr:row>83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4" r:id="rId372" name="Drop Down 416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28</xdr:row>
                    <xdr:rowOff>0</xdr:rowOff>
                  </from>
                  <to>
                    <xdr:col>5</xdr:col>
                    <xdr:colOff>0</xdr:colOff>
                    <xdr:row>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5" r:id="rId373" name="Drop Down 417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81</xdr:row>
                    <xdr:rowOff>0</xdr:rowOff>
                  </from>
                  <to>
                    <xdr:col>5</xdr:col>
                    <xdr:colOff>0</xdr:colOff>
                    <xdr:row>82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6" r:id="rId374" name="Drop Down 418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90</xdr:row>
                    <xdr:rowOff>0</xdr:rowOff>
                  </from>
                  <to>
                    <xdr:col>5</xdr:col>
                    <xdr:colOff>0</xdr:colOff>
                    <xdr:row>91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7" r:id="rId375" name="Drop Down 419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84</xdr:row>
                    <xdr:rowOff>0</xdr:rowOff>
                  </from>
                  <to>
                    <xdr:col>5</xdr:col>
                    <xdr:colOff>0</xdr:colOff>
                    <xdr:row>85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8" r:id="rId376" name="Drop Down 420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44</xdr:row>
                    <xdr:rowOff>0</xdr:rowOff>
                  </from>
                  <to>
                    <xdr:col>5</xdr:col>
                    <xdr:colOff>0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9" r:id="rId377" name="Drop Down 421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92</xdr:row>
                    <xdr:rowOff>0</xdr:rowOff>
                  </from>
                  <to>
                    <xdr:col>5</xdr:col>
                    <xdr:colOff>0</xdr:colOff>
                    <xdr:row>93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70" r:id="rId378" name="Drop Down 422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60</xdr:row>
                    <xdr:rowOff>0</xdr:rowOff>
                  </from>
                  <to>
                    <xdr:col>5</xdr:col>
                    <xdr:colOff>0</xdr:colOff>
                    <xdr:row>61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71" r:id="rId379" name="Drop Down 423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91</xdr:row>
                    <xdr:rowOff>0</xdr:rowOff>
                  </from>
                  <to>
                    <xdr:col>5</xdr:col>
                    <xdr:colOff>0</xdr:colOff>
                    <xdr:row>92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72" r:id="rId380" name="Drop Down 424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72</xdr:row>
                    <xdr:rowOff>0</xdr:rowOff>
                  </from>
                  <to>
                    <xdr:col>5</xdr:col>
                    <xdr:colOff>0</xdr:colOff>
                    <xdr:row>73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73" r:id="rId381" name="Drop Down 425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98</xdr:row>
                    <xdr:rowOff>0</xdr:rowOff>
                  </from>
                  <to>
                    <xdr:col>5</xdr:col>
                    <xdr:colOff>0</xdr:colOff>
                    <xdr:row>99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74" r:id="rId382" name="Drop Down 426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46</xdr:row>
                    <xdr:rowOff>0</xdr:rowOff>
                  </from>
                  <to>
                    <xdr:col>5</xdr:col>
                    <xdr:colOff>0</xdr:colOff>
                    <xdr:row>47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75" r:id="rId383" name="Drop Down 427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15</xdr:row>
                    <xdr:rowOff>0</xdr:rowOff>
                  </from>
                  <to>
                    <xdr:col>5</xdr:col>
                    <xdr:colOff>0</xdr:colOff>
                    <xdr:row>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76" r:id="rId384" name="Drop Down 428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103</xdr:row>
                    <xdr:rowOff>0</xdr:rowOff>
                  </from>
                  <to>
                    <xdr:col>5</xdr:col>
                    <xdr:colOff>0</xdr:colOff>
                    <xdr:row>104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77" r:id="rId385" name="Drop Down 429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101</xdr:row>
                    <xdr:rowOff>0</xdr:rowOff>
                  </from>
                  <to>
                    <xdr:col>5</xdr:col>
                    <xdr:colOff>0</xdr:colOff>
                    <xdr:row>102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78" r:id="rId386" name="Drop Down 430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102</xdr:row>
                    <xdr:rowOff>0</xdr:rowOff>
                  </from>
                  <to>
                    <xdr:col>5</xdr:col>
                    <xdr:colOff>0</xdr:colOff>
                    <xdr:row>103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79" r:id="rId387" name="Drop Down 431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117</xdr:row>
                    <xdr:rowOff>0</xdr:rowOff>
                  </from>
                  <to>
                    <xdr:col>5</xdr:col>
                    <xdr:colOff>0</xdr:colOff>
                    <xdr:row>118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80" r:id="rId388" name="Drop Down 432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116</xdr:row>
                    <xdr:rowOff>0</xdr:rowOff>
                  </from>
                  <to>
                    <xdr:col>5</xdr:col>
                    <xdr:colOff>0</xdr:colOff>
                    <xdr:row>117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81" r:id="rId389" name="Drop Down 433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88</xdr:row>
                    <xdr:rowOff>0</xdr:rowOff>
                  </from>
                  <to>
                    <xdr:col>5</xdr:col>
                    <xdr:colOff>0</xdr:colOff>
                    <xdr:row>89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82" r:id="rId390" name="Drop Down 434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110</xdr:row>
                    <xdr:rowOff>0</xdr:rowOff>
                  </from>
                  <to>
                    <xdr:col>5</xdr:col>
                    <xdr:colOff>0</xdr:colOff>
                    <xdr:row>111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83" r:id="rId391" name="Drop Down 435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112</xdr:row>
                    <xdr:rowOff>0</xdr:rowOff>
                  </from>
                  <to>
                    <xdr:col>5</xdr:col>
                    <xdr:colOff>0</xdr:colOff>
                    <xdr:row>113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84" r:id="rId392" name="Drop Down 436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124</xdr:row>
                    <xdr:rowOff>0</xdr:rowOff>
                  </from>
                  <to>
                    <xdr:col>5</xdr:col>
                    <xdr:colOff>0</xdr:colOff>
                    <xdr:row>125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85" r:id="rId393" name="Drop Down 437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133</xdr:row>
                    <xdr:rowOff>0</xdr:rowOff>
                  </from>
                  <to>
                    <xdr:col>5</xdr:col>
                    <xdr:colOff>0</xdr:colOff>
                    <xdr:row>134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86" r:id="rId394" name="Drop Down 438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120</xdr:row>
                    <xdr:rowOff>0</xdr:rowOff>
                  </from>
                  <to>
                    <xdr:col>5</xdr:col>
                    <xdr:colOff>0</xdr:colOff>
                    <xdr:row>121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87" r:id="rId395" name="Drop Down 439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140</xdr:row>
                    <xdr:rowOff>0</xdr:rowOff>
                  </from>
                  <to>
                    <xdr:col>5</xdr:col>
                    <xdr:colOff>0</xdr:colOff>
                    <xdr:row>141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89" r:id="rId396" name="Drop Down 441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126</xdr:row>
                    <xdr:rowOff>0</xdr:rowOff>
                  </from>
                  <to>
                    <xdr:col>5</xdr:col>
                    <xdr:colOff>0</xdr:colOff>
                    <xdr:row>127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90" r:id="rId397" name="Drop Down 442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139</xdr:row>
                    <xdr:rowOff>0</xdr:rowOff>
                  </from>
                  <to>
                    <xdr:col>5</xdr:col>
                    <xdr:colOff>0</xdr:colOff>
                    <xdr:row>140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91" r:id="rId398" name="Drop Down 443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150</xdr:row>
                    <xdr:rowOff>0</xdr:rowOff>
                  </from>
                  <to>
                    <xdr:col>5</xdr:col>
                    <xdr:colOff>0</xdr:colOff>
                    <xdr:row>151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92" r:id="rId399" name="Drop Down 444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149</xdr:row>
                    <xdr:rowOff>0</xdr:rowOff>
                  </from>
                  <to>
                    <xdr:col>5</xdr:col>
                    <xdr:colOff>0</xdr:colOff>
                    <xdr:row>150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93" r:id="rId400" name="Drop Down 445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146</xdr:row>
                    <xdr:rowOff>0</xdr:rowOff>
                  </from>
                  <to>
                    <xdr:col>5</xdr:col>
                    <xdr:colOff>0</xdr:colOff>
                    <xdr:row>147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94" r:id="rId401" name="Drop Down 446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155</xdr:row>
                    <xdr:rowOff>0</xdr:rowOff>
                  </from>
                  <to>
                    <xdr:col>5</xdr:col>
                    <xdr:colOff>0</xdr:colOff>
                    <xdr:row>156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95" r:id="rId402" name="Drop Down 447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164</xdr:row>
                    <xdr:rowOff>0</xdr:rowOff>
                  </from>
                  <to>
                    <xdr:col>5</xdr:col>
                    <xdr:colOff>0</xdr:colOff>
                    <xdr:row>165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96" r:id="rId403" name="Drop Down 448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152</xdr:row>
                    <xdr:rowOff>0</xdr:rowOff>
                  </from>
                  <to>
                    <xdr:col>5</xdr:col>
                    <xdr:colOff>0</xdr:colOff>
                    <xdr:row>153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97" r:id="rId404" name="Drop Down 449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159</xdr:row>
                    <xdr:rowOff>0</xdr:rowOff>
                  </from>
                  <to>
                    <xdr:col>5</xdr:col>
                    <xdr:colOff>0</xdr:colOff>
                    <xdr:row>160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98" r:id="rId405" name="Drop Down 450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174</xdr:row>
                    <xdr:rowOff>0</xdr:rowOff>
                  </from>
                  <to>
                    <xdr:col>5</xdr:col>
                    <xdr:colOff>0</xdr:colOff>
                    <xdr:row>175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99" r:id="rId406" name="Drop Down 451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170</xdr:row>
                    <xdr:rowOff>0</xdr:rowOff>
                  </from>
                  <to>
                    <xdr:col>5</xdr:col>
                    <xdr:colOff>0</xdr:colOff>
                    <xdr:row>171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00" r:id="rId407" name="Drop Down 452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176</xdr:row>
                    <xdr:rowOff>0</xdr:rowOff>
                  </from>
                  <to>
                    <xdr:col>5</xdr:col>
                    <xdr:colOff>0</xdr:colOff>
                    <xdr:row>177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01" r:id="rId408" name="Drop Down 453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171</xdr:row>
                    <xdr:rowOff>0</xdr:rowOff>
                  </from>
                  <to>
                    <xdr:col>5</xdr:col>
                    <xdr:colOff>0</xdr:colOff>
                    <xdr:row>172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02" r:id="rId409" name="Drop Down 454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156</xdr:row>
                    <xdr:rowOff>0</xdr:rowOff>
                  </from>
                  <to>
                    <xdr:col>5</xdr:col>
                    <xdr:colOff>0</xdr:colOff>
                    <xdr:row>157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03" r:id="rId410" name="Drop Down 455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172</xdr:row>
                    <xdr:rowOff>0</xdr:rowOff>
                  </from>
                  <to>
                    <xdr:col>5</xdr:col>
                    <xdr:colOff>0</xdr:colOff>
                    <xdr:row>173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04" r:id="rId411" name="Drop Down 456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179</xdr:row>
                    <xdr:rowOff>0</xdr:rowOff>
                  </from>
                  <to>
                    <xdr:col>5</xdr:col>
                    <xdr:colOff>0</xdr:colOff>
                    <xdr:row>180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05" r:id="rId412" name="Drop Down 457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186</xdr:row>
                    <xdr:rowOff>0</xdr:rowOff>
                  </from>
                  <to>
                    <xdr:col>5</xdr:col>
                    <xdr:colOff>0</xdr:colOff>
                    <xdr:row>187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06" r:id="rId413" name="Drop Down 458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158</xdr:row>
                    <xdr:rowOff>0</xdr:rowOff>
                  </from>
                  <to>
                    <xdr:col>5</xdr:col>
                    <xdr:colOff>0</xdr:colOff>
                    <xdr:row>159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07" r:id="rId414" name="Drop Down 459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177</xdr:row>
                    <xdr:rowOff>0</xdr:rowOff>
                  </from>
                  <to>
                    <xdr:col>5</xdr:col>
                    <xdr:colOff>0</xdr:colOff>
                    <xdr:row>178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08" r:id="rId415" name="Drop Down 460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168</xdr:row>
                    <xdr:rowOff>0</xdr:rowOff>
                  </from>
                  <to>
                    <xdr:col>5</xdr:col>
                    <xdr:colOff>0</xdr:colOff>
                    <xdr:row>169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09" r:id="rId416" name="Drop Down 461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184</xdr:row>
                    <xdr:rowOff>0</xdr:rowOff>
                  </from>
                  <to>
                    <xdr:col>5</xdr:col>
                    <xdr:colOff>0</xdr:colOff>
                    <xdr:row>185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10" r:id="rId417" name="Drop Down 462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187</xdr:row>
                    <xdr:rowOff>0</xdr:rowOff>
                  </from>
                  <to>
                    <xdr:col>5</xdr:col>
                    <xdr:colOff>0</xdr:colOff>
                    <xdr:row>188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11" r:id="rId418" name="Drop Down 463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142</xdr:row>
                    <xdr:rowOff>0</xdr:rowOff>
                  </from>
                  <to>
                    <xdr:col>5</xdr:col>
                    <xdr:colOff>0</xdr:colOff>
                    <xdr:row>143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12" r:id="rId419" name="Drop Down 464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194</xdr:row>
                    <xdr:rowOff>0</xdr:rowOff>
                  </from>
                  <to>
                    <xdr:col>5</xdr:col>
                    <xdr:colOff>0</xdr:colOff>
                    <xdr:row>195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13" r:id="rId420" name="Drop Down 465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191</xdr:row>
                    <xdr:rowOff>0</xdr:rowOff>
                  </from>
                  <to>
                    <xdr:col>5</xdr:col>
                    <xdr:colOff>0</xdr:colOff>
                    <xdr:row>192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14" r:id="rId421" name="Drop Down 466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183</xdr:row>
                    <xdr:rowOff>0</xdr:rowOff>
                  </from>
                  <to>
                    <xdr:col>5</xdr:col>
                    <xdr:colOff>0</xdr:colOff>
                    <xdr:row>184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15" r:id="rId422" name="Drop Down 467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145</xdr:row>
                    <xdr:rowOff>0</xdr:rowOff>
                  </from>
                  <to>
                    <xdr:col>5</xdr:col>
                    <xdr:colOff>0</xdr:colOff>
                    <xdr:row>146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16" r:id="rId423" name="Drop Down 468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200</xdr:row>
                    <xdr:rowOff>0</xdr:rowOff>
                  </from>
                  <to>
                    <xdr:col>5</xdr:col>
                    <xdr:colOff>0</xdr:colOff>
                    <xdr:row>201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17" r:id="rId424" name="Drop Down 469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196</xdr:row>
                    <xdr:rowOff>0</xdr:rowOff>
                  </from>
                  <to>
                    <xdr:col>5</xdr:col>
                    <xdr:colOff>0</xdr:colOff>
                    <xdr:row>197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18" r:id="rId425" name="Drop Down 470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198</xdr:row>
                    <xdr:rowOff>0</xdr:rowOff>
                  </from>
                  <to>
                    <xdr:col>5</xdr:col>
                    <xdr:colOff>0</xdr:colOff>
                    <xdr:row>199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19" r:id="rId426" name="Drop Down 471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189</xdr:row>
                    <xdr:rowOff>0</xdr:rowOff>
                  </from>
                  <to>
                    <xdr:col>5</xdr:col>
                    <xdr:colOff>0</xdr:colOff>
                    <xdr:row>190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20" r:id="rId427" name="Drop Down 472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209</xdr:row>
                    <xdr:rowOff>0</xdr:rowOff>
                  </from>
                  <to>
                    <xdr:col>5</xdr:col>
                    <xdr:colOff>0</xdr:colOff>
                    <xdr:row>210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21" r:id="rId428" name="Drop Down 473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206</xdr:row>
                    <xdr:rowOff>0</xdr:rowOff>
                  </from>
                  <to>
                    <xdr:col>5</xdr:col>
                    <xdr:colOff>0</xdr:colOff>
                    <xdr:row>207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22" r:id="rId429" name="Drop Down 474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212</xdr:row>
                    <xdr:rowOff>0</xdr:rowOff>
                  </from>
                  <to>
                    <xdr:col>5</xdr:col>
                    <xdr:colOff>0</xdr:colOff>
                    <xdr:row>213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23" r:id="rId430" name="Drop Down 475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197</xdr:row>
                    <xdr:rowOff>0</xdr:rowOff>
                  </from>
                  <to>
                    <xdr:col>5</xdr:col>
                    <xdr:colOff>0</xdr:colOff>
                    <xdr:row>198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24" r:id="rId431" name="Drop Down 476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221</xdr:row>
                    <xdr:rowOff>0</xdr:rowOff>
                  </from>
                  <to>
                    <xdr:col>5</xdr:col>
                    <xdr:colOff>0</xdr:colOff>
                    <xdr:row>222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25" r:id="rId432" name="Drop Down 477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230</xdr:row>
                    <xdr:rowOff>0</xdr:rowOff>
                  </from>
                  <to>
                    <xdr:col>5</xdr:col>
                    <xdr:colOff>0</xdr:colOff>
                    <xdr:row>231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26" r:id="rId433" name="Drop Down 478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131</xdr:row>
                    <xdr:rowOff>0</xdr:rowOff>
                  </from>
                  <to>
                    <xdr:col>5</xdr:col>
                    <xdr:colOff>0</xdr:colOff>
                    <xdr:row>132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27" r:id="rId434" name="Drop Down 479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236</xdr:row>
                    <xdr:rowOff>0</xdr:rowOff>
                  </from>
                  <to>
                    <xdr:col>5</xdr:col>
                    <xdr:colOff>0</xdr:colOff>
                    <xdr:row>237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28" r:id="rId435" name="Drop Down 480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246</xdr:row>
                    <xdr:rowOff>0</xdr:rowOff>
                  </from>
                  <to>
                    <xdr:col>5</xdr:col>
                    <xdr:colOff>0</xdr:colOff>
                    <xdr:row>247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29" r:id="rId436" name="Drop Down 481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244</xdr:row>
                    <xdr:rowOff>0</xdr:rowOff>
                  </from>
                  <to>
                    <xdr:col>5</xdr:col>
                    <xdr:colOff>0</xdr:colOff>
                    <xdr:row>245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30" r:id="rId437" name="Drop Down 482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245</xdr:row>
                    <xdr:rowOff>0</xdr:rowOff>
                  </from>
                  <to>
                    <xdr:col>5</xdr:col>
                    <xdr:colOff>0</xdr:colOff>
                    <xdr:row>246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31" r:id="rId438" name="Drop Down 483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238</xdr:row>
                    <xdr:rowOff>0</xdr:rowOff>
                  </from>
                  <to>
                    <xdr:col>5</xdr:col>
                    <xdr:colOff>0</xdr:colOff>
                    <xdr:row>239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32" r:id="rId439" name="Drop Down 484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242</xdr:row>
                    <xdr:rowOff>0</xdr:rowOff>
                  </from>
                  <to>
                    <xdr:col>5</xdr:col>
                    <xdr:colOff>0</xdr:colOff>
                    <xdr:row>243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33" r:id="rId440" name="Drop Down 485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239</xdr:row>
                    <xdr:rowOff>0</xdr:rowOff>
                  </from>
                  <to>
                    <xdr:col>5</xdr:col>
                    <xdr:colOff>0</xdr:colOff>
                    <xdr:row>240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34" r:id="rId441" name="Drop Down 486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252</xdr:row>
                    <xdr:rowOff>0</xdr:rowOff>
                  </from>
                  <to>
                    <xdr:col>5</xdr:col>
                    <xdr:colOff>0</xdr:colOff>
                    <xdr:row>253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35" r:id="rId442" name="Drop Down 487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255</xdr:row>
                    <xdr:rowOff>0</xdr:rowOff>
                  </from>
                  <to>
                    <xdr:col>5</xdr:col>
                    <xdr:colOff>0</xdr:colOff>
                    <xdr:row>256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36" r:id="rId443" name="Drop Down 488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256</xdr:row>
                    <xdr:rowOff>0</xdr:rowOff>
                  </from>
                  <to>
                    <xdr:col>5</xdr:col>
                    <xdr:colOff>0</xdr:colOff>
                    <xdr:row>257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37" r:id="rId444" name="Drop Down 489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231</xdr:row>
                    <xdr:rowOff>0</xdr:rowOff>
                  </from>
                  <to>
                    <xdr:col>5</xdr:col>
                    <xdr:colOff>0</xdr:colOff>
                    <xdr:row>232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38" r:id="rId445" name="Drop Down 490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247</xdr:row>
                    <xdr:rowOff>0</xdr:rowOff>
                  </from>
                  <to>
                    <xdr:col>5</xdr:col>
                    <xdr:colOff>0</xdr:colOff>
                    <xdr:row>248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39" r:id="rId446" name="Drop Down 491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258</xdr:row>
                    <xdr:rowOff>0</xdr:rowOff>
                  </from>
                  <to>
                    <xdr:col>5</xdr:col>
                    <xdr:colOff>0</xdr:colOff>
                    <xdr:row>259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40" r:id="rId447" name="Drop Down 492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250</xdr:row>
                    <xdr:rowOff>0</xdr:rowOff>
                  </from>
                  <to>
                    <xdr:col>5</xdr:col>
                    <xdr:colOff>0</xdr:colOff>
                    <xdr:row>251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42" r:id="rId448" name="Drop Down 494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262</xdr:row>
                    <xdr:rowOff>0</xdr:rowOff>
                  </from>
                  <to>
                    <xdr:col>5</xdr:col>
                    <xdr:colOff>0</xdr:colOff>
                    <xdr:row>263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43" r:id="rId449" name="Drop Down 495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215</xdr:row>
                    <xdr:rowOff>0</xdr:rowOff>
                  </from>
                  <to>
                    <xdr:col>5</xdr:col>
                    <xdr:colOff>0</xdr:colOff>
                    <xdr:row>216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89" r:id="rId450" name="Drop Down 541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263</xdr:row>
                    <xdr:rowOff>0</xdr:rowOff>
                  </from>
                  <to>
                    <xdr:col>5</xdr:col>
                    <xdr:colOff>0</xdr:colOff>
                    <xdr:row>264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91" r:id="rId451" name="Drop Down 543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265</xdr:row>
                    <xdr:rowOff>0</xdr:rowOff>
                  </from>
                  <to>
                    <xdr:col>5</xdr:col>
                    <xdr:colOff>0</xdr:colOff>
                    <xdr:row>266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237C57-30BE-4F94-BF47-B08F2FCE7ADE}">
  <dimension ref="A2:L276"/>
  <sheetViews>
    <sheetView workbookViewId="0">
      <selection activeCell="H257" sqref="H257"/>
    </sheetView>
  </sheetViews>
  <sheetFormatPr defaultRowHeight="15" x14ac:dyDescent="0.25"/>
  <cols>
    <col min="2" max="2" width="22.140625" bestFit="1" customWidth="1"/>
    <col min="3" max="3" width="9.140625" customWidth="1"/>
    <col min="4" max="4" width="14.7109375" bestFit="1" customWidth="1"/>
    <col min="5" max="5" width="25.7109375" customWidth="1"/>
    <col min="6" max="6" width="13.28515625" bestFit="1" customWidth="1"/>
    <col min="7" max="7" width="11.140625" bestFit="1" customWidth="1"/>
    <col min="10" max="10" width="10.85546875" bestFit="1" customWidth="1"/>
  </cols>
  <sheetData>
    <row r="2" spans="2:11" x14ac:dyDescent="0.25">
      <c r="B2" t="s">
        <v>0</v>
      </c>
      <c r="C2" t="s">
        <v>3</v>
      </c>
      <c r="D2" t="s">
        <v>12</v>
      </c>
      <c r="E2" t="s">
        <v>118</v>
      </c>
      <c r="F2" t="s">
        <v>4</v>
      </c>
      <c r="G2" t="s">
        <v>16</v>
      </c>
      <c r="H2" t="s">
        <v>115</v>
      </c>
      <c r="I2" t="s">
        <v>5</v>
      </c>
      <c r="J2" t="s">
        <v>6</v>
      </c>
      <c r="K2" t="s">
        <v>7</v>
      </c>
    </row>
    <row r="3" spans="2:11" x14ac:dyDescent="0.25">
      <c r="B3" s="5">
        <v>43525</v>
      </c>
    </row>
    <row r="4" spans="2:11" s="25" customFormat="1" x14ac:dyDescent="0.25">
      <c r="B4" s="24"/>
      <c r="C4" s="27">
        <v>0.62708333333333333</v>
      </c>
      <c r="D4" s="25" t="s">
        <v>52</v>
      </c>
      <c r="E4"/>
      <c r="F4" s="25" t="s">
        <v>30</v>
      </c>
      <c r="G4" s="25">
        <v>0</v>
      </c>
      <c r="H4" s="25" t="s">
        <v>11</v>
      </c>
      <c r="I4" s="25">
        <v>40</v>
      </c>
      <c r="J4" s="25">
        <v>0</v>
      </c>
      <c r="K4" s="25">
        <v>1</v>
      </c>
    </row>
    <row r="5" spans="2:11" x14ac:dyDescent="0.25">
      <c r="B5" s="5"/>
      <c r="C5" s="3">
        <v>0.70347222222222217</v>
      </c>
      <c r="D5" t="s">
        <v>43</v>
      </c>
      <c r="F5" t="s">
        <v>8</v>
      </c>
      <c r="G5">
        <v>1</v>
      </c>
      <c r="H5" t="s">
        <v>109</v>
      </c>
      <c r="I5">
        <v>86</v>
      </c>
      <c r="J5">
        <v>1</v>
      </c>
      <c r="K5">
        <v>1</v>
      </c>
    </row>
    <row r="6" spans="2:11" x14ac:dyDescent="0.25">
      <c r="B6" s="5"/>
      <c r="C6" s="3">
        <v>0.8354166666666667</v>
      </c>
      <c r="D6" t="s">
        <v>37</v>
      </c>
      <c r="F6" t="s">
        <v>8</v>
      </c>
      <c r="G6">
        <v>1</v>
      </c>
      <c r="H6" t="s">
        <v>109</v>
      </c>
      <c r="I6">
        <v>282</v>
      </c>
      <c r="J6">
        <v>13</v>
      </c>
      <c r="K6">
        <v>35</v>
      </c>
    </row>
    <row r="7" spans="2:11" s="25" customFormat="1" x14ac:dyDescent="0.25">
      <c r="B7" s="24"/>
      <c r="C7" s="27">
        <v>0.89722222222222225</v>
      </c>
      <c r="D7" s="25" t="s">
        <v>214</v>
      </c>
      <c r="E7"/>
      <c r="F7" s="25" t="s">
        <v>8</v>
      </c>
      <c r="G7" s="25">
        <v>2</v>
      </c>
      <c r="H7" s="25" t="s">
        <v>109</v>
      </c>
      <c r="I7" s="25">
        <v>133</v>
      </c>
      <c r="J7" s="25">
        <v>2</v>
      </c>
      <c r="K7" s="25">
        <v>3</v>
      </c>
    </row>
    <row r="8" spans="2:11" x14ac:dyDescent="0.25">
      <c r="B8" s="5"/>
      <c r="C8" s="3">
        <v>0.95347222222222217</v>
      </c>
      <c r="D8" s="25" t="s">
        <v>205</v>
      </c>
      <c r="F8" s="25" t="s">
        <v>23</v>
      </c>
      <c r="G8" s="25">
        <v>1</v>
      </c>
      <c r="H8" s="25" t="s">
        <v>109</v>
      </c>
      <c r="I8" s="25">
        <v>40</v>
      </c>
      <c r="J8" s="25">
        <v>0</v>
      </c>
      <c r="K8" s="25">
        <v>2</v>
      </c>
    </row>
    <row r="9" spans="2:11" s="19" customFormat="1" x14ac:dyDescent="0.25">
      <c r="B9" s="23"/>
      <c r="C9" s="20"/>
    </row>
    <row r="10" spans="2:11" s="25" customFormat="1" x14ac:dyDescent="0.25">
      <c r="B10" s="24">
        <v>43526</v>
      </c>
      <c r="E10"/>
    </row>
    <row r="11" spans="2:11" x14ac:dyDescent="0.25">
      <c r="B11" s="5"/>
      <c r="C11" s="3">
        <v>0.54097222222222219</v>
      </c>
      <c r="D11" s="25" t="s">
        <v>169</v>
      </c>
      <c r="F11" s="25" t="s">
        <v>8</v>
      </c>
      <c r="G11" s="25">
        <v>1</v>
      </c>
      <c r="H11" s="25" t="s">
        <v>109</v>
      </c>
      <c r="I11" s="25">
        <v>31</v>
      </c>
      <c r="J11" s="25">
        <v>0</v>
      </c>
      <c r="K11" s="25">
        <v>0</v>
      </c>
    </row>
    <row r="12" spans="2:11" x14ac:dyDescent="0.25">
      <c r="B12" s="5"/>
      <c r="C12" s="3">
        <v>0.63472222222222219</v>
      </c>
      <c r="D12" s="25" t="s">
        <v>215</v>
      </c>
      <c r="F12" s="25" t="s">
        <v>8</v>
      </c>
      <c r="G12" s="25">
        <v>14</v>
      </c>
      <c r="H12" s="25" t="s">
        <v>107</v>
      </c>
      <c r="I12" s="25">
        <v>86</v>
      </c>
      <c r="J12" s="25">
        <v>0</v>
      </c>
      <c r="K12" s="25">
        <v>4</v>
      </c>
    </row>
    <row r="13" spans="2:11" x14ac:dyDescent="0.25">
      <c r="B13" s="5"/>
      <c r="C13" s="3">
        <v>0.74930555555555556</v>
      </c>
      <c r="D13" s="25" t="s">
        <v>192</v>
      </c>
      <c r="F13" s="25" t="s">
        <v>8</v>
      </c>
      <c r="G13" s="25">
        <v>6</v>
      </c>
      <c r="H13" s="25" t="s">
        <v>109</v>
      </c>
      <c r="I13" s="25">
        <v>96</v>
      </c>
      <c r="J13" s="25">
        <v>14</v>
      </c>
      <c r="K13" s="25">
        <v>1</v>
      </c>
    </row>
    <row r="14" spans="2:11" s="19" customFormat="1" x14ac:dyDescent="0.25">
      <c r="B14" s="23"/>
    </row>
    <row r="15" spans="2:11" s="25" customFormat="1" x14ac:dyDescent="0.25">
      <c r="B15" s="24">
        <v>43527</v>
      </c>
      <c r="E15"/>
    </row>
    <row r="16" spans="2:11" s="28" customFormat="1" x14ac:dyDescent="0.25">
      <c r="B16" s="29"/>
      <c r="C16" s="30">
        <v>8.3333333333333332E-3</v>
      </c>
      <c r="D16" s="28" t="s">
        <v>89</v>
      </c>
      <c r="E16" s="31"/>
      <c r="F16" s="28" t="s">
        <v>142</v>
      </c>
      <c r="G16" s="28">
        <v>1</v>
      </c>
      <c r="H16" s="28" t="s">
        <v>11</v>
      </c>
      <c r="I16" s="28">
        <v>14</v>
      </c>
      <c r="J16" s="28">
        <v>0</v>
      </c>
      <c r="K16" s="28">
        <v>0</v>
      </c>
    </row>
    <row r="17" spans="1:12" s="28" customFormat="1" x14ac:dyDescent="0.25">
      <c r="B17" s="29"/>
      <c r="C17" s="30">
        <v>0.78472222222222221</v>
      </c>
      <c r="D17" s="28" t="s">
        <v>75</v>
      </c>
      <c r="E17" s="31"/>
      <c r="F17" s="28" t="s">
        <v>8</v>
      </c>
      <c r="G17" s="28">
        <v>11</v>
      </c>
      <c r="H17" s="28" t="s">
        <v>109</v>
      </c>
      <c r="I17" s="28">
        <v>42</v>
      </c>
      <c r="J17" s="28">
        <v>3</v>
      </c>
      <c r="K17" s="28">
        <v>0</v>
      </c>
    </row>
    <row r="18" spans="1:12" s="28" customFormat="1" x14ac:dyDescent="0.25">
      <c r="B18" s="29"/>
      <c r="C18" s="30">
        <v>0.82708333333333339</v>
      </c>
      <c r="D18" s="28" t="s">
        <v>89</v>
      </c>
      <c r="E18" s="31"/>
      <c r="F18" s="28" t="s">
        <v>8</v>
      </c>
      <c r="G18" s="28">
        <v>2</v>
      </c>
      <c r="H18" s="28" t="s">
        <v>109</v>
      </c>
      <c r="I18" s="28">
        <v>88</v>
      </c>
      <c r="J18" s="28">
        <v>4</v>
      </c>
      <c r="K18" s="28">
        <v>2</v>
      </c>
    </row>
    <row r="19" spans="1:12" s="28" customFormat="1" x14ac:dyDescent="0.25">
      <c r="B19" s="29"/>
      <c r="C19" s="30">
        <v>0.85902777777777783</v>
      </c>
      <c r="D19" s="28" t="s">
        <v>37</v>
      </c>
      <c r="E19" s="31"/>
      <c r="F19" s="28" t="s">
        <v>8</v>
      </c>
      <c r="G19" s="28">
        <v>1</v>
      </c>
      <c r="H19" s="28" t="s">
        <v>109</v>
      </c>
      <c r="I19" s="28">
        <v>210</v>
      </c>
      <c r="J19" s="28">
        <v>6</v>
      </c>
      <c r="K19" s="28">
        <v>7</v>
      </c>
    </row>
    <row r="20" spans="1:12" s="26" customFormat="1" x14ac:dyDescent="0.25">
      <c r="A20" s="28"/>
      <c r="B20" s="29"/>
      <c r="C20" s="30">
        <v>0.86041666666666661</v>
      </c>
      <c r="D20" s="28" t="s">
        <v>35</v>
      </c>
      <c r="E20" s="31"/>
      <c r="F20" s="28" t="s">
        <v>8</v>
      </c>
      <c r="G20" s="28">
        <v>6</v>
      </c>
      <c r="H20" s="28" t="s">
        <v>107</v>
      </c>
      <c r="I20" s="28">
        <v>135</v>
      </c>
      <c r="J20" s="28">
        <v>3</v>
      </c>
      <c r="K20" s="28">
        <v>7</v>
      </c>
      <c r="L20" s="28"/>
    </row>
    <row r="21" spans="1:12" x14ac:dyDescent="0.25">
      <c r="A21" s="31"/>
      <c r="B21" s="32"/>
      <c r="C21" s="33">
        <v>0.86736111111111114</v>
      </c>
      <c r="D21" s="28" t="s">
        <v>46</v>
      </c>
      <c r="E21" s="31"/>
      <c r="F21" s="28" t="s">
        <v>27</v>
      </c>
      <c r="G21" s="28">
        <v>1</v>
      </c>
      <c r="H21" s="28" t="s">
        <v>109</v>
      </c>
      <c r="I21" s="28">
        <v>92</v>
      </c>
      <c r="J21" s="28">
        <v>12</v>
      </c>
      <c r="K21" s="28">
        <v>3</v>
      </c>
      <c r="L21" s="31"/>
    </row>
    <row r="22" spans="1:12" s="19" customFormat="1" x14ac:dyDescent="0.25">
      <c r="A22" s="34"/>
      <c r="B22" s="35"/>
      <c r="C22" s="34"/>
      <c r="D22" s="34"/>
      <c r="E22" s="34"/>
      <c r="F22" s="34"/>
      <c r="G22" s="34"/>
      <c r="H22" s="34"/>
      <c r="I22" s="34"/>
      <c r="K22" s="34"/>
      <c r="L22" s="34"/>
    </row>
    <row r="23" spans="1:12" x14ac:dyDescent="0.25">
      <c r="A23" s="31"/>
      <c r="B23" s="32">
        <v>43528</v>
      </c>
      <c r="C23" s="31"/>
      <c r="D23" s="31"/>
      <c r="E23" s="31"/>
      <c r="F23" s="31"/>
      <c r="G23" s="31"/>
      <c r="H23" s="31"/>
      <c r="I23" s="31"/>
      <c r="K23" s="31"/>
      <c r="L23" s="31"/>
    </row>
    <row r="24" spans="1:12" x14ac:dyDescent="0.25">
      <c r="A24" s="31"/>
      <c r="B24" s="32"/>
      <c r="C24" s="33">
        <v>0.58333333333333337</v>
      </c>
      <c r="D24" s="31" t="s">
        <v>168</v>
      </c>
      <c r="E24" s="31"/>
      <c r="F24" s="31" t="s">
        <v>8</v>
      </c>
      <c r="G24" s="31">
        <v>6</v>
      </c>
      <c r="H24" s="31" t="s">
        <v>109</v>
      </c>
      <c r="I24" s="31">
        <v>100</v>
      </c>
      <c r="J24">
        <v>7</v>
      </c>
      <c r="K24" s="31">
        <v>10</v>
      </c>
      <c r="L24" s="31"/>
    </row>
    <row r="25" spans="1:12" x14ac:dyDescent="0.25">
      <c r="A25" s="31"/>
      <c r="B25" s="32"/>
      <c r="C25" s="33">
        <v>0.83958333333333324</v>
      </c>
      <c r="D25" s="31" t="s">
        <v>35</v>
      </c>
      <c r="E25" s="31"/>
      <c r="F25" s="31" t="s">
        <v>8</v>
      </c>
      <c r="G25" s="31">
        <v>3</v>
      </c>
      <c r="H25" s="31" t="s">
        <v>109</v>
      </c>
      <c r="I25" s="31">
        <v>108</v>
      </c>
      <c r="J25">
        <v>5</v>
      </c>
      <c r="K25" s="31">
        <v>2</v>
      </c>
      <c r="L25" s="31"/>
    </row>
    <row r="26" spans="1:12" x14ac:dyDescent="0.25">
      <c r="A26" s="31"/>
      <c r="B26" s="32"/>
      <c r="C26" s="33">
        <v>0.97916666666666663</v>
      </c>
      <c r="D26" s="31" t="s">
        <v>168</v>
      </c>
      <c r="E26" s="31"/>
      <c r="F26" s="31" t="s">
        <v>8</v>
      </c>
      <c r="G26" s="31">
        <v>1</v>
      </c>
      <c r="H26" s="31" t="s">
        <v>107</v>
      </c>
      <c r="I26" s="31">
        <v>30</v>
      </c>
      <c r="J26">
        <v>12</v>
      </c>
      <c r="K26" s="31">
        <v>1</v>
      </c>
      <c r="L26" s="31"/>
    </row>
    <row r="27" spans="1:12" s="19" customFormat="1" x14ac:dyDescent="0.25">
      <c r="A27" s="34"/>
      <c r="B27" s="35"/>
      <c r="C27" s="34"/>
      <c r="D27" s="34"/>
      <c r="E27" s="34"/>
      <c r="F27" s="34"/>
      <c r="G27" s="34"/>
      <c r="H27" s="34"/>
      <c r="I27" s="34"/>
      <c r="K27" s="34"/>
      <c r="L27" s="34"/>
    </row>
    <row r="28" spans="1:12" x14ac:dyDescent="0.25">
      <c r="A28" s="31"/>
      <c r="B28" s="32">
        <v>43529</v>
      </c>
      <c r="C28" s="31"/>
      <c r="D28" s="31"/>
      <c r="E28" s="31"/>
      <c r="F28" s="31"/>
      <c r="G28" s="31"/>
      <c r="H28" s="31"/>
      <c r="I28" s="31"/>
      <c r="K28" s="31"/>
      <c r="L28" s="31"/>
    </row>
    <row r="29" spans="1:12" x14ac:dyDescent="0.25">
      <c r="A29" s="31"/>
      <c r="B29" s="32"/>
      <c r="C29" s="33">
        <v>2.7777777777777779E-3</v>
      </c>
      <c r="D29" s="31" t="s">
        <v>216</v>
      </c>
      <c r="E29" s="31"/>
      <c r="F29" s="31" t="s">
        <v>8</v>
      </c>
      <c r="G29" s="31">
        <v>1</v>
      </c>
      <c r="H29" s="31" t="s">
        <v>109</v>
      </c>
      <c r="I29" s="31">
        <v>18</v>
      </c>
      <c r="J29">
        <v>0</v>
      </c>
      <c r="K29" s="31">
        <v>0</v>
      </c>
      <c r="L29" s="31"/>
    </row>
    <row r="30" spans="1:12" x14ac:dyDescent="0.25">
      <c r="A30" s="31"/>
      <c r="B30" s="32"/>
      <c r="C30" s="33">
        <v>0.37777777777777777</v>
      </c>
      <c r="D30" s="31" t="s">
        <v>168</v>
      </c>
      <c r="E30" s="31"/>
      <c r="F30" s="31" t="s">
        <v>8</v>
      </c>
      <c r="G30" s="31">
        <v>4</v>
      </c>
      <c r="H30" s="31" t="s">
        <v>109</v>
      </c>
      <c r="I30" s="31">
        <v>45</v>
      </c>
      <c r="J30">
        <v>13</v>
      </c>
      <c r="K30" s="31">
        <v>1</v>
      </c>
      <c r="L30" s="31"/>
    </row>
    <row r="31" spans="1:12" x14ac:dyDescent="0.25">
      <c r="A31" s="31"/>
      <c r="B31" s="32"/>
      <c r="C31" s="33">
        <v>0.47638888888888892</v>
      </c>
      <c r="D31" s="31" t="s">
        <v>93</v>
      </c>
      <c r="E31" s="31"/>
      <c r="F31" s="31" t="s">
        <v>8</v>
      </c>
      <c r="G31" s="31">
        <v>4</v>
      </c>
      <c r="H31" s="31" t="s">
        <v>109</v>
      </c>
      <c r="I31" s="31">
        <v>33</v>
      </c>
      <c r="J31">
        <v>0</v>
      </c>
      <c r="K31" s="31">
        <v>1</v>
      </c>
      <c r="L31" s="31"/>
    </row>
    <row r="32" spans="1:12" x14ac:dyDescent="0.25">
      <c r="A32" s="31"/>
      <c r="B32" s="32"/>
      <c r="C32" s="33">
        <v>0.50763888888888886</v>
      </c>
      <c r="D32" s="31" t="s">
        <v>181</v>
      </c>
      <c r="E32" s="31"/>
      <c r="F32" s="31" t="s">
        <v>70</v>
      </c>
      <c r="G32" s="31">
        <v>0</v>
      </c>
      <c r="H32" s="31" t="s">
        <v>11</v>
      </c>
      <c r="I32" s="31">
        <v>2</v>
      </c>
      <c r="J32">
        <v>6</v>
      </c>
      <c r="K32" s="31">
        <v>0</v>
      </c>
      <c r="L32" s="31"/>
    </row>
    <row r="33" spans="1:12" x14ac:dyDescent="0.25">
      <c r="A33" s="31"/>
      <c r="B33" s="32"/>
      <c r="C33" s="33">
        <v>0.67708333333333337</v>
      </c>
      <c r="D33" s="31" t="s">
        <v>26</v>
      </c>
      <c r="E33" s="31"/>
      <c r="F33" s="31" t="s">
        <v>8</v>
      </c>
      <c r="G33" s="31">
        <v>3</v>
      </c>
      <c r="H33" s="31" t="s">
        <v>107</v>
      </c>
      <c r="I33" s="31">
        <v>44</v>
      </c>
      <c r="J33">
        <v>1</v>
      </c>
      <c r="K33" s="31">
        <v>0</v>
      </c>
      <c r="L33" s="31"/>
    </row>
    <row r="34" spans="1:12" x14ac:dyDescent="0.25">
      <c r="A34" s="31"/>
      <c r="B34" s="32"/>
      <c r="C34" s="33">
        <v>0.80833333333333324</v>
      </c>
      <c r="D34" s="31" t="s">
        <v>22</v>
      </c>
      <c r="E34" s="31"/>
      <c r="F34" s="31" t="s">
        <v>8</v>
      </c>
      <c r="G34" s="31">
        <v>1</v>
      </c>
      <c r="H34" s="31" t="s">
        <v>109</v>
      </c>
      <c r="I34" s="31">
        <v>41</v>
      </c>
      <c r="J34">
        <v>0</v>
      </c>
      <c r="K34" s="31">
        <v>1</v>
      </c>
      <c r="L34" s="31"/>
    </row>
    <row r="35" spans="1:12" x14ac:dyDescent="0.25">
      <c r="A35" s="31"/>
      <c r="B35" s="32"/>
      <c r="C35" s="33">
        <v>0.83124999999999993</v>
      </c>
      <c r="D35" s="31" t="s">
        <v>172</v>
      </c>
      <c r="E35" s="31"/>
      <c r="F35" s="31" t="s">
        <v>8</v>
      </c>
      <c r="G35" s="31">
        <v>4</v>
      </c>
      <c r="H35" s="31" t="s">
        <v>109</v>
      </c>
      <c r="I35" s="31">
        <v>29</v>
      </c>
      <c r="J35">
        <v>0</v>
      </c>
      <c r="K35" s="31">
        <v>0</v>
      </c>
      <c r="L35" s="31"/>
    </row>
    <row r="36" spans="1:12" x14ac:dyDescent="0.25">
      <c r="A36" s="31"/>
      <c r="B36" s="32"/>
      <c r="C36" s="33">
        <v>0.98888888888888893</v>
      </c>
      <c r="D36" s="31" t="s">
        <v>96</v>
      </c>
      <c r="E36" s="31"/>
      <c r="F36" s="31" t="s">
        <v>8</v>
      </c>
      <c r="G36" s="31">
        <v>1</v>
      </c>
      <c r="H36" s="31" t="s">
        <v>107</v>
      </c>
      <c r="I36" s="31">
        <v>84</v>
      </c>
      <c r="J36">
        <v>8</v>
      </c>
      <c r="K36" s="31">
        <v>1</v>
      </c>
      <c r="L36" s="31"/>
    </row>
    <row r="37" spans="1:12" s="19" customFormat="1" x14ac:dyDescent="0.25">
      <c r="A37" s="34"/>
      <c r="B37" s="35"/>
      <c r="C37" s="34"/>
      <c r="D37" s="34"/>
      <c r="E37" s="34"/>
      <c r="F37" s="34"/>
      <c r="G37" s="34"/>
      <c r="H37" s="34"/>
      <c r="I37" s="34"/>
      <c r="K37" s="34"/>
      <c r="L37" s="34"/>
    </row>
    <row r="38" spans="1:12" x14ac:dyDescent="0.25">
      <c r="A38" s="31"/>
      <c r="B38" s="32">
        <v>43530</v>
      </c>
      <c r="C38" s="31"/>
      <c r="D38" s="31"/>
      <c r="E38" s="31"/>
      <c r="F38" s="31"/>
      <c r="G38" s="31"/>
      <c r="H38" s="31"/>
      <c r="I38" s="31"/>
      <c r="K38" s="31"/>
      <c r="L38" s="31"/>
    </row>
    <row r="39" spans="1:12" x14ac:dyDescent="0.25">
      <c r="A39" s="31"/>
      <c r="B39" s="32"/>
      <c r="C39" s="33">
        <v>0.3520833333333333</v>
      </c>
      <c r="D39" s="31" t="s">
        <v>168</v>
      </c>
      <c r="E39" s="31"/>
      <c r="F39" s="31" t="s">
        <v>8</v>
      </c>
      <c r="G39" s="31">
        <v>4</v>
      </c>
      <c r="H39" s="31" t="s">
        <v>107</v>
      </c>
      <c r="I39" s="31">
        <v>78</v>
      </c>
      <c r="J39">
        <v>0</v>
      </c>
      <c r="K39" s="31">
        <v>3</v>
      </c>
      <c r="L39" s="31"/>
    </row>
    <row r="40" spans="1:12" x14ac:dyDescent="0.25">
      <c r="A40" s="31"/>
      <c r="B40" s="32"/>
      <c r="C40" s="33">
        <v>0.51250000000000007</v>
      </c>
      <c r="D40" s="31" t="s">
        <v>26</v>
      </c>
      <c r="E40" s="31"/>
      <c r="F40" s="31" t="s">
        <v>8</v>
      </c>
      <c r="G40" s="31">
        <v>4</v>
      </c>
      <c r="H40" s="31" t="s">
        <v>109</v>
      </c>
      <c r="I40" s="31">
        <v>26</v>
      </c>
      <c r="J40">
        <v>10</v>
      </c>
      <c r="K40" s="31">
        <v>0</v>
      </c>
      <c r="L40" s="31"/>
    </row>
    <row r="41" spans="1:12" x14ac:dyDescent="0.25">
      <c r="A41" s="31"/>
      <c r="B41" s="32"/>
      <c r="C41" s="33">
        <v>0.52569444444444446</v>
      </c>
      <c r="D41" s="31" t="s">
        <v>217</v>
      </c>
      <c r="E41" s="31"/>
      <c r="F41" s="31" t="s">
        <v>8</v>
      </c>
      <c r="G41" s="31">
        <v>3</v>
      </c>
      <c r="H41" s="31" t="s">
        <v>109</v>
      </c>
      <c r="I41" s="31">
        <v>135</v>
      </c>
      <c r="J41">
        <v>1</v>
      </c>
      <c r="K41" s="31">
        <v>3</v>
      </c>
      <c r="L41" s="31"/>
    </row>
    <row r="42" spans="1:12" x14ac:dyDescent="0.25">
      <c r="A42" s="31"/>
      <c r="B42" s="32"/>
      <c r="C42" s="33">
        <v>0.53055555555555556</v>
      </c>
      <c r="D42" s="31" t="s">
        <v>26</v>
      </c>
      <c r="E42" s="31"/>
      <c r="F42" s="31" t="s">
        <v>8</v>
      </c>
      <c r="G42" s="31">
        <v>1</v>
      </c>
      <c r="H42" s="31" t="s">
        <v>109</v>
      </c>
      <c r="I42" s="31">
        <v>28</v>
      </c>
      <c r="J42">
        <v>8</v>
      </c>
      <c r="K42" s="31">
        <v>0</v>
      </c>
      <c r="L42" s="31"/>
    </row>
    <row r="43" spans="1:12" x14ac:dyDescent="0.25">
      <c r="A43" s="31"/>
      <c r="B43" s="32"/>
      <c r="C43" s="33">
        <v>0.83124999999999993</v>
      </c>
      <c r="D43" s="31" t="s">
        <v>21</v>
      </c>
      <c r="E43" s="31"/>
      <c r="F43" s="31" t="s">
        <v>8</v>
      </c>
      <c r="G43" s="31">
        <v>1</v>
      </c>
      <c r="H43" s="31" t="s">
        <v>107</v>
      </c>
      <c r="I43" s="31">
        <v>57</v>
      </c>
      <c r="J43">
        <v>2</v>
      </c>
      <c r="K43" s="31">
        <v>1</v>
      </c>
      <c r="L43" s="31"/>
    </row>
    <row r="44" spans="1:12" x14ac:dyDescent="0.25">
      <c r="A44" s="31"/>
      <c r="B44" s="32"/>
      <c r="C44" s="33">
        <v>0.8340277777777777</v>
      </c>
      <c r="D44" s="31" t="s">
        <v>195</v>
      </c>
      <c r="E44" s="31"/>
      <c r="F44" s="31" t="s">
        <v>8</v>
      </c>
      <c r="G44" s="31">
        <v>12</v>
      </c>
      <c r="H44" s="31" t="s">
        <v>109</v>
      </c>
      <c r="I44" s="31">
        <v>59</v>
      </c>
      <c r="J44">
        <v>3</v>
      </c>
      <c r="K44" s="31">
        <v>4</v>
      </c>
      <c r="L44" s="31"/>
    </row>
    <row r="45" spans="1:12" s="19" customFormat="1" x14ac:dyDescent="0.25">
      <c r="A45" s="34"/>
      <c r="B45" s="35"/>
      <c r="C45" s="34"/>
      <c r="D45" s="34"/>
      <c r="E45" s="34"/>
      <c r="F45" s="34"/>
      <c r="G45" s="34"/>
      <c r="H45" s="34"/>
      <c r="I45" s="34"/>
      <c r="K45" s="34"/>
      <c r="L45" s="34"/>
    </row>
    <row r="46" spans="1:12" x14ac:dyDescent="0.25">
      <c r="A46" s="31"/>
      <c r="B46" s="32">
        <v>43531</v>
      </c>
      <c r="C46" s="31"/>
      <c r="D46" s="31"/>
      <c r="E46" s="31"/>
      <c r="F46" s="31"/>
      <c r="G46" s="31"/>
      <c r="H46" s="31"/>
      <c r="I46" s="31"/>
      <c r="K46" s="31"/>
      <c r="L46" s="31"/>
    </row>
    <row r="47" spans="1:12" x14ac:dyDescent="0.25">
      <c r="A47" s="31"/>
      <c r="B47" s="32"/>
      <c r="C47" s="33">
        <v>0.60416666666666663</v>
      </c>
      <c r="D47" s="31" t="s">
        <v>37</v>
      </c>
      <c r="E47" s="31"/>
      <c r="F47" s="31" t="s">
        <v>8</v>
      </c>
      <c r="G47" s="31">
        <v>1</v>
      </c>
      <c r="H47" s="31" t="s">
        <v>109</v>
      </c>
      <c r="I47" s="31">
        <v>130</v>
      </c>
      <c r="J47">
        <v>11</v>
      </c>
      <c r="K47" s="31">
        <v>3</v>
      </c>
      <c r="L47" s="31"/>
    </row>
    <row r="48" spans="1:12" x14ac:dyDescent="0.25">
      <c r="A48" s="31"/>
      <c r="B48" s="32"/>
      <c r="C48" s="33">
        <v>0.66319444444444442</v>
      </c>
      <c r="D48" s="31" t="s">
        <v>168</v>
      </c>
      <c r="E48" s="31"/>
      <c r="F48" s="31" t="s">
        <v>8</v>
      </c>
      <c r="G48" s="31">
        <v>5</v>
      </c>
      <c r="H48" s="31" t="s">
        <v>109</v>
      </c>
      <c r="I48" s="31">
        <v>85</v>
      </c>
      <c r="J48">
        <v>11</v>
      </c>
      <c r="K48" s="31">
        <v>3</v>
      </c>
      <c r="L48" s="31"/>
    </row>
    <row r="49" spans="1:12" x14ac:dyDescent="0.25">
      <c r="A49" s="31"/>
      <c r="B49" s="32"/>
      <c r="C49" s="33">
        <v>0.78055555555555556</v>
      </c>
      <c r="D49" s="31" t="s">
        <v>78</v>
      </c>
      <c r="E49" s="31"/>
      <c r="F49" s="31" t="s">
        <v>70</v>
      </c>
      <c r="G49" s="31">
        <v>0</v>
      </c>
      <c r="H49" s="31" t="s">
        <v>11</v>
      </c>
      <c r="I49" s="31">
        <v>0</v>
      </c>
      <c r="J49">
        <v>1</v>
      </c>
      <c r="K49" s="31">
        <v>0</v>
      </c>
      <c r="L49" s="31"/>
    </row>
    <row r="50" spans="1:12" s="19" customFormat="1" x14ac:dyDescent="0.25">
      <c r="A50" s="34"/>
      <c r="B50" s="35"/>
      <c r="C50" s="34"/>
      <c r="D50" s="34"/>
      <c r="E50" s="34"/>
      <c r="F50" s="34"/>
      <c r="G50" s="34"/>
      <c r="H50" s="34"/>
      <c r="I50" s="34"/>
      <c r="K50" s="34"/>
      <c r="L50" s="34"/>
    </row>
    <row r="51" spans="1:12" x14ac:dyDescent="0.25">
      <c r="A51" s="31"/>
      <c r="B51" s="32">
        <v>43532</v>
      </c>
      <c r="C51" s="31"/>
      <c r="D51" s="31"/>
      <c r="E51" s="31"/>
      <c r="F51" s="31"/>
      <c r="G51" s="31"/>
      <c r="H51" s="31"/>
      <c r="I51" s="31"/>
      <c r="K51" s="31"/>
      <c r="L51" s="31"/>
    </row>
    <row r="52" spans="1:12" x14ac:dyDescent="0.25">
      <c r="A52" s="31"/>
      <c r="B52" s="32"/>
      <c r="C52" s="33">
        <v>0.4909722222222222</v>
      </c>
      <c r="D52" s="31" t="s">
        <v>218</v>
      </c>
      <c r="E52" s="31"/>
      <c r="F52" s="31" t="s">
        <v>62</v>
      </c>
      <c r="G52" s="4" t="s">
        <v>219</v>
      </c>
      <c r="H52" s="31" t="s">
        <v>109</v>
      </c>
      <c r="I52" s="31">
        <v>49</v>
      </c>
      <c r="J52">
        <v>3</v>
      </c>
      <c r="K52" s="31">
        <v>0</v>
      </c>
      <c r="L52" s="31"/>
    </row>
    <row r="53" spans="1:12" x14ac:dyDescent="0.25">
      <c r="A53" s="31"/>
      <c r="B53" s="32"/>
      <c r="C53" s="33">
        <v>0.65625</v>
      </c>
      <c r="D53" s="31" t="s">
        <v>168</v>
      </c>
      <c r="E53" s="31"/>
      <c r="F53" s="31" t="s">
        <v>8</v>
      </c>
      <c r="G53" s="31">
        <v>2</v>
      </c>
      <c r="H53" s="31" t="s">
        <v>109</v>
      </c>
      <c r="I53" s="31">
        <v>137</v>
      </c>
      <c r="J53">
        <v>24</v>
      </c>
      <c r="K53" s="31">
        <v>3</v>
      </c>
      <c r="L53" s="31"/>
    </row>
    <row r="54" spans="1:12" x14ac:dyDescent="0.25">
      <c r="A54" s="31"/>
      <c r="B54" s="32"/>
      <c r="C54" s="31"/>
      <c r="D54" s="31"/>
      <c r="E54" s="31"/>
      <c r="F54" s="31"/>
      <c r="G54" s="31"/>
      <c r="H54" s="31"/>
      <c r="I54" s="31"/>
      <c r="K54" s="31"/>
      <c r="L54" s="31"/>
    </row>
    <row r="55" spans="1:12" s="19" customFormat="1" x14ac:dyDescent="0.25">
      <c r="A55" s="34"/>
      <c r="B55" s="35"/>
      <c r="C55" s="34"/>
      <c r="D55" s="34"/>
      <c r="E55" s="34"/>
      <c r="F55" s="34"/>
      <c r="G55" s="34"/>
      <c r="H55" s="34"/>
      <c r="I55" s="34"/>
      <c r="K55" s="34"/>
      <c r="L55" s="34"/>
    </row>
    <row r="56" spans="1:12" x14ac:dyDescent="0.25">
      <c r="A56" s="31"/>
      <c r="B56" s="32">
        <v>43533</v>
      </c>
      <c r="C56" s="31"/>
      <c r="D56" s="31"/>
      <c r="E56" s="31"/>
      <c r="F56" s="31"/>
      <c r="G56" s="31"/>
      <c r="H56" s="31"/>
      <c r="I56" s="31"/>
      <c r="K56" s="31"/>
      <c r="L56" s="31"/>
    </row>
    <row r="57" spans="1:12" x14ac:dyDescent="0.25">
      <c r="A57" s="31"/>
      <c r="B57" s="32"/>
      <c r="C57" s="33">
        <v>0.45416666666666666</v>
      </c>
      <c r="D57" s="31" t="s">
        <v>168</v>
      </c>
      <c r="E57" s="31"/>
      <c r="F57" s="31" t="s">
        <v>8</v>
      </c>
      <c r="G57" s="31">
        <v>1</v>
      </c>
      <c r="H57" s="31" t="s">
        <v>109</v>
      </c>
      <c r="I57" s="31">
        <v>59</v>
      </c>
      <c r="J57">
        <v>11</v>
      </c>
      <c r="K57" s="31">
        <v>2</v>
      </c>
      <c r="L57" s="31"/>
    </row>
    <row r="58" spans="1:12" x14ac:dyDescent="0.25">
      <c r="A58" s="31"/>
      <c r="B58" s="32"/>
      <c r="C58" s="33">
        <v>0.48819444444444443</v>
      </c>
      <c r="D58" s="31" t="s">
        <v>167</v>
      </c>
      <c r="E58" s="31"/>
      <c r="F58" s="31" t="s">
        <v>8</v>
      </c>
      <c r="G58" s="31">
        <v>7</v>
      </c>
      <c r="H58" s="31" t="s">
        <v>109</v>
      </c>
      <c r="I58" s="31">
        <v>23</v>
      </c>
      <c r="J58">
        <v>9</v>
      </c>
      <c r="K58" s="31">
        <v>0</v>
      </c>
      <c r="L58" s="31"/>
    </row>
    <row r="59" spans="1:12" s="19" customFormat="1" x14ac:dyDescent="0.25">
      <c r="A59" s="34"/>
      <c r="B59" s="35"/>
      <c r="C59" s="34"/>
      <c r="D59" s="34"/>
      <c r="E59" s="34"/>
      <c r="F59" s="34"/>
      <c r="G59" s="34"/>
      <c r="H59" s="34"/>
      <c r="I59" s="34"/>
      <c r="K59" s="34"/>
      <c r="L59" s="34"/>
    </row>
    <row r="60" spans="1:12" x14ac:dyDescent="0.25">
      <c r="A60" s="31"/>
      <c r="B60" s="32">
        <v>43534</v>
      </c>
      <c r="C60" s="31"/>
      <c r="D60" s="31"/>
      <c r="E60" s="31"/>
      <c r="F60" s="31"/>
      <c r="G60" s="31"/>
      <c r="H60" s="31"/>
      <c r="I60" s="31"/>
      <c r="K60" s="31"/>
      <c r="L60" s="31"/>
    </row>
    <row r="61" spans="1:12" x14ac:dyDescent="0.25">
      <c r="A61" s="31"/>
      <c r="B61" s="32"/>
      <c r="C61" s="33">
        <v>6.25E-2</v>
      </c>
      <c r="D61" s="31" t="s">
        <v>166</v>
      </c>
      <c r="E61" s="31"/>
      <c r="F61" s="31" t="s">
        <v>8</v>
      </c>
      <c r="G61" s="31">
        <v>1</v>
      </c>
      <c r="H61" s="31" t="s">
        <v>109</v>
      </c>
      <c r="I61" s="31">
        <v>35</v>
      </c>
      <c r="J61">
        <v>1</v>
      </c>
      <c r="K61" s="31">
        <v>0</v>
      </c>
      <c r="L61" s="31"/>
    </row>
    <row r="62" spans="1:12" x14ac:dyDescent="0.25">
      <c r="A62" s="31"/>
      <c r="B62" s="32"/>
      <c r="C62" s="33">
        <v>0.6069444444444444</v>
      </c>
      <c r="D62" s="31" t="s">
        <v>166</v>
      </c>
      <c r="E62" s="31"/>
      <c r="F62" s="31" t="s">
        <v>8</v>
      </c>
      <c r="G62" s="31">
        <v>1</v>
      </c>
      <c r="H62" s="31" t="s">
        <v>109</v>
      </c>
      <c r="I62" s="31">
        <v>80</v>
      </c>
      <c r="J62">
        <v>5</v>
      </c>
      <c r="K62" s="31">
        <v>2</v>
      </c>
      <c r="L62" s="31"/>
    </row>
    <row r="63" spans="1:12" x14ac:dyDescent="0.25">
      <c r="A63" s="31"/>
      <c r="B63" s="32"/>
      <c r="C63" s="33">
        <v>0.81041666666666667</v>
      </c>
      <c r="D63" s="31" t="s">
        <v>172</v>
      </c>
      <c r="E63" s="31"/>
      <c r="F63" s="31" t="s">
        <v>8</v>
      </c>
      <c r="G63" s="31">
        <v>1</v>
      </c>
      <c r="H63" s="31" t="s">
        <v>109</v>
      </c>
      <c r="I63" s="31">
        <v>110</v>
      </c>
      <c r="J63">
        <v>4</v>
      </c>
      <c r="K63" s="31">
        <v>0</v>
      </c>
      <c r="L63" s="31"/>
    </row>
    <row r="64" spans="1:12" x14ac:dyDescent="0.25">
      <c r="A64" s="31"/>
      <c r="B64" s="32"/>
      <c r="C64" s="33">
        <v>0.89583333333333337</v>
      </c>
      <c r="D64" s="31" t="s">
        <v>18</v>
      </c>
      <c r="E64" s="31"/>
      <c r="F64" s="31" t="s">
        <v>8</v>
      </c>
      <c r="G64" s="31">
        <v>3</v>
      </c>
      <c r="H64" s="31" t="s">
        <v>109</v>
      </c>
      <c r="I64" s="31">
        <v>23</v>
      </c>
      <c r="J64">
        <v>3</v>
      </c>
      <c r="K64" s="31">
        <v>1</v>
      </c>
      <c r="L64" s="31"/>
    </row>
    <row r="65" spans="1:12" x14ac:dyDescent="0.25">
      <c r="A65" s="31"/>
      <c r="B65" s="32"/>
      <c r="C65" s="33">
        <v>0.90763888888888899</v>
      </c>
      <c r="D65" s="31" t="s">
        <v>178</v>
      </c>
      <c r="E65" s="31"/>
      <c r="F65" s="31" t="s">
        <v>8</v>
      </c>
      <c r="G65" s="31">
        <v>10</v>
      </c>
      <c r="H65" s="31" t="s">
        <v>107</v>
      </c>
      <c r="I65" s="31">
        <v>53</v>
      </c>
      <c r="J65">
        <v>0</v>
      </c>
      <c r="K65" s="31">
        <v>0</v>
      </c>
      <c r="L65" s="31"/>
    </row>
    <row r="66" spans="1:12" x14ac:dyDescent="0.25">
      <c r="A66" s="31"/>
      <c r="B66" s="32"/>
      <c r="C66" s="33">
        <v>0.92013888888888884</v>
      </c>
      <c r="D66" s="31" t="s">
        <v>95</v>
      </c>
      <c r="E66" s="31"/>
      <c r="F66" s="31" t="s">
        <v>8</v>
      </c>
      <c r="G66" s="31">
        <v>15</v>
      </c>
      <c r="H66" s="31" t="s">
        <v>109</v>
      </c>
      <c r="I66" s="31">
        <v>46</v>
      </c>
      <c r="J66">
        <v>1</v>
      </c>
      <c r="K66" s="31">
        <v>0</v>
      </c>
      <c r="L66" s="31"/>
    </row>
    <row r="67" spans="1:12" x14ac:dyDescent="0.25">
      <c r="A67" s="31"/>
      <c r="B67" s="32"/>
      <c r="C67" s="33">
        <v>0.94374999999999998</v>
      </c>
      <c r="D67" s="31" t="s">
        <v>220</v>
      </c>
      <c r="E67" s="31"/>
      <c r="F67" s="31" t="s">
        <v>8</v>
      </c>
      <c r="G67" s="31">
        <v>2</v>
      </c>
      <c r="H67" s="31" t="s">
        <v>109</v>
      </c>
      <c r="I67" s="31">
        <v>117</v>
      </c>
      <c r="J67">
        <v>0</v>
      </c>
      <c r="K67" s="31">
        <v>3</v>
      </c>
      <c r="L67" s="31"/>
    </row>
    <row r="68" spans="1:12" s="19" customFormat="1" x14ac:dyDescent="0.25">
      <c r="A68" s="34"/>
      <c r="B68" s="35"/>
      <c r="C68" s="34"/>
      <c r="D68" s="34"/>
      <c r="E68" s="34"/>
      <c r="F68" s="34"/>
      <c r="G68" s="34"/>
      <c r="H68" s="34"/>
      <c r="I68" s="34"/>
      <c r="K68" s="34"/>
      <c r="L68" s="34"/>
    </row>
    <row r="69" spans="1:12" x14ac:dyDescent="0.25">
      <c r="A69" s="31"/>
      <c r="B69" s="32">
        <v>43535</v>
      </c>
      <c r="C69" s="31"/>
      <c r="D69" s="31"/>
      <c r="E69" s="31"/>
      <c r="F69" s="31"/>
      <c r="G69" s="31"/>
      <c r="H69" s="31"/>
      <c r="I69" s="31"/>
      <c r="K69" s="31"/>
      <c r="L69" s="31"/>
    </row>
    <row r="70" spans="1:12" x14ac:dyDescent="0.25">
      <c r="A70" s="31"/>
      <c r="B70" s="32"/>
      <c r="C70" s="33">
        <v>0.28055555555555556</v>
      </c>
      <c r="D70" s="31" t="s">
        <v>65</v>
      </c>
      <c r="E70" s="31"/>
      <c r="F70" s="31" t="s">
        <v>8</v>
      </c>
      <c r="G70" s="31">
        <v>12</v>
      </c>
      <c r="H70" s="31" t="s">
        <v>109</v>
      </c>
      <c r="I70" s="31">
        <v>36</v>
      </c>
      <c r="J70">
        <v>1</v>
      </c>
      <c r="K70" s="31">
        <v>0</v>
      </c>
      <c r="L70" s="31"/>
    </row>
    <row r="71" spans="1:12" x14ac:dyDescent="0.25">
      <c r="A71" s="31"/>
      <c r="B71" s="32"/>
      <c r="C71" s="33">
        <v>0.3520833333333333</v>
      </c>
      <c r="D71" s="31" t="s">
        <v>17</v>
      </c>
      <c r="E71" s="31"/>
      <c r="F71" s="31" t="s">
        <v>8</v>
      </c>
      <c r="G71" s="31">
        <v>4</v>
      </c>
      <c r="H71" s="31" t="s">
        <v>109</v>
      </c>
      <c r="I71" s="31">
        <v>44</v>
      </c>
      <c r="J71">
        <v>0</v>
      </c>
      <c r="K71" s="31">
        <v>1</v>
      </c>
      <c r="L71" s="31"/>
    </row>
    <row r="72" spans="1:12" x14ac:dyDescent="0.25">
      <c r="A72" s="31"/>
      <c r="B72" s="32"/>
      <c r="C72" s="33">
        <v>0.46527777777777773</v>
      </c>
      <c r="D72" s="31" t="s">
        <v>221</v>
      </c>
      <c r="E72" s="31"/>
      <c r="F72" s="31" t="s">
        <v>27</v>
      </c>
      <c r="G72" s="31">
        <v>1</v>
      </c>
      <c r="H72" s="31" t="s">
        <v>109</v>
      </c>
      <c r="I72" s="31">
        <v>34</v>
      </c>
      <c r="J72">
        <v>1</v>
      </c>
      <c r="K72" s="31">
        <v>0</v>
      </c>
      <c r="L72" s="31"/>
    </row>
    <row r="73" spans="1:12" x14ac:dyDescent="0.25">
      <c r="A73" s="31"/>
      <c r="B73" s="32"/>
      <c r="C73" s="33">
        <v>0.47638888888888892</v>
      </c>
      <c r="D73" s="31" t="s">
        <v>221</v>
      </c>
      <c r="E73" s="31"/>
      <c r="F73" s="31" t="s">
        <v>27</v>
      </c>
      <c r="G73" s="31">
        <v>3</v>
      </c>
      <c r="H73" s="31" t="s">
        <v>109</v>
      </c>
      <c r="I73" s="31">
        <v>57</v>
      </c>
      <c r="J73">
        <v>7</v>
      </c>
      <c r="K73" s="31">
        <v>1</v>
      </c>
      <c r="L73" s="31"/>
    </row>
    <row r="74" spans="1:12" x14ac:dyDescent="0.25">
      <c r="A74" s="31"/>
      <c r="B74" s="32"/>
      <c r="C74" s="33">
        <v>0.48749999999999999</v>
      </c>
      <c r="D74" s="31" t="s">
        <v>221</v>
      </c>
      <c r="E74" s="31"/>
      <c r="F74" s="31" t="s">
        <v>8</v>
      </c>
      <c r="G74" s="31">
        <v>1</v>
      </c>
      <c r="H74" s="31" t="s">
        <v>109</v>
      </c>
      <c r="I74" s="31">
        <v>24</v>
      </c>
      <c r="J74">
        <v>0</v>
      </c>
      <c r="K74" s="31">
        <v>0</v>
      </c>
      <c r="L74" s="31"/>
    </row>
    <row r="75" spans="1:12" x14ac:dyDescent="0.25">
      <c r="A75" s="31"/>
      <c r="B75" s="32"/>
      <c r="C75" s="33">
        <v>0.50347222222222221</v>
      </c>
      <c r="D75" s="31" t="s">
        <v>222</v>
      </c>
      <c r="E75" s="31"/>
      <c r="F75" s="31" t="s">
        <v>8</v>
      </c>
      <c r="G75" s="31">
        <v>1</v>
      </c>
      <c r="H75" s="31" t="s">
        <v>107</v>
      </c>
      <c r="I75" s="31">
        <v>38</v>
      </c>
      <c r="J75">
        <v>3</v>
      </c>
      <c r="K75" s="31">
        <v>0</v>
      </c>
      <c r="L75" s="31"/>
    </row>
    <row r="76" spans="1:12" x14ac:dyDescent="0.25">
      <c r="A76" s="31"/>
      <c r="B76" s="32"/>
      <c r="C76" s="33">
        <v>0.64652777777777781</v>
      </c>
      <c r="D76" s="31" t="s">
        <v>168</v>
      </c>
      <c r="E76" s="31"/>
      <c r="F76" s="31" t="s">
        <v>8</v>
      </c>
      <c r="G76" s="31">
        <v>22</v>
      </c>
      <c r="H76" s="31" t="s">
        <v>109</v>
      </c>
      <c r="I76" s="31">
        <v>52</v>
      </c>
      <c r="J76">
        <v>3</v>
      </c>
      <c r="K76" s="31">
        <v>4</v>
      </c>
      <c r="L76" s="31"/>
    </row>
    <row r="77" spans="1:12" x14ac:dyDescent="0.25">
      <c r="A77" s="31"/>
      <c r="B77" s="32"/>
      <c r="C77" s="33">
        <v>0.78680555555555554</v>
      </c>
      <c r="D77" s="31" t="s">
        <v>18</v>
      </c>
      <c r="E77" s="31"/>
      <c r="F77" s="31" t="s">
        <v>8</v>
      </c>
      <c r="G77" s="31">
        <v>3</v>
      </c>
      <c r="H77" s="31" t="s">
        <v>109</v>
      </c>
      <c r="I77" s="31">
        <v>17</v>
      </c>
      <c r="J77">
        <v>0</v>
      </c>
      <c r="K77" s="31">
        <v>2</v>
      </c>
      <c r="L77" s="31"/>
    </row>
    <row r="78" spans="1:12" x14ac:dyDescent="0.25">
      <c r="A78" s="31"/>
      <c r="B78" s="32"/>
      <c r="C78" s="33">
        <v>0.85277777777777775</v>
      </c>
      <c r="D78" s="31" t="s">
        <v>46</v>
      </c>
      <c r="E78" s="31"/>
      <c r="F78" s="31" t="s">
        <v>8</v>
      </c>
      <c r="G78" s="31">
        <v>2</v>
      </c>
      <c r="H78" s="31" t="s">
        <v>109</v>
      </c>
      <c r="I78" s="31">
        <v>174</v>
      </c>
      <c r="J78">
        <v>12</v>
      </c>
      <c r="K78" s="31">
        <v>9</v>
      </c>
      <c r="L78" s="31"/>
    </row>
    <row r="79" spans="1:12" s="19" customFormat="1" x14ac:dyDescent="0.25">
      <c r="A79" s="34"/>
      <c r="B79" s="35"/>
      <c r="C79" s="34"/>
      <c r="D79" s="34"/>
      <c r="E79" s="34"/>
      <c r="F79" s="34"/>
      <c r="G79" s="34"/>
      <c r="H79" s="34"/>
      <c r="I79" s="34"/>
      <c r="K79" s="34"/>
      <c r="L79" s="34"/>
    </row>
    <row r="80" spans="1:12" x14ac:dyDescent="0.25">
      <c r="A80" s="31"/>
      <c r="B80" s="32">
        <v>43536</v>
      </c>
      <c r="C80" s="31"/>
      <c r="D80" s="31"/>
      <c r="E80" s="31"/>
      <c r="F80" s="31"/>
      <c r="G80" s="31"/>
      <c r="H80" s="31"/>
      <c r="I80" s="31"/>
      <c r="K80" s="31"/>
      <c r="L80" s="31"/>
    </row>
    <row r="81" spans="1:12" x14ac:dyDescent="0.25">
      <c r="A81" s="31"/>
      <c r="B81" s="32"/>
      <c r="C81" s="33">
        <v>0.1451388888888889</v>
      </c>
      <c r="D81" s="31" t="s">
        <v>166</v>
      </c>
      <c r="E81" s="31"/>
      <c r="F81" s="31" t="s">
        <v>8</v>
      </c>
      <c r="G81" s="31">
        <v>1</v>
      </c>
      <c r="H81" s="31" t="s">
        <v>109</v>
      </c>
      <c r="I81" s="31">
        <v>42</v>
      </c>
      <c r="J81">
        <v>2</v>
      </c>
      <c r="K81" s="31">
        <v>1</v>
      </c>
      <c r="L81" s="31"/>
    </row>
    <row r="82" spans="1:12" x14ac:dyDescent="0.25">
      <c r="A82" s="31"/>
      <c r="B82" s="32"/>
      <c r="C82" s="33">
        <v>0.36249999999999999</v>
      </c>
      <c r="D82" s="31" t="s">
        <v>186</v>
      </c>
      <c r="E82" s="31"/>
      <c r="F82" s="31" t="s">
        <v>27</v>
      </c>
      <c r="G82" s="31">
        <v>1</v>
      </c>
      <c r="H82" s="31" t="s">
        <v>107</v>
      </c>
      <c r="I82" s="31">
        <v>53</v>
      </c>
      <c r="J82">
        <v>29</v>
      </c>
      <c r="K82" s="31">
        <v>0</v>
      </c>
      <c r="L82" s="31"/>
    </row>
    <row r="83" spans="1:12" x14ac:dyDescent="0.25">
      <c r="A83" s="31"/>
      <c r="B83" s="32"/>
      <c r="C83" s="33">
        <v>0.40625</v>
      </c>
      <c r="D83" s="31" t="s">
        <v>221</v>
      </c>
      <c r="E83" s="31"/>
      <c r="F83" s="31" t="s">
        <v>27</v>
      </c>
      <c r="G83" s="31">
        <v>3</v>
      </c>
      <c r="H83" s="31" t="s">
        <v>109</v>
      </c>
      <c r="I83" s="31">
        <v>26</v>
      </c>
      <c r="J83">
        <v>0</v>
      </c>
      <c r="K83" s="31">
        <v>0</v>
      </c>
      <c r="L83" s="31"/>
    </row>
    <row r="84" spans="1:12" x14ac:dyDescent="0.25">
      <c r="A84" s="31"/>
      <c r="B84" s="32"/>
      <c r="C84" s="33">
        <v>0.53472222222222221</v>
      </c>
      <c r="D84" s="31" t="s">
        <v>172</v>
      </c>
      <c r="E84" s="31"/>
      <c r="F84" s="31" t="s">
        <v>8</v>
      </c>
      <c r="G84" s="31">
        <v>4</v>
      </c>
      <c r="H84" s="31" t="s">
        <v>109</v>
      </c>
      <c r="I84" s="31">
        <v>29</v>
      </c>
      <c r="J84">
        <v>2</v>
      </c>
      <c r="K84" s="31">
        <v>0</v>
      </c>
      <c r="L84" s="31"/>
    </row>
    <row r="85" spans="1:12" x14ac:dyDescent="0.25">
      <c r="A85" s="31"/>
      <c r="B85" s="32"/>
      <c r="C85" s="33">
        <v>0.54722222222222217</v>
      </c>
      <c r="D85" s="31" t="s">
        <v>51</v>
      </c>
      <c r="E85" s="31"/>
      <c r="F85" s="31" t="s">
        <v>8</v>
      </c>
      <c r="G85" s="31">
        <v>2</v>
      </c>
      <c r="H85" s="31" t="s">
        <v>109</v>
      </c>
      <c r="I85" s="31">
        <v>27</v>
      </c>
      <c r="J85">
        <v>0</v>
      </c>
      <c r="K85" s="31">
        <v>0</v>
      </c>
      <c r="L85" s="31"/>
    </row>
    <row r="86" spans="1:12" x14ac:dyDescent="0.25">
      <c r="A86" s="31"/>
      <c r="B86" s="32"/>
      <c r="C86" s="33">
        <v>0.75416666666666676</v>
      </c>
      <c r="D86" s="31" t="s">
        <v>78</v>
      </c>
      <c r="E86" s="31"/>
      <c r="F86" s="31" t="s">
        <v>8</v>
      </c>
      <c r="G86" s="31">
        <v>6</v>
      </c>
      <c r="H86" s="31" t="s">
        <v>109</v>
      </c>
      <c r="I86" s="31">
        <v>27</v>
      </c>
      <c r="J86">
        <v>0</v>
      </c>
      <c r="K86" s="31">
        <v>0</v>
      </c>
      <c r="L86" s="31"/>
    </row>
    <row r="87" spans="1:12" x14ac:dyDescent="0.25">
      <c r="A87" s="31"/>
      <c r="B87" s="32"/>
      <c r="C87" s="33">
        <v>0.93402777777777779</v>
      </c>
      <c r="D87" s="31" t="s">
        <v>45</v>
      </c>
      <c r="E87" s="31"/>
      <c r="F87" s="31" t="s">
        <v>8</v>
      </c>
      <c r="G87" s="31">
        <v>11</v>
      </c>
      <c r="H87" s="31" t="s">
        <v>109</v>
      </c>
      <c r="I87" s="31">
        <v>48</v>
      </c>
      <c r="J87">
        <v>1</v>
      </c>
      <c r="K87" s="31">
        <v>0</v>
      </c>
      <c r="L87" s="31"/>
    </row>
    <row r="88" spans="1:12" s="19" customFormat="1" x14ac:dyDescent="0.25">
      <c r="A88" s="34"/>
      <c r="B88" s="35"/>
      <c r="C88" s="34"/>
      <c r="D88" s="34"/>
      <c r="E88" s="34"/>
      <c r="F88" s="34"/>
      <c r="G88" s="34"/>
      <c r="H88" s="34"/>
      <c r="I88" s="34"/>
      <c r="K88" s="34"/>
      <c r="L88" s="34"/>
    </row>
    <row r="89" spans="1:12" x14ac:dyDescent="0.25">
      <c r="A89" s="31"/>
      <c r="B89" s="32">
        <v>43537</v>
      </c>
      <c r="C89" s="31"/>
      <c r="D89" s="31"/>
      <c r="E89" s="31"/>
      <c r="F89" s="31"/>
      <c r="G89" s="31"/>
      <c r="H89" s="31"/>
      <c r="I89" s="31"/>
      <c r="K89" s="31"/>
      <c r="L89" s="31"/>
    </row>
    <row r="90" spans="1:12" x14ac:dyDescent="0.25">
      <c r="A90" s="31"/>
      <c r="B90" s="32"/>
      <c r="C90" s="33">
        <v>0.43541666666666662</v>
      </c>
      <c r="D90" s="31" t="s">
        <v>168</v>
      </c>
      <c r="E90" s="31"/>
      <c r="F90" s="31" t="s">
        <v>8</v>
      </c>
      <c r="G90" s="31">
        <v>14</v>
      </c>
      <c r="H90" s="31" t="s">
        <v>107</v>
      </c>
      <c r="I90" s="31">
        <v>73</v>
      </c>
      <c r="J90">
        <v>8</v>
      </c>
      <c r="K90" s="31">
        <v>2</v>
      </c>
      <c r="L90" s="31"/>
    </row>
    <row r="91" spans="1:12" x14ac:dyDescent="0.25">
      <c r="A91" s="31"/>
      <c r="B91" s="32"/>
      <c r="C91" s="33">
        <v>0.53333333333333333</v>
      </c>
      <c r="D91" s="31" t="s">
        <v>221</v>
      </c>
      <c r="E91" s="31"/>
      <c r="F91" s="31" t="s">
        <v>27</v>
      </c>
      <c r="G91" s="4">
        <v>1</v>
      </c>
      <c r="H91" s="31" t="s">
        <v>109</v>
      </c>
      <c r="I91" s="31">
        <v>33</v>
      </c>
      <c r="J91">
        <v>0</v>
      </c>
      <c r="K91" s="31">
        <v>0</v>
      </c>
      <c r="L91" s="31"/>
    </row>
    <row r="92" spans="1:12" x14ac:dyDescent="0.25">
      <c r="A92" s="31"/>
      <c r="B92" s="32"/>
      <c r="C92" s="31"/>
      <c r="D92" s="31"/>
      <c r="E92" s="31"/>
      <c r="F92" s="31"/>
      <c r="G92" s="31"/>
      <c r="H92" s="31"/>
      <c r="I92" s="31"/>
      <c r="K92" s="31"/>
      <c r="L92" s="31"/>
    </row>
    <row r="93" spans="1:12" s="19" customFormat="1" x14ac:dyDescent="0.25">
      <c r="A93" s="34"/>
      <c r="B93" s="35"/>
      <c r="C93" s="34"/>
      <c r="D93" s="34"/>
      <c r="E93" s="34"/>
      <c r="F93" s="34"/>
      <c r="G93" s="34"/>
      <c r="H93" s="34"/>
      <c r="I93" s="34"/>
    </row>
    <row r="94" spans="1:12" x14ac:dyDescent="0.25">
      <c r="B94" s="5">
        <v>43538</v>
      </c>
    </row>
    <row r="95" spans="1:12" x14ac:dyDescent="0.25">
      <c r="B95" s="5"/>
      <c r="C95" s="3">
        <v>0.39166666666666666</v>
      </c>
      <c r="D95" t="s">
        <v>89</v>
      </c>
      <c r="F95" t="s">
        <v>27</v>
      </c>
      <c r="G95">
        <v>5</v>
      </c>
      <c r="H95" t="s">
        <v>109</v>
      </c>
      <c r="I95">
        <v>176</v>
      </c>
      <c r="J95">
        <v>15</v>
      </c>
      <c r="K95">
        <v>7</v>
      </c>
    </row>
    <row r="96" spans="1:12" x14ac:dyDescent="0.25">
      <c r="C96" s="3">
        <v>0.48333333333333334</v>
      </c>
      <c r="D96" t="s">
        <v>75</v>
      </c>
      <c r="F96" t="s">
        <v>8</v>
      </c>
      <c r="G96">
        <v>17</v>
      </c>
      <c r="H96" t="s">
        <v>107</v>
      </c>
      <c r="I96">
        <v>28</v>
      </c>
      <c r="J96">
        <v>0</v>
      </c>
      <c r="K96">
        <v>0</v>
      </c>
    </row>
    <row r="97" spans="2:11" x14ac:dyDescent="0.25">
      <c r="B97" s="5"/>
      <c r="C97" s="3">
        <v>0.49583333333333335</v>
      </c>
      <c r="D97" t="s">
        <v>221</v>
      </c>
      <c r="F97" t="s">
        <v>27</v>
      </c>
      <c r="G97">
        <v>1</v>
      </c>
      <c r="H97" t="s">
        <v>109</v>
      </c>
      <c r="I97">
        <v>34</v>
      </c>
      <c r="J97">
        <v>2</v>
      </c>
      <c r="K97">
        <v>0</v>
      </c>
    </row>
    <row r="98" spans="2:11" x14ac:dyDescent="0.25">
      <c r="B98" s="5"/>
      <c r="C98" s="3">
        <v>0.55972222222222223</v>
      </c>
      <c r="D98" t="s">
        <v>223</v>
      </c>
      <c r="F98" t="s">
        <v>8</v>
      </c>
      <c r="G98">
        <v>4</v>
      </c>
      <c r="H98" t="s">
        <v>107</v>
      </c>
      <c r="I98">
        <v>49</v>
      </c>
      <c r="J98">
        <v>0</v>
      </c>
      <c r="K98">
        <v>2</v>
      </c>
    </row>
    <row r="99" spans="2:11" x14ac:dyDescent="0.25">
      <c r="B99" s="5"/>
      <c r="C99" s="3">
        <v>0.65138888888888891</v>
      </c>
      <c r="D99" t="s">
        <v>221</v>
      </c>
      <c r="F99" t="s">
        <v>8</v>
      </c>
      <c r="G99">
        <v>3</v>
      </c>
      <c r="H99" t="s">
        <v>107</v>
      </c>
      <c r="I99">
        <v>117</v>
      </c>
      <c r="J99">
        <v>9</v>
      </c>
      <c r="K99">
        <v>24</v>
      </c>
    </row>
    <row r="100" spans="2:11" x14ac:dyDescent="0.25">
      <c r="B100" s="5"/>
      <c r="C100" s="3">
        <v>0.74791666666666667</v>
      </c>
      <c r="D100" t="s">
        <v>225</v>
      </c>
      <c r="F100" t="s">
        <v>8</v>
      </c>
      <c r="G100">
        <v>1</v>
      </c>
      <c r="H100" t="s">
        <v>109</v>
      </c>
      <c r="I100">
        <v>241</v>
      </c>
      <c r="J100">
        <v>6</v>
      </c>
      <c r="K100">
        <v>12</v>
      </c>
    </row>
    <row r="101" spans="2:11" x14ac:dyDescent="0.25">
      <c r="B101" s="5"/>
      <c r="C101" s="3">
        <v>0.78402777777777777</v>
      </c>
      <c r="D101" t="s">
        <v>35</v>
      </c>
      <c r="F101" t="s">
        <v>8</v>
      </c>
      <c r="G101">
        <v>4</v>
      </c>
      <c r="H101" t="s">
        <v>109</v>
      </c>
      <c r="I101">
        <v>104</v>
      </c>
      <c r="J101">
        <v>0</v>
      </c>
      <c r="K101">
        <v>1</v>
      </c>
    </row>
    <row r="102" spans="2:11" x14ac:dyDescent="0.25">
      <c r="B102" s="5"/>
      <c r="C102" s="3">
        <v>0.79166666666666663</v>
      </c>
      <c r="D102" t="s">
        <v>224</v>
      </c>
      <c r="F102" t="s">
        <v>30</v>
      </c>
      <c r="G102">
        <v>1</v>
      </c>
      <c r="H102" t="s">
        <v>11</v>
      </c>
      <c r="I102">
        <v>41</v>
      </c>
      <c r="J102">
        <v>0</v>
      </c>
      <c r="K102">
        <v>7</v>
      </c>
    </row>
    <row r="103" spans="2:11" x14ac:dyDescent="0.25">
      <c r="B103" s="5"/>
      <c r="C103" s="3">
        <v>0.79652777777777783</v>
      </c>
      <c r="D103" t="s">
        <v>17</v>
      </c>
      <c r="F103" t="s">
        <v>8</v>
      </c>
      <c r="G103">
        <v>1</v>
      </c>
      <c r="H103" t="s">
        <v>109</v>
      </c>
      <c r="I103">
        <v>45</v>
      </c>
      <c r="J103">
        <v>1</v>
      </c>
      <c r="K103">
        <v>1</v>
      </c>
    </row>
    <row r="104" spans="2:11" s="19" customFormat="1" x14ac:dyDescent="0.25">
      <c r="B104" s="23"/>
    </row>
    <row r="105" spans="2:11" x14ac:dyDescent="0.25">
      <c r="B105" s="5">
        <v>43539</v>
      </c>
    </row>
    <row r="106" spans="2:11" x14ac:dyDescent="0.25">
      <c r="B106" s="5"/>
      <c r="C106" s="3">
        <v>0.37986111111111115</v>
      </c>
      <c r="D106" t="s">
        <v>221</v>
      </c>
      <c r="F106" t="s">
        <v>8</v>
      </c>
      <c r="G106">
        <v>1</v>
      </c>
      <c r="H106" t="s">
        <v>107</v>
      </c>
      <c r="I106">
        <v>51</v>
      </c>
      <c r="J106">
        <v>0</v>
      </c>
      <c r="K106">
        <v>0</v>
      </c>
    </row>
    <row r="107" spans="2:11" x14ac:dyDescent="0.25">
      <c r="C107" s="3">
        <v>0.5131944444444444</v>
      </c>
      <c r="D107" t="s">
        <v>221</v>
      </c>
      <c r="F107" t="s">
        <v>27</v>
      </c>
      <c r="G107">
        <v>1</v>
      </c>
      <c r="H107" t="s">
        <v>107</v>
      </c>
      <c r="I107">
        <v>18</v>
      </c>
      <c r="J107">
        <v>8</v>
      </c>
      <c r="K107">
        <v>1</v>
      </c>
    </row>
    <row r="108" spans="2:11" x14ac:dyDescent="0.25">
      <c r="B108" s="5"/>
      <c r="C108" s="3">
        <v>0.84791666666666676</v>
      </c>
      <c r="D108" t="s">
        <v>22</v>
      </c>
      <c r="F108" t="s">
        <v>8</v>
      </c>
      <c r="G108">
        <v>1</v>
      </c>
      <c r="H108" t="s">
        <v>109</v>
      </c>
      <c r="I108">
        <v>91</v>
      </c>
      <c r="J108">
        <v>0</v>
      </c>
      <c r="K108">
        <v>3</v>
      </c>
    </row>
    <row r="109" spans="2:11" x14ac:dyDescent="0.25">
      <c r="B109" s="5"/>
      <c r="C109" s="3">
        <v>0.89374999999999993</v>
      </c>
      <c r="D109" t="s">
        <v>168</v>
      </c>
      <c r="F109" t="s">
        <v>8</v>
      </c>
      <c r="G109">
        <v>1</v>
      </c>
      <c r="H109" t="s">
        <v>109</v>
      </c>
      <c r="I109">
        <v>74</v>
      </c>
      <c r="J109">
        <v>0</v>
      </c>
      <c r="K109">
        <v>0</v>
      </c>
    </row>
    <row r="110" spans="2:11" s="19" customFormat="1" x14ac:dyDescent="0.25">
      <c r="B110" s="23"/>
    </row>
    <row r="111" spans="2:11" x14ac:dyDescent="0.25">
      <c r="B111" s="5">
        <v>43540</v>
      </c>
    </row>
    <row r="112" spans="2:11" x14ac:dyDescent="0.25">
      <c r="B112" s="5"/>
      <c r="C112" s="3">
        <v>0.46319444444444446</v>
      </c>
      <c r="D112" t="s">
        <v>226</v>
      </c>
      <c r="F112" t="s">
        <v>27</v>
      </c>
      <c r="G112">
        <v>4</v>
      </c>
      <c r="H112" t="s">
        <v>109</v>
      </c>
      <c r="I112">
        <v>19</v>
      </c>
      <c r="J112">
        <v>0</v>
      </c>
      <c r="K112">
        <v>0</v>
      </c>
    </row>
    <row r="113" spans="2:11" x14ac:dyDescent="0.25">
      <c r="B113" s="5"/>
      <c r="C113" s="3">
        <v>0.54999999999999993</v>
      </c>
      <c r="D113" t="s">
        <v>226</v>
      </c>
      <c r="F113" t="s">
        <v>27</v>
      </c>
      <c r="G113">
        <v>5</v>
      </c>
      <c r="H113" t="s">
        <v>109</v>
      </c>
      <c r="I113">
        <v>51</v>
      </c>
      <c r="J113">
        <v>1</v>
      </c>
      <c r="K113">
        <v>2</v>
      </c>
    </row>
    <row r="114" spans="2:11" x14ac:dyDescent="0.25">
      <c r="B114" s="5"/>
      <c r="C114" s="3">
        <v>0.7680555555555556</v>
      </c>
      <c r="D114" t="s">
        <v>22</v>
      </c>
      <c r="F114" t="s">
        <v>8</v>
      </c>
      <c r="G114">
        <v>1</v>
      </c>
      <c r="H114" t="s">
        <v>107</v>
      </c>
      <c r="I114">
        <v>76</v>
      </c>
      <c r="J114">
        <v>2</v>
      </c>
      <c r="K114">
        <v>1</v>
      </c>
    </row>
    <row r="115" spans="2:11" x14ac:dyDescent="0.25">
      <c r="B115" s="5"/>
      <c r="C115" s="3">
        <v>0.79375000000000007</v>
      </c>
      <c r="D115" t="s">
        <v>35</v>
      </c>
      <c r="F115" t="s">
        <v>8</v>
      </c>
      <c r="G115">
        <v>4</v>
      </c>
      <c r="H115" t="s">
        <v>107</v>
      </c>
      <c r="I115">
        <v>197</v>
      </c>
      <c r="J115">
        <v>113</v>
      </c>
      <c r="K115">
        <v>25</v>
      </c>
    </row>
    <row r="116" spans="2:11" s="19" customFormat="1" x14ac:dyDescent="0.25">
      <c r="B116" s="23"/>
    </row>
    <row r="117" spans="2:11" x14ac:dyDescent="0.25">
      <c r="B117" s="5">
        <v>43541</v>
      </c>
    </row>
    <row r="118" spans="2:11" x14ac:dyDescent="0.25">
      <c r="C118" s="3">
        <v>0.46458333333333335</v>
      </c>
      <c r="D118" t="s">
        <v>174</v>
      </c>
      <c r="F118" t="s">
        <v>8</v>
      </c>
      <c r="G118">
        <v>2</v>
      </c>
      <c r="H118" t="s">
        <v>109</v>
      </c>
      <c r="I118">
        <v>57</v>
      </c>
      <c r="J118">
        <v>0</v>
      </c>
      <c r="K118">
        <v>3</v>
      </c>
    </row>
    <row r="119" spans="2:11" x14ac:dyDescent="0.25">
      <c r="C119" s="3">
        <v>0.53194444444444444</v>
      </c>
      <c r="D119" t="s">
        <v>147</v>
      </c>
      <c r="F119" t="s">
        <v>8</v>
      </c>
      <c r="G119">
        <v>8</v>
      </c>
      <c r="H119" t="s">
        <v>107</v>
      </c>
      <c r="I119">
        <v>120</v>
      </c>
      <c r="J119">
        <v>2</v>
      </c>
      <c r="K119">
        <v>7</v>
      </c>
    </row>
    <row r="120" spans="2:11" x14ac:dyDescent="0.25">
      <c r="B120" s="5"/>
      <c r="C120" s="3">
        <v>0.64652777777777781</v>
      </c>
      <c r="D120" t="s">
        <v>155</v>
      </c>
      <c r="F120" t="s">
        <v>8</v>
      </c>
      <c r="G120">
        <v>7</v>
      </c>
      <c r="H120" t="s">
        <v>109</v>
      </c>
      <c r="I120">
        <v>133</v>
      </c>
      <c r="J120">
        <v>0</v>
      </c>
      <c r="K120">
        <v>4</v>
      </c>
    </row>
    <row r="121" spans="2:11" x14ac:dyDescent="0.25">
      <c r="B121" s="5"/>
      <c r="C121" s="3">
        <v>0.69444444444444453</v>
      </c>
      <c r="D121" t="s">
        <v>227</v>
      </c>
      <c r="F121" t="s">
        <v>8</v>
      </c>
      <c r="G121">
        <v>5</v>
      </c>
      <c r="H121" t="s">
        <v>109</v>
      </c>
      <c r="I121">
        <v>221</v>
      </c>
      <c r="J121">
        <v>6</v>
      </c>
      <c r="K121">
        <v>15</v>
      </c>
    </row>
    <row r="122" spans="2:11" x14ac:dyDescent="0.25">
      <c r="B122" s="5"/>
      <c r="C122" s="3">
        <v>0.78333333333333333</v>
      </c>
      <c r="D122" t="s">
        <v>192</v>
      </c>
      <c r="F122" t="s">
        <v>8</v>
      </c>
      <c r="G122">
        <v>5</v>
      </c>
      <c r="H122" t="s">
        <v>109</v>
      </c>
      <c r="I122">
        <v>105</v>
      </c>
      <c r="J122">
        <v>1</v>
      </c>
      <c r="K122">
        <v>1</v>
      </c>
    </row>
    <row r="123" spans="2:11" x14ac:dyDescent="0.25">
      <c r="B123" s="5"/>
      <c r="C123" s="3">
        <v>0.84375</v>
      </c>
      <c r="D123" t="s">
        <v>188</v>
      </c>
      <c r="F123" t="s">
        <v>8</v>
      </c>
      <c r="G123">
        <v>1</v>
      </c>
      <c r="H123" t="s">
        <v>109</v>
      </c>
      <c r="I123">
        <v>171</v>
      </c>
      <c r="J123">
        <v>3</v>
      </c>
      <c r="K123">
        <v>10</v>
      </c>
    </row>
    <row r="124" spans="2:11" s="19" customFormat="1" x14ac:dyDescent="0.25">
      <c r="B124" s="23"/>
    </row>
    <row r="125" spans="2:11" x14ac:dyDescent="0.25">
      <c r="B125" s="5">
        <v>43542</v>
      </c>
    </row>
    <row r="126" spans="2:11" x14ac:dyDescent="0.25">
      <c r="B126" s="5"/>
      <c r="C126" s="3">
        <v>0.32708333333333334</v>
      </c>
      <c r="D126" t="s">
        <v>21</v>
      </c>
      <c r="F126" t="s">
        <v>8</v>
      </c>
      <c r="G126">
        <v>2</v>
      </c>
      <c r="H126" t="s">
        <v>109</v>
      </c>
      <c r="I126">
        <v>121</v>
      </c>
      <c r="J126">
        <v>2</v>
      </c>
      <c r="K126">
        <v>6</v>
      </c>
    </row>
    <row r="127" spans="2:11" x14ac:dyDescent="0.25">
      <c r="B127" s="5"/>
      <c r="C127" s="3">
        <v>0.36736111111111108</v>
      </c>
      <c r="D127" t="s">
        <v>221</v>
      </c>
      <c r="F127" t="s">
        <v>27</v>
      </c>
      <c r="G127">
        <v>4</v>
      </c>
      <c r="H127" t="s">
        <v>109</v>
      </c>
      <c r="I127">
        <v>28</v>
      </c>
      <c r="J127">
        <v>6</v>
      </c>
      <c r="K127">
        <v>1</v>
      </c>
    </row>
    <row r="128" spans="2:11" x14ac:dyDescent="0.25">
      <c r="B128" s="5"/>
      <c r="C128" s="3">
        <v>0.81666666666666676</v>
      </c>
      <c r="D128" t="s">
        <v>43</v>
      </c>
      <c r="F128" t="s">
        <v>8</v>
      </c>
      <c r="G128">
        <v>1</v>
      </c>
      <c r="H128" t="s">
        <v>109</v>
      </c>
      <c r="I128">
        <v>94</v>
      </c>
      <c r="J128">
        <v>1</v>
      </c>
      <c r="K128">
        <v>0</v>
      </c>
    </row>
    <row r="129" spans="2:11" x14ac:dyDescent="0.25">
      <c r="B129" s="5"/>
      <c r="C129" s="3">
        <v>0.83611111111111114</v>
      </c>
      <c r="D129" t="s">
        <v>228</v>
      </c>
      <c r="F129" t="s">
        <v>8</v>
      </c>
      <c r="G129">
        <v>4</v>
      </c>
      <c r="H129" t="s">
        <v>109</v>
      </c>
      <c r="I129">
        <v>59</v>
      </c>
      <c r="J129">
        <v>6</v>
      </c>
      <c r="K129">
        <v>1</v>
      </c>
    </row>
    <row r="130" spans="2:11" x14ac:dyDescent="0.25">
      <c r="B130" s="5"/>
      <c r="C130" s="3">
        <v>0.8666666666666667</v>
      </c>
      <c r="D130" t="s">
        <v>86</v>
      </c>
      <c r="F130" t="s">
        <v>30</v>
      </c>
      <c r="G130">
        <v>1</v>
      </c>
      <c r="H130" t="s">
        <v>11</v>
      </c>
      <c r="I130">
        <v>64</v>
      </c>
      <c r="J130">
        <v>13</v>
      </c>
      <c r="K130">
        <v>6</v>
      </c>
    </row>
    <row r="131" spans="2:11" x14ac:dyDescent="0.25">
      <c r="B131" s="5"/>
      <c r="C131" s="3">
        <v>0.89166666666666661</v>
      </c>
      <c r="D131" t="s">
        <v>18</v>
      </c>
      <c r="F131" t="s">
        <v>8</v>
      </c>
      <c r="G131">
        <v>5</v>
      </c>
      <c r="H131" t="s">
        <v>107</v>
      </c>
      <c r="I131">
        <v>60</v>
      </c>
      <c r="J131">
        <v>4</v>
      </c>
      <c r="K131">
        <v>2</v>
      </c>
    </row>
    <row r="132" spans="2:11" x14ac:dyDescent="0.25">
      <c r="B132" s="5"/>
      <c r="C132" s="3">
        <v>0.9159722222222223</v>
      </c>
      <c r="D132" t="s">
        <v>17</v>
      </c>
      <c r="F132" t="s">
        <v>8</v>
      </c>
      <c r="G132">
        <v>7</v>
      </c>
      <c r="H132" t="s">
        <v>109</v>
      </c>
      <c r="I132">
        <v>45</v>
      </c>
      <c r="J132">
        <v>0</v>
      </c>
      <c r="K132">
        <v>1</v>
      </c>
    </row>
    <row r="133" spans="2:11" x14ac:dyDescent="0.25">
      <c r="B133" s="5"/>
      <c r="C133" s="3">
        <v>0.93194444444444446</v>
      </c>
      <c r="D133" t="s">
        <v>17</v>
      </c>
      <c r="F133" t="s">
        <v>8</v>
      </c>
      <c r="G133">
        <v>5</v>
      </c>
      <c r="H133" t="s">
        <v>109</v>
      </c>
      <c r="I133">
        <v>56</v>
      </c>
      <c r="J133">
        <v>0</v>
      </c>
      <c r="K133">
        <v>0</v>
      </c>
    </row>
    <row r="134" spans="2:11" x14ac:dyDescent="0.25">
      <c r="B134" s="5"/>
      <c r="C134" s="3">
        <v>0.9375</v>
      </c>
      <c r="D134" t="s">
        <v>89</v>
      </c>
      <c r="F134" t="s">
        <v>8</v>
      </c>
      <c r="G134">
        <v>6</v>
      </c>
      <c r="H134" t="s">
        <v>107</v>
      </c>
      <c r="I134">
        <v>125</v>
      </c>
      <c r="J134">
        <v>1</v>
      </c>
      <c r="K134">
        <v>5</v>
      </c>
    </row>
    <row r="135" spans="2:11" s="19" customFormat="1" x14ac:dyDescent="0.25">
      <c r="B135" s="23"/>
    </row>
    <row r="136" spans="2:11" x14ac:dyDescent="0.25">
      <c r="B136" s="5">
        <v>43543</v>
      </c>
    </row>
    <row r="137" spans="2:11" x14ac:dyDescent="0.25">
      <c r="B137" s="5"/>
      <c r="C137" s="3">
        <v>0.35902777777777778</v>
      </c>
      <c r="D137" t="s">
        <v>21</v>
      </c>
      <c r="F137" t="s">
        <v>8</v>
      </c>
      <c r="G137">
        <v>1</v>
      </c>
      <c r="H137" t="s">
        <v>109</v>
      </c>
      <c r="I137">
        <v>140</v>
      </c>
      <c r="J137">
        <v>4</v>
      </c>
      <c r="K137">
        <v>5</v>
      </c>
    </row>
    <row r="138" spans="2:11" x14ac:dyDescent="0.25">
      <c r="B138" s="5"/>
      <c r="C138" s="3">
        <v>0.38680555555555557</v>
      </c>
      <c r="D138" t="s">
        <v>168</v>
      </c>
      <c r="F138" t="s">
        <v>8</v>
      </c>
      <c r="G138">
        <v>9</v>
      </c>
      <c r="H138" t="s">
        <v>109</v>
      </c>
      <c r="I138">
        <v>69</v>
      </c>
      <c r="J138">
        <v>6</v>
      </c>
      <c r="K138">
        <v>2</v>
      </c>
    </row>
    <row r="139" spans="2:11" x14ac:dyDescent="0.25">
      <c r="B139" s="5"/>
      <c r="C139" s="3">
        <v>0.46249999999999997</v>
      </c>
      <c r="D139" t="s">
        <v>172</v>
      </c>
      <c r="F139" t="s">
        <v>8</v>
      </c>
      <c r="G139">
        <v>1</v>
      </c>
      <c r="H139" t="s">
        <v>109</v>
      </c>
      <c r="I139">
        <v>30</v>
      </c>
      <c r="J139">
        <v>1</v>
      </c>
      <c r="K139">
        <v>0</v>
      </c>
    </row>
    <row r="140" spans="2:11" x14ac:dyDescent="0.25">
      <c r="B140" s="5"/>
      <c r="C140" s="3">
        <v>0.47152777777777777</v>
      </c>
      <c r="D140" t="s">
        <v>58</v>
      </c>
      <c r="F140" t="s">
        <v>8</v>
      </c>
      <c r="G140">
        <v>6</v>
      </c>
      <c r="H140" t="s">
        <v>109</v>
      </c>
      <c r="I140">
        <v>42</v>
      </c>
      <c r="J140">
        <v>0</v>
      </c>
      <c r="K140">
        <v>0</v>
      </c>
    </row>
    <row r="141" spans="2:11" x14ac:dyDescent="0.25">
      <c r="B141" s="5"/>
      <c r="C141" s="3">
        <v>0.52361111111111114</v>
      </c>
      <c r="D141" t="s">
        <v>89</v>
      </c>
      <c r="F141" t="s">
        <v>27</v>
      </c>
      <c r="G141">
        <v>4</v>
      </c>
      <c r="H141" t="s">
        <v>109</v>
      </c>
      <c r="I141">
        <v>39</v>
      </c>
      <c r="J141">
        <v>2</v>
      </c>
      <c r="K141">
        <v>2</v>
      </c>
    </row>
    <row r="142" spans="2:11" x14ac:dyDescent="0.25">
      <c r="B142" s="5"/>
      <c r="C142" s="3">
        <v>0.71666666666666667</v>
      </c>
      <c r="D142" t="s">
        <v>221</v>
      </c>
      <c r="F142" t="s">
        <v>8</v>
      </c>
      <c r="G142">
        <v>1</v>
      </c>
      <c r="H142" t="s">
        <v>107</v>
      </c>
      <c r="I142">
        <v>45</v>
      </c>
      <c r="J142">
        <v>2</v>
      </c>
      <c r="K142">
        <v>0</v>
      </c>
    </row>
    <row r="143" spans="2:11" x14ac:dyDescent="0.25">
      <c r="B143" s="5"/>
      <c r="C143" s="3">
        <v>0.91875000000000007</v>
      </c>
      <c r="D143" t="s">
        <v>22</v>
      </c>
      <c r="F143" t="s">
        <v>8</v>
      </c>
      <c r="G143">
        <v>1</v>
      </c>
      <c r="H143" t="s">
        <v>107</v>
      </c>
      <c r="I143">
        <v>73</v>
      </c>
      <c r="J143">
        <v>5</v>
      </c>
      <c r="K143">
        <v>1</v>
      </c>
    </row>
    <row r="144" spans="2:11" x14ac:dyDescent="0.25">
      <c r="B144" s="5"/>
      <c r="C144" s="3">
        <v>0.93541666666666667</v>
      </c>
      <c r="D144" t="s">
        <v>229</v>
      </c>
      <c r="F144" t="s">
        <v>8</v>
      </c>
      <c r="G144">
        <v>183</v>
      </c>
      <c r="H144" t="s">
        <v>107</v>
      </c>
      <c r="I144">
        <v>43</v>
      </c>
      <c r="J144">
        <v>13</v>
      </c>
      <c r="K144">
        <v>2</v>
      </c>
    </row>
    <row r="145" spans="2:11" s="19" customFormat="1" x14ac:dyDescent="0.25">
      <c r="B145" s="23"/>
    </row>
    <row r="146" spans="2:11" x14ac:dyDescent="0.25">
      <c r="B146" s="5">
        <v>43544</v>
      </c>
    </row>
    <row r="147" spans="2:11" x14ac:dyDescent="0.25">
      <c r="B147" s="5"/>
      <c r="C147" s="3">
        <v>0.43124999999999997</v>
      </c>
      <c r="D147" t="s">
        <v>168</v>
      </c>
      <c r="F147" t="s">
        <v>8</v>
      </c>
      <c r="G147">
        <v>3</v>
      </c>
      <c r="H147" t="s">
        <v>109</v>
      </c>
      <c r="I147">
        <v>94</v>
      </c>
      <c r="J147">
        <v>0</v>
      </c>
      <c r="K147">
        <v>0</v>
      </c>
    </row>
    <row r="148" spans="2:11" x14ac:dyDescent="0.25">
      <c r="B148" s="5"/>
      <c r="C148" s="3">
        <v>0.63541666666666663</v>
      </c>
      <c r="D148" t="s">
        <v>176</v>
      </c>
      <c r="F148" t="s">
        <v>142</v>
      </c>
      <c r="G148">
        <v>2</v>
      </c>
      <c r="H148" t="s">
        <v>109</v>
      </c>
      <c r="I148">
        <v>56</v>
      </c>
      <c r="J148">
        <v>14</v>
      </c>
      <c r="K148">
        <v>2</v>
      </c>
    </row>
    <row r="149" spans="2:11" x14ac:dyDescent="0.25">
      <c r="B149" s="5"/>
      <c r="C149" s="3">
        <v>0.71666666666666667</v>
      </c>
      <c r="D149" t="s">
        <v>221</v>
      </c>
      <c r="F149" t="s">
        <v>27</v>
      </c>
      <c r="G149">
        <v>1</v>
      </c>
      <c r="H149" t="s">
        <v>109</v>
      </c>
      <c r="I149">
        <v>42</v>
      </c>
      <c r="J149">
        <v>7</v>
      </c>
      <c r="K149">
        <v>6</v>
      </c>
    </row>
    <row r="150" spans="2:11" s="19" customFormat="1" x14ac:dyDescent="0.25">
      <c r="B150" s="23"/>
    </row>
    <row r="151" spans="2:11" x14ac:dyDescent="0.25">
      <c r="B151" s="5">
        <v>43545</v>
      </c>
    </row>
    <row r="152" spans="2:11" x14ac:dyDescent="0.25">
      <c r="B152" s="5"/>
      <c r="C152" s="3">
        <v>0.4694444444444445</v>
      </c>
      <c r="D152" t="s">
        <v>58</v>
      </c>
      <c r="F152" t="s">
        <v>8</v>
      </c>
      <c r="G152">
        <v>2</v>
      </c>
      <c r="H152" t="s">
        <v>109</v>
      </c>
      <c r="I152">
        <v>40</v>
      </c>
      <c r="J152">
        <v>3</v>
      </c>
      <c r="K152">
        <v>0</v>
      </c>
    </row>
    <row r="153" spans="2:11" x14ac:dyDescent="0.25">
      <c r="B153" s="5"/>
      <c r="C153" s="3">
        <v>0.56597222222222221</v>
      </c>
      <c r="D153" t="s">
        <v>17</v>
      </c>
      <c r="F153" t="s">
        <v>8</v>
      </c>
      <c r="G153">
        <v>2</v>
      </c>
      <c r="H153" t="s">
        <v>109</v>
      </c>
      <c r="I153">
        <v>61</v>
      </c>
      <c r="J153">
        <v>0</v>
      </c>
      <c r="K153">
        <v>0</v>
      </c>
    </row>
    <row r="154" spans="2:11" x14ac:dyDescent="0.25">
      <c r="B154" s="5"/>
      <c r="C154" s="3">
        <v>0.58124999999999993</v>
      </c>
      <c r="D154" t="s">
        <v>231</v>
      </c>
      <c r="F154" t="s">
        <v>8</v>
      </c>
      <c r="G154">
        <v>1</v>
      </c>
      <c r="H154" t="s">
        <v>109</v>
      </c>
      <c r="I154">
        <v>102</v>
      </c>
      <c r="J154">
        <v>7</v>
      </c>
      <c r="K154">
        <v>3</v>
      </c>
    </row>
    <row r="155" spans="2:11" x14ac:dyDescent="0.25">
      <c r="B155" s="5"/>
      <c r="C155" s="3">
        <v>0.60069444444444442</v>
      </c>
      <c r="D155" t="s">
        <v>52</v>
      </c>
      <c r="F155" t="s">
        <v>30</v>
      </c>
      <c r="G155">
        <v>1</v>
      </c>
      <c r="H155" t="s">
        <v>11</v>
      </c>
      <c r="I155">
        <v>43</v>
      </c>
      <c r="J155">
        <v>0</v>
      </c>
      <c r="K155">
        <v>11</v>
      </c>
    </row>
    <row r="156" spans="2:11" s="19" customFormat="1" x14ac:dyDescent="0.25">
      <c r="B156" s="23"/>
    </row>
    <row r="157" spans="2:11" x14ac:dyDescent="0.25">
      <c r="B157" s="5">
        <v>43546</v>
      </c>
    </row>
    <row r="158" spans="2:11" x14ac:dyDescent="0.25">
      <c r="B158" s="5"/>
      <c r="C158" s="3">
        <v>1.1111111111111112E-2</v>
      </c>
      <c r="D158" t="s">
        <v>230</v>
      </c>
      <c r="F158" t="s">
        <v>8</v>
      </c>
      <c r="G158">
        <v>11</v>
      </c>
      <c r="H158" t="s">
        <v>107</v>
      </c>
      <c r="I158">
        <v>59</v>
      </c>
      <c r="J158">
        <v>0</v>
      </c>
      <c r="K158">
        <v>2</v>
      </c>
    </row>
    <row r="159" spans="2:11" x14ac:dyDescent="0.25">
      <c r="B159" s="5"/>
      <c r="C159" s="3">
        <v>0.43958333333333338</v>
      </c>
      <c r="D159" t="s">
        <v>221</v>
      </c>
      <c r="F159" t="s">
        <v>27</v>
      </c>
      <c r="G159">
        <v>1</v>
      </c>
      <c r="H159" t="s">
        <v>109</v>
      </c>
      <c r="I159">
        <v>77</v>
      </c>
      <c r="J159">
        <v>6</v>
      </c>
      <c r="K159">
        <v>3</v>
      </c>
    </row>
    <row r="160" spans="2:11" x14ac:dyDescent="0.25">
      <c r="B160" s="5"/>
      <c r="C160" s="3">
        <v>0.44305555555555554</v>
      </c>
      <c r="D160" t="s">
        <v>221</v>
      </c>
      <c r="F160" t="s">
        <v>27</v>
      </c>
      <c r="G160">
        <v>1</v>
      </c>
      <c r="H160" t="s">
        <v>107</v>
      </c>
      <c r="I160">
        <v>39</v>
      </c>
      <c r="J160">
        <v>3</v>
      </c>
      <c r="K160">
        <v>1</v>
      </c>
    </row>
    <row r="161" spans="2:11" x14ac:dyDescent="0.25">
      <c r="B161" s="5"/>
      <c r="C161" s="3">
        <v>0.83611111111111114</v>
      </c>
      <c r="D161" t="s">
        <v>166</v>
      </c>
      <c r="F161" t="s">
        <v>8</v>
      </c>
      <c r="G161">
        <v>1</v>
      </c>
      <c r="H161" t="s">
        <v>109</v>
      </c>
      <c r="I161">
        <v>68</v>
      </c>
      <c r="J161">
        <v>5</v>
      </c>
      <c r="K161">
        <v>0</v>
      </c>
    </row>
    <row r="162" spans="2:11" x14ac:dyDescent="0.25">
      <c r="B162" s="5"/>
      <c r="C162" s="3">
        <v>0.87222222222222223</v>
      </c>
      <c r="D162" t="s">
        <v>147</v>
      </c>
      <c r="F162" t="s">
        <v>8</v>
      </c>
      <c r="G162">
        <v>4</v>
      </c>
      <c r="H162" t="s">
        <v>109</v>
      </c>
      <c r="I162">
        <v>75</v>
      </c>
      <c r="J162">
        <v>0</v>
      </c>
      <c r="K162">
        <v>2</v>
      </c>
    </row>
    <row r="163" spans="2:11" x14ac:dyDescent="0.25">
      <c r="B163" s="5"/>
      <c r="C163" s="3">
        <v>0.87916666666666676</v>
      </c>
      <c r="D163" t="s">
        <v>236</v>
      </c>
      <c r="F163" t="s">
        <v>8</v>
      </c>
      <c r="G163">
        <v>4</v>
      </c>
      <c r="H163" t="s">
        <v>107</v>
      </c>
      <c r="I163">
        <v>38</v>
      </c>
      <c r="J163">
        <v>1</v>
      </c>
      <c r="K163">
        <v>0</v>
      </c>
    </row>
    <row r="164" spans="2:11" x14ac:dyDescent="0.25">
      <c r="B164" s="5"/>
      <c r="C164" s="3">
        <v>0.9243055555555556</v>
      </c>
      <c r="D164" t="s">
        <v>228</v>
      </c>
      <c r="F164" t="s">
        <v>8</v>
      </c>
      <c r="G164">
        <v>2</v>
      </c>
      <c r="H164" t="s">
        <v>109</v>
      </c>
      <c r="I164">
        <v>44</v>
      </c>
      <c r="J164">
        <v>0</v>
      </c>
      <c r="K164">
        <v>0</v>
      </c>
    </row>
    <row r="165" spans="2:11" s="19" customFormat="1" x14ac:dyDescent="0.25">
      <c r="B165" s="23"/>
    </row>
    <row r="166" spans="2:11" x14ac:dyDescent="0.25">
      <c r="B166" s="5">
        <v>43547</v>
      </c>
    </row>
    <row r="167" spans="2:11" x14ac:dyDescent="0.25">
      <c r="B167" s="5"/>
      <c r="C167" s="3">
        <v>0.40902777777777777</v>
      </c>
      <c r="D167" t="s">
        <v>233</v>
      </c>
      <c r="F167" t="s">
        <v>8</v>
      </c>
      <c r="G167">
        <v>6</v>
      </c>
      <c r="H167" t="s">
        <v>107</v>
      </c>
      <c r="I167">
        <v>73</v>
      </c>
      <c r="J167">
        <v>6</v>
      </c>
      <c r="K167">
        <v>3</v>
      </c>
    </row>
    <row r="168" spans="2:11" x14ac:dyDescent="0.25">
      <c r="B168" s="5"/>
      <c r="C168" s="3">
        <v>0.46180555555555558</v>
      </c>
      <c r="D168" t="s">
        <v>232</v>
      </c>
      <c r="F168" t="s">
        <v>8</v>
      </c>
      <c r="G168">
        <v>1</v>
      </c>
      <c r="H168" t="s">
        <v>107</v>
      </c>
      <c r="I168">
        <v>61</v>
      </c>
      <c r="J168">
        <v>0</v>
      </c>
      <c r="K168">
        <v>0</v>
      </c>
    </row>
    <row r="169" spans="2:11" x14ac:dyDescent="0.25">
      <c r="B169" s="5"/>
      <c r="C169" s="3">
        <v>0.62638888888888888</v>
      </c>
      <c r="D169" t="s">
        <v>234</v>
      </c>
      <c r="F169" t="s">
        <v>8</v>
      </c>
      <c r="G169">
        <v>5</v>
      </c>
      <c r="H169" t="s">
        <v>109</v>
      </c>
      <c r="I169">
        <v>118</v>
      </c>
      <c r="J169">
        <v>1</v>
      </c>
      <c r="K169">
        <v>3</v>
      </c>
    </row>
    <row r="170" spans="2:11" x14ac:dyDescent="0.25">
      <c r="B170" s="5"/>
      <c r="C170" s="3">
        <v>0.70624999999999993</v>
      </c>
      <c r="D170" t="s">
        <v>19</v>
      </c>
      <c r="F170" t="s">
        <v>8</v>
      </c>
      <c r="G170">
        <v>10</v>
      </c>
      <c r="H170" t="s">
        <v>109</v>
      </c>
      <c r="I170">
        <v>146</v>
      </c>
      <c r="J170">
        <v>8</v>
      </c>
      <c r="K170">
        <v>4</v>
      </c>
    </row>
    <row r="171" spans="2:11" x14ac:dyDescent="0.25">
      <c r="B171" s="5"/>
      <c r="C171" s="3">
        <v>0.77361111111111114</v>
      </c>
      <c r="D171" t="s">
        <v>155</v>
      </c>
      <c r="F171" t="s">
        <v>8</v>
      </c>
      <c r="G171">
        <v>14</v>
      </c>
      <c r="H171" t="s">
        <v>109</v>
      </c>
      <c r="I171">
        <v>69</v>
      </c>
      <c r="J171">
        <v>0</v>
      </c>
      <c r="K171">
        <v>2</v>
      </c>
    </row>
    <row r="172" spans="2:11" x14ac:dyDescent="0.25">
      <c r="B172" s="5"/>
      <c r="C172" s="3">
        <v>0.77847222222222223</v>
      </c>
      <c r="D172" t="s">
        <v>26</v>
      </c>
      <c r="F172" t="s">
        <v>8</v>
      </c>
      <c r="G172">
        <v>4</v>
      </c>
      <c r="H172" t="s">
        <v>107</v>
      </c>
      <c r="I172">
        <v>55</v>
      </c>
      <c r="J172">
        <v>0</v>
      </c>
      <c r="K172">
        <v>2</v>
      </c>
    </row>
    <row r="173" spans="2:11" x14ac:dyDescent="0.25">
      <c r="B173" s="5"/>
      <c r="C173" s="3">
        <v>0.87152777777777779</v>
      </c>
      <c r="D173" t="s">
        <v>221</v>
      </c>
      <c r="F173" t="s">
        <v>27</v>
      </c>
      <c r="G173">
        <v>1</v>
      </c>
      <c r="H173" t="s">
        <v>109</v>
      </c>
      <c r="I173">
        <v>18</v>
      </c>
      <c r="J173">
        <v>0</v>
      </c>
      <c r="K173">
        <v>0</v>
      </c>
    </row>
    <row r="174" spans="2:11" x14ac:dyDescent="0.25">
      <c r="B174" s="5"/>
      <c r="C174" s="3">
        <v>0.89027777777777783</v>
      </c>
      <c r="D174" t="s">
        <v>18</v>
      </c>
      <c r="F174" t="s">
        <v>27</v>
      </c>
      <c r="G174">
        <v>3</v>
      </c>
      <c r="H174" t="s">
        <v>107</v>
      </c>
      <c r="I174">
        <v>52</v>
      </c>
      <c r="J174">
        <v>2</v>
      </c>
      <c r="K174">
        <v>0</v>
      </c>
    </row>
    <row r="175" spans="2:11" x14ac:dyDescent="0.25">
      <c r="B175" s="5"/>
      <c r="C175" s="3">
        <v>0.89930555555555547</v>
      </c>
      <c r="D175" t="s">
        <v>235</v>
      </c>
      <c r="F175" t="s">
        <v>8</v>
      </c>
      <c r="G175">
        <v>1</v>
      </c>
      <c r="H175" t="s">
        <v>109</v>
      </c>
      <c r="I175">
        <v>51</v>
      </c>
      <c r="J175">
        <v>1</v>
      </c>
      <c r="K175">
        <v>1</v>
      </c>
    </row>
    <row r="176" spans="2:11" x14ac:dyDescent="0.25">
      <c r="B176" s="5"/>
      <c r="C176" s="3">
        <v>0.91111111111111109</v>
      </c>
      <c r="D176" t="s">
        <v>53</v>
      </c>
      <c r="F176" t="s">
        <v>8</v>
      </c>
      <c r="G176">
        <v>8</v>
      </c>
      <c r="H176" t="s">
        <v>107</v>
      </c>
      <c r="I176">
        <v>178</v>
      </c>
      <c r="J176">
        <v>5</v>
      </c>
      <c r="K176">
        <v>36</v>
      </c>
    </row>
    <row r="177" spans="2:11" x14ac:dyDescent="0.25">
      <c r="B177" s="5"/>
      <c r="C177" s="3">
        <v>0.91875000000000007</v>
      </c>
      <c r="D177" t="s">
        <v>166</v>
      </c>
      <c r="F177" t="s">
        <v>8</v>
      </c>
      <c r="G177">
        <v>2</v>
      </c>
      <c r="H177" t="s">
        <v>109</v>
      </c>
      <c r="I177">
        <v>124</v>
      </c>
      <c r="J177">
        <v>6</v>
      </c>
      <c r="K177">
        <v>4</v>
      </c>
    </row>
    <row r="178" spans="2:11" x14ac:dyDescent="0.25">
      <c r="B178" s="5"/>
      <c r="C178" s="3">
        <v>0.96180555555555547</v>
      </c>
      <c r="D178" t="s">
        <v>18</v>
      </c>
      <c r="F178" t="s">
        <v>8</v>
      </c>
      <c r="G178">
        <v>3</v>
      </c>
      <c r="H178" t="s">
        <v>109</v>
      </c>
      <c r="I178">
        <v>52</v>
      </c>
      <c r="J178">
        <v>0</v>
      </c>
      <c r="K178">
        <v>0</v>
      </c>
    </row>
    <row r="179" spans="2:11" x14ac:dyDescent="0.25">
      <c r="B179" s="5"/>
      <c r="C179" s="3">
        <v>0.98749999999999993</v>
      </c>
      <c r="D179" t="s">
        <v>17</v>
      </c>
      <c r="F179" t="s">
        <v>8</v>
      </c>
      <c r="G179">
        <v>8</v>
      </c>
      <c r="H179" t="s">
        <v>107</v>
      </c>
      <c r="I179">
        <v>35</v>
      </c>
      <c r="J179">
        <v>0</v>
      </c>
      <c r="K179">
        <v>1</v>
      </c>
    </row>
    <row r="180" spans="2:11" s="19" customFormat="1" x14ac:dyDescent="0.25">
      <c r="B180" s="23"/>
    </row>
    <row r="181" spans="2:11" x14ac:dyDescent="0.25">
      <c r="B181" s="5">
        <v>43548</v>
      </c>
    </row>
    <row r="182" spans="2:11" x14ac:dyDescent="0.25">
      <c r="B182" s="5"/>
      <c r="C182" s="3">
        <v>4.8611111111111112E-2</v>
      </c>
      <c r="D182" t="s">
        <v>225</v>
      </c>
      <c r="F182" t="s">
        <v>8</v>
      </c>
      <c r="G182">
        <v>1</v>
      </c>
      <c r="H182" t="s">
        <v>109</v>
      </c>
      <c r="I182">
        <v>60</v>
      </c>
      <c r="J182">
        <v>1</v>
      </c>
      <c r="K182">
        <v>4</v>
      </c>
    </row>
    <row r="183" spans="2:11" x14ac:dyDescent="0.25">
      <c r="B183" s="5"/>
      <c r="C183" s="3">
        <v>0.11597222222222221</v>
      </c>
      <c r="D183" t="s">
        <v>166</v>
      </c>
      <c r="F183" t="s">
        <v>8</v>
      </c>
      <c r="G183">
        <v>5</v>
      </c>
      <c r="H183" t="s">
        <v>109</v>
      </c>
      <c r="I183">
        <v>75</v>
      </c>
      <c r="J183">
        <v>6</v>
      </c>
      <c r="K183">
        <v>1</v>
      </c>
    </row>
    <row r="184" spans="2:11" x14ac:dyDescent="0.25">
      <c r="B184" s="5"/>
      <c r="C184" s="3">
        <v>0.33333333333333331</v>
      </c>
      <c r="D184" t="s">
        <v>46</v>
      </c>
      <c r="F184" t="s">
        <v>27</v>
      </c>
      <c r="G184">
        <v>3</v>
      </c>
      <c r="H184" t="s">
        <v>107</v>
      </c>
      <c r="I184">
        <v>126</v>
      </c>
      <c r="J184">
        <v>19</v>
      </c>
      <c r="K184">
        <v>19</v>
      </c>
    </row>
    <row r="185" spans="2:11" x14ac:dyDescent="0.25">
      <c r="B185" s="5"/>
      <c r="C185" s="3">
        <v>0.38472222222222219</v>
      </c>
      <c r="D185" t="s">
        <v>58</v>
      </c>
      <c r="F185" t="s">
        <v>8</v>
      </c>
      <c r="G185">
        <v>1</v>
      </c>
      <c r="H185" t="s">
        <v>107</v>
      </c>
      <c r="I185">
        <v>35</v>
      </c>
      <c r="J185">
        <v>6</v>
      </c>
      <c r="K185">
        <v>1</v>
      </c>
    </row>
    <row r="186" spans="2:11" x14ac:dyDescent="0.25">
      <c r="B186" s="5"/>
      <c r="C186" s="3">
        <v>0.40347222222222223</v>
      </c>
      <c r="D186" t="s">
        <v>232</v>
      </c>
      <c r="F186" t="s">
        <v>8</v>
      </c>
      <c r="G186">
        <v>12</v>
      </c>
      <c r="H186" t="s">
        <v>107</v>
      </c>
      <c r="I186">
        <v>100</v>
      </c>
      <c r="J186">
        <v>4</v>
      </c>
      <c r="K186">
        <v>6</v>
      </c>
    </row>
    <row r="187" spans="2:11" x14ac:dyDescent="0.25">
      <c r="B187" s="5"/>
      <c r="C187" s="3">
        <v>0.47152777777777777</v>
      </c>
      <c r="D187" t="s">
        <v>89</v>
      </c>
      <c r="F187" t="s">
        <v>8</v>
      </c>
      <c r="G187">
        <v>7</v>
      </c>
      <c r="H187" t="s">
        <v>109</v>
      </c>
      <c r="I187">
        <v>43</v>
      </c>
      <c r="J187">
        <v>0</v>
      </c>
      <c r="K187">
        <v>6</v>
      </c>
    </row>
    <row r="188" spans="2:11" x14ac:dyDescent="0.25">
      <c r="B188" s="5"/>
      <c r="C188" s="3">
        <v>0.60555555555555551</v>
      </c>
      <c r="D188" t="s">
        <v>22</v>
      </c>
      <c r="F188" t="s">
        <v>8</v>
      </c>
      <c r="G188">
        <v>1</v>
      </c>
      <c r="H188" t="s">
        <v>109</v>
      </c>
      <c r="I188">
        <v>49</v>
      </c>
      <c r="J188">
        <v>0</v>
      </c>
      <c r="K188">
        <v>1</v>
      </c>
    </row>
    <row r="189" spans="2:11" x14ac:dyDescent="0.25">
      <c r="B189" s="5"/>
      <c r="C189" s="3">
        <v>0.72986111111111107</v>
      </c>
      <c r="D189" t="s">
        <v>173</v>
      </c>
      <c r="F189" t="s">
        <v>8</v>
      </c>
      <c r="G189">
        <v>7</v>
      </c>
      <c r="H189" t="s">
        <v>107</v>
      </c>
      <c r="I189">
        <v>57</v>
      </c>
      <c r="J189">
        <v>0</v>
      </c>
      <c r="K189">
        <v>1</v>
      </c>
    </row>
    <row r="190" spans="2:11" x14ac:dyDescent="0.25">
      <c r="B190" s="5"/>
      <c r="C190" s="3">
        <v>0.73402777777777783</v>
      </c>
      <c r="D190" t="s">
        <v>221</v>
      </c>
      <c r="F190" t="s">
        <v>8</v>
      </c>
      <c r="G190">
        <v>4</v>
      </c>
      <c r="H190" t="s">
        <v>109</v>
      </c>
      <c r="I190">
        <v>23</v>
      </c>
      <c r="J190">
        <v>0</v>
      </c>
      <c r="K190">
        <v>1</v>
      </c>
    </row>
    <row r="191" spans="2:11" x14ac:dyDescent="0.25">
      <c r="B191" s="5"/>
      <c r="C191" s="3">
        <v>0.74861111111111101</v>
      </c>
      <c r="D191" t="s">
        <v>221</v>
      </c>
      <c r="F191" t="s">
        <v>8</v>
      </c>
      <c r="G191">
        <v>1</v>
      </c>
      <c r="H191" t="s">
        <v>109</v>
      </c>
      <c r="I191">
        <v>24</v>
      </c>
      <c r="J191">
        <v>1</v>
      </c>
      <c r="K191">
        <v>0</v>
      </c>
    </row>
    <row r="192" spans="2:11" x14ac:dyDescent="0.25">
      <c r="B192" s="5"/>
      <c r="C192" s="3">
        <v>0.7597222222222223</v>
      </c>
      <c r="D192" t="s">
        <v>22</v>
      </c>
      <c r="F192" t="s">
        <v>8</v>
      </c>
      <c r="G192">
        <v>1</v>
      </c>
      <c r="H192" t="s">
        <v>107</v>
      </c>
      <c r="I192">
        <v>43</v>
      </c>
      <c r="J192">
        <v>0</v>
      </c>
      <c r="K192">
        <v>1</v>
      </c>
    </row>
    <row r="193" spans="2:11" x14ac:dyDescent="0.25">
      <c r="B193" s="5"/>
      <c r="C193" s="3">
        <v>0.89444444444444438</v>
      </c>
      <c r="D193" t="s">
        <v>237</v>
      </c>
      <c r="F193" t="s">
        <v>27</v>
      </c>
      <c r="G193">
        <v>1</v>
      </c>
      <c r="H193" t="s">
        <v>107</v>
      </c>
      <c r="I193">
        <v>126</v>
      </c>
      <c r="J193">
        <v>3</v>
      </c>
      <c r="K193">
        <v>10</v>
      </c>
    </row>
    <row r="194" spans="2:11" s="19" customFormat="1" x14ac:dyDescent="0.25">
      <c r="B194" s="23"/>
    </row>
    <row r="195" spans="2:11" x14ac:dyDescent="0.25">
      <c r="B195" s="5">
        <v>43549</v>
      </c>
    </row>
    <row r="196" spans="2:11" x14ac:dyDescent="0.25">
      <c r="B196" s="5"/>
      <c r="C196" s="3">
        <v>0.32291666666666669</v>
      </c>
      <c r="D196" t="s">
        <v>59</v>
      </c>
      <c r="F196" t="s">
        <v>8</v>
      </c>
      <c r="G196">
        <v>3</v>
      </c>
      <c r="H196" t="s">
        <v>109</v>
      </c>
      <c r="I196">
        <v>27</v>
      </c>
      <c r="J196">
        <v>0</v>
      </c>
      <c r="K196">
        <v>0</v>
      </c>
    </row>
    <row r="197" spans="2:11" x14ac:dyDescent="0.25">
      <c r="B197" s="5"/>
      <c r="C197" s="3">
        <v>0.66527777777777775</v>
      </c>
      <c r="D197" t="s">
        <v>26</v>
      </c>
      <c r="F197" t="s">
        <v>8</v>
      </c>
      <c r="G197">
        <v>1</v>
      </c>
      <c r="H197" t="s">
        <v>107</v>
      </c>
      <c r="I197">
        <v>37</v>
      </c>
      <c r="J197">
        <v>5</v>
      </c>
      <c r="K197">
        <v>0</v>
      </c>
    </row>
    <row r="198" spans="2:11" x14ac:dyDescent="0.25">
      <c r="B198" s="5"/>
      <c r="C198" s="3">
        <v>0.67847222222222225</v>
      </c>
      <c r="D198" t="s">
        <v>221</v>
      </c>
      <c r="F198" t="s">
        <v>8</v>
      </c>
      <c r="G198">
        <v>1</v>
      </c>
      <c r="H198" t="s">
        <v>107</v>
      </c>
      <c r="I198">
        <v>116</v>
      </c>
      <c r="J198">
        <v>5</v>
      </c>
      <c r="K198">
        <v>10</v>
      </c>
    </row>
    <row r="199" spans="2:11" x14ac:dyDescent="0.25">
      <c r="B199" s="5"/>
      <c r="C199" s="3">
        <v>0.78402777777777777</v>
      </c>
      <c r="D199" t="s">
        <v>78</v>
      </c>
      <c r="F199" t="s">
        <v>8</v>
      </c>
      <c r="G199">
        <v>5</v>
      </c>
      <c r="H199" t="s">
        <v>109</v>
      </c>
      <c r="I199">
        <v>49</v>
      </c>
      <c r="J199">
        <v>4</v>
      </c>
      <c r="K199">
        <v>2</v>
      </c>
    </row>
    <row r="200" spans="2:11" x14ac:dyDescent="0.25">
      <c r="B200" s="5"/>
      <c r="C200" s="3">
        <v>0.85972222222222217</v>
      </c>
      <c r="D200" t="s">
        <v>237</v>
      </c>
      <c r="F200" t="s">
        <v>8</v>
      </c>
      <c r="G200">
        <v>5</v>
      </c>
      <c r="H200" t="s">
        <v>109</v>
      </c>
      <c r="I200">
        <v>273</v>
      </c>
      <c r="J200">
        <v>23</v>
      </c>
      <c r="K200">
        <v>17</v>
      </c>
    </row>
    <row r="201" spans="2:11" x14ac:dyDescent="0.25">
      <c r="B201" s="5"/>
      <c r="C201" s="3">
        <v>0.87916666666666676</v>
      </c>
      <c r="D201" t="s">
        <v>26</v>
      </c>
      <c r="F201" t="s">
        <v>8</v>
      </c>
      <c r="G201">
        <v>1</v>
      </c>
      <c r="H201" t="s">
        <v>107</v>
      </c>
      <c r="I201">
        <v>103</v>
      </c>
      <c r="J201">
        <v>5</v>
      </c>
      <c r="K201">
        <v>10</v>
      </c>
    </row>
    <row r="202" spans="2:11" s="19" customFormat="1" x14ac:dyDescent="0.25">
      <c r="B202" s="23"/>
    </row>
    <row r="203" spans="2:11" x14ac:dyDescent="0.25">
      <c r="B203" s="5">
        <v>43550</v>
      </c>
    </row>
    <row r="204" spans="2:11" x14ac:dyDescent="0.25">
      <c r="B204" s="5"/>
      <c r="C204" s="3">
        <v>0.34861111111111115</v>
      </c>
      <c r="D204" t="s">
        <v>239</v>
      </c>
      <c r="F204" t="s">
        <v>8</v>
      </c>
      <c r="G204">
        <v>14</v>
      </c>
      <c r="H204" t="s">
        <v>107</v>
      </c>
      <c r="I204">
        <v>94</v>
      </c>
      <c r="J204">
        <v>6</v>
      </c>
      <c r="K204">
        <v>7</v>
      </c>
    </row>
    <row r="205" spans="2:11" x14ac:dyDescent="0.25">
      <c r="C205" s="3">
        <v>0.38750000000000001</v>
      </c>
      <c r="D205" t="s">
        <v>22</v>
      </c>
      <c r="F205" t="s">
        <v>8</v>
      </c>
      <c r="G205">
        <v>1</v>
      </c>
      <c r="H205" t="s">
        <v>109</v>
      </c>
      <c r="I205">
        <v>34</v>
      </c>
      <c r="J205">
        <v>0</v>
      </c>
      <c r="K205">
        <v>1</v>
      </c>
    </row>
    <row r="206" spans="2:11" x14ac:dyDescent="0.25">
      <c r="C206" s="3">
        <v>0.5756944444444444</v>
      </c>
      <c r="D206" t="s">
        <v>238</v>
      </c>
      <c r="F206" t="s">
        <v>27</v>
      </c>
      <c r="G206">
        <v>1</v>
      </c>
      <c r="H206" t="s">
        <v>109</v>
      </c>
      <c r="I206">
        <v>25</v>
      </c>
      <c r="J206">
        <v>0</v>
      </c>
      <c r="K206">
        <v>0</v>
      </c>
    </row>
    <row r="207" spans="2:11" x14ac:dyDescent="0.25">
      <c r="B207" s="5"/>
      <c r="C207" s="3">
        <v>0.83680555555555547</v>
      </c>
      <c r="D207" t="s">
        <v>237</v>
      </c>
      <c r="F207" t="s">
        <v>8</v>
      </c>
      <c r="G207">
        <v>4</v>
      </c>
      <c r="H207" t="s">
        <v>107</v>
      </c>
      <c r="I207">
        <v>145</v>
      </c>
      <c r="J207">
        <v>5</v>
      </c>
      <c r="K207">
        <v>12</v>
      </c>
    </row>
    <row r="208" spans="2:11" x14ac:dyDescent="0.25">
      <c r="B208" s="5"/>
      <c r="C208" s="3">
        <v>0.85625000000000007</v>
      </c>
      <c r="D208" t="s">
        <v>175</v>
      </c>
      <c r="F208" t="s">
        <v>8</v>
      </c>
      <c r="G208">
        <v>1</v>
      </c>
      <c r="H208" t="s">
        <v>107</v>
      </c>
      <c r="I208">
        <v>56</v>
      </c>
      <c r="J208">
        <v>2</v>
      </c>
      <c r="K208">
        <v>0</v>
      </c>
    </row>
    <row r="209" spans="2:11" s="19" customFormat="1" x14ac:dyDescent="0.25">
      <c r="B209" s="23"/>
    </row>
    <row r="210" spans="2:11" x14ac:dyDescent="0.25">
      <c r="B210" s="5">
        <v>43551</v>
      </c>
    </row>
    <row r="211" spans="2:11" x14ac:dyDescent="0.25">
      <c r="B211" s="5"/>
      <c r="C211" s="3">
        <v>0.36874999999999997</v>
      </c>
      <c r="D211" t="s">
        <v>153</v>
      </c>
      <c r="F211" t="s">
        <v>27</v>
      </c>
      <c r="G211">
        <v>1</v>
      </c>
      <c r="H211" t="s">
        <v>107</v>
      </c>
      <c r="I211">
        <v>35</v>
      </c>
      <c r="J211">
        <v>5</v>
      </c>
      <c r="K211">
        <v>3</v>
      </c>
    </row>
    <row r="212" spans="2:11" x14ac:dyDescent="0.25">
      <c r="B212" s="5"/>
      <c r="C212" s="3">
        <v>0.59861111111111109</v>
      </c>
      <c r="D212" t="s">
        <v>168</v>
      </c>
      <c r="F212" t="s">
        <v>27</v>
      </c>
      <c r="G212">
        <v>10</v>
      </c>
      <c r="H212" t="s">
        <v>109</v>
      </c>
      <c r="I212">
        <v>125</v>
      </c>
      <c r="J212">
        <v>9</v>
      </c>
      <c r="K212">
        <v>3</v>
      </c>
    </row>
    <row r="213" spans="2:11" x14ac:dyDescent="0.25">
      <c r="B213" s="5"/>
      <c r="C213" s="3">
        <v>0.6</v>
      </c>
      <c r="D213" t="s">
        <v>221</v>
      </c>
      <c r="F213" t="s">
        <v>27</v>
      </c>
      <c r="G213">
        <v>5</v>
      </c>
      <c r="H213" t="s">
        <v>107</v>
      </c>
      <c r="I213">
        <v>43</v>
      </c>
      <c r="J213">
        <v>1</v>
      </c>
      <c r="K213">
        <v>1</v>
      </c>
    </row>
    <row r="214" spans="2:11" x14ac:dyDescent="0.25">
      <c r="B214" s="5"/>
      <c r="C214" s="3">
        <v>0.73541666666666661</v>
      </c>
      <c r="D214" t="s">
        <v>241</v>
      </c>
      <c r="F214" t="s">
        <v>8</v>
      </c>
      <c r="G214">
        <v>7</v>
      </c>
      <c r="H214" t="s">
        <v>107</v>
      </c>
      <c r="I214">
        <v>263</v>
      </c>
      <c r="J214">
        <v>25</v>
      </c>
      <c r="K214">
        <v>156</v>
      </c>
    </row>
    <row r="215" spans="2:11" x14ac:dyDescent="0.25">
      <c r="B215" s="5"/>
      <c r="C215" s="3">
        <v>0.8208333333333333</v>
      </c>
      <c r="D215" t="s">
        <v>50</v>
      </c>
      <c r="F215" t="s">
        <v>8</v>
      </c>
      <c r="G215">
        <v>2</v>
      </c>
      <c r="H215" t="s">
        <v>109</v>
      </c>
      <c r="I215">
        <v>25</v>
      </c>
      <c r="J215">
        <v>2</v>
      </c>
      <c r="K215">
        <v>1</v>
      </c>
    </row>
    <row r="216" spans="2:11" x14ac:dyDescent="0.25">
      <c r="B216" s="5"/>
      <c r="C216" s="3">
        <v>0.83750000000000002</v>
      </c>
      <c r="D216" t="s">
        <v>224</v>
      </c>
      <c r="F216" t="s">
        <v>30</v>
      </c>
      <c r="G216">
        <v>1</v>
      </c>
      <c r="H216" t="s">
        <v>11</v>
      </c>
      <c r="I216">
        <v>34</v>
      </c>
      <c r="J216">
        <v>0</v>
      </c>
      <c r="K216">
        <v>7</v>
      </c>
    </row>
    <row r="217" spans="2:11" x14ac:dyDescent="0.25">
      <c r="B217" s="5"/>
      <c r="C217" s="3">
        <v>0.84652777777777777</v>
      </c>
      <c r="D217" t="s">
        <v>240</v>
      </c>
      <c r="F217" t="s">
        <v>8</v>
      </c>
      <c r="G217">
        <v>10</v>
      </c>
      <c r="H217" t="s">
        <v>107</v>
      </c>
      <c r="I217">
        <v>277</v>
      </c>
      <c r="J217">
        <v>13</v>
      </c>
      <c r="K217">
        <v>99</v>
      </c>
    </row>
    <row r="218" spans="2:11" s="19" customFormat="1" x14ac:dyDescent="0.25">
      <c r="B218" s="23"/>
    </row>
    <row r="219" spans="2:11" x14ac:dyDescent="0.25">
      <c r="B219" s="5">
        <v>43552</v>
      </c>
    </row>
    <row r="220" spans="2:11" x14ac:dyDescent="0.25">
      <c r="B220" s="5"/>
      <c r="C220" s="3">
        <v>0.40763888888888888</v>
      </c>
      <c r="D220" t="s">
        <v>26</v>
      </c>
      <c r="F220" t="s">
        <v>8</v>
      </c>
      <c r="G220">
        <v>7</v>
      </c>
      <c r="H220" t="s">
        <v>109</v>
      </c>
      <c r="I220">
        <v>67</v>
      </c>
      <c r="J220">
        <v>12</v>
      </c>
      <c r="K220">
        <v>3</v>
      </c>
    </row>
    <row r="221" spans="2:11" x14ac:dyDescent="0.25">
      <c r="B221" s="5"/>
      <c r="C221" s="3">
        <v>0.50555555555555554</v>
      </c>
      <c r="D221" t="s">
        <v>221</v>
      </c>
      <c r="F221" t="s">
        <v>8</v>
      </c>
      <c r="G221">
        <v>1</v>
      </c>
      <c r="H221" t="s">
        <v>109</v>
      </c>
      <c r="I221">
        <v>11</v>
      </c>
      <c r="J221">
        <v>0</v>
      </c>
      <c r="K221">
        <v>0</v>
      </c>
    </row>
    <row r="222" spans="2:11" x14ac:dyDescent="0.25">
      <c r="B222" s="5"/>
      <c r="C222" s="3">
        <v>0.51111111111111118</v>
      </c>
      <c r="D222" t="s">
        <v>221</v>
      </c>
      <c r="F222" t="s">
        <v>8</v>
      </c>
      <c r="G222">
        <v>1</v>
      </c>
      <c r="H222" t="s">
        <v>107</v>
      </c>
      <c r="I222">
        <v>43</v>
      </c>
      <c r="J222">
        <v>0</v>
      </c>
      <c r="K222">
        <v>1</v>
      </c>
    </row>
    <row r="223" spans="2:11" x14ac:dyDescent="0.25">
      <c r="B223" s="5"/>
      <c r="C223" s="3">
        <v>0.8256944444444444</v>
      </c>
      <c r="D223" t="s">
        <v>22</v>
      </c>
      <c r="F223" t="s">
        <v>8</v>
      </c>
      <c r="G223">
        <v>1</v>
      </c>
      <c r="H223" t="s">
        <v>109</v>
      </c>
      <c r="I223">
        <v>83</v>
      </c>
      <c r="J223">
        <v>6</v>
      </c>
      <c r="K223">
        <v>0</v>
      </c>
    </row>
    <row r="224" spans="2:11" x14ac:dyDescent="0.25">
      <c r="B224" s="5"/>
      <c r="C224" s="3">
        <v>0.94027777777777777</v>
      </c>
      <c r="D224" t="s">
        <v>237</v>
      </c>
      <c r="F224" t="s">
        <v>8</v>
      </c>
      <c r="G224">
        <v>2</v>
      </c>
      <c r="H224" t="s">
        <v>107</v>
      </c>
      <c r="I224">
        <v>182</v>
      </c>
      <c r="J224">
        <v>10</v>
      </c>
      <c r="K224">
        <v>7</v>
      </c>
    </row>
    <row r="225" spans="2:11" x14ac:dyDescent="0.25">
      <c r="B225" s="5"/>
      <c r="C225" s="3">
        <v>0.97222222222222221</v>
      </c>
      <c r="D225" t="s">
        <v>172</v>
      </c>
      <c r="F225" t="s">
        <v>8</v>
      </c>
      <c r="G225">
        <v>2</v>
      </c>
      <c r="H225" t="s">
        <v>109</v>
      </c>
      <c r="I225">
        <v>22</v>
      </c>
      <c r="J225">
        <v>2</v>
      </c>
      <c r="K225">
        <v>0</v>
      </c>
    </row>
    <row r="226" spans="2:11" s="19" customFormat="1" x14ac:dyDescent="0.25">
      <c r="B226" s="23"/>
    </row>
    <row r="227" spans="2:11" x14ac:dyDescent="0.25">
      <c r="B227" s="5">
        <v>43553</v>
      </c>
    </row>
    <row r="228" spans="2:11" x14ac:dyDescent="0.25">
      <c r="B228" s="5"/>
      <c r="C228" s="3">
        <v>0.4909722222222222</v>
      </c>
      <c r="D228" t="s">
        <v>172</v>
      </c>
      <c r="F228" t="s">
        <v>8</v>
      </c>
      <c r="G228">
        <v>1</v>
      </c>
      <c r="H228" t="s">
        <v>109</v>
      </c>
      <c r="I228">
        <v>17</v>
      </c>
      <c r="J228">
        <v>0</v>
      </c>
      <c r="K228">
        <v>0</v>
      </c>
    </row>
    <row r="229" spans="2:11" x14ac:dyDescent="0.25">
      <c r="B229" s="5"/>
      <c r="C229" s="3">
        <v>0.75277777777777777</v>
      </c>
      <c r="D229" t="s">
        <v>242</v>
      </c>
      <c r="F229" t="s">
        <v>8</v>
      </c>
      <c r="G229">
        <v>25</v>
      </c>
      <c r="H229" t="s">
        <v>109</v>
      </c>
      <c r="I229">
        <v>71</v>
      </c>
      <c r="J229">
        <v>0</v>
      </c>
      <c r="K229">
        <v>2</v>
      </c>
    </row>
    <row r="230" spans="2:11" x14ac:dyDescent="0.25">
      <c r="B230" s="5"/>
      <c r="C230" s="3">
        <v>0.84652777777777777</v>
      </c>
      <c r="D230" t="s">
        <v>245</v>
      </c>
      <c r="F230" t="s">
        <v>27</v>
      </c>
      <c r="G230">
        <v>1</v>
      </c>
      <c r="H230" t="s">
        <v>109</v>
      </c>
      <c r="I230">
        <v>32</v>
      </c>
      <c r="J230">
        <v>1</v>
      </c>
      <c r="K230">
        <v>0</v>
      </c>
    </row>
    <row r="231" spans="2:11" s="19" customFormat="1" x14ac:dyDescent="0.25">
      <c r="B231" s="23"/>
    </row>
    <row r="232" spans="2:11" x14ac:dyDescent="0.25">
      <c r="B232" s="5">
        <v>43554</v>
      </c>
    </row>
    <row r="233" spans="2:11" x14ac:dyDescent="0.25">
      <c r="B233" s="5"/>
      <c r="C233" s="3">
        <v>0.6020833333333333</v>
      </c>
      <c r="D233" t="s">
        <v>243</v>
      </c>
      <c r="F233" t="s">
        <v>8</v>
      </c>
      <c r="G233">
        <v>3</v>
      </c>
      <c r="H233" t="s">
        <v>109</v>
      </c>
      <c r="I233">
        <v>35</v>
      </c>
      <c r="J233">
        <v>1</v>
      </c>
      <c r="K233">
        <v>0</v>
      </c>
    </row>
    <row r="234" spans="2:11" x14ac:dyDescent="0.25">
      <c r="B234" s="5"/>
      <c r="C234" s="3">
        <v>0.60416666666666663</v>
      </c>
      <c r="D234" t="s">
        <v>243</v>
      </c>
      <c r="F234" t="s">
        <v>8</v>
      </c>
      <c r="G234">
        <v>1</v>
      </c>
      <c r="H234" t="s">
        <v>109</v>
      </c>
      <c r="I234">
        <v>21</v>
      </c>
      <c r="J234">
        <v>3</v>
      </c>
      <c r="K234">
        <v>0</v>
      </c>
    </row>
    <row r="235" spans="2:11" x14ac:dyDescent="0.25">
      <c r="B235" s="5"/>
      <c r="C235" s="3">
        <v>0.6166666666666667</v>
      </c>
      <c r="D235" t="s">
        <v>237</v>
      </c>
      <c r="F235" t="s">
        <v>8</v>
      </c>
      <c r="G235">
        <v>10</v>
      </c>
      <c r="H235" t="s">
        <v>107</v>
      </c>
      <c r="I235">
        <v>89</v>
      </c>
      <c r="J235">
        <v>4</v>
      </c>
      <c r="K235">
        <v>5</v>
      </c>
    </row>
    <row r="236" spans="2:11" x14ac:dyDescent="0.25">
      <c r="B236" s="5"/>
      <c r="C236" s="3">
        <v>0.68055555555555547</v>
      </c>
      <c r="D236" t="s">
        <v>74</v>
      </c>
      <c r="F236" t="s">
        <v>8</v>
      </c>
      <c r="G236">
        <v>3</v>
      </c>
      <c r="H236" t="s">
        <v>109</v>
      </c>
      <c r="I236">
        <v>28</v>
      </c>
      <c r="J236">
        <v>0</v>
      </c>
      <c r="K236">
        <v>1</v>
      </c>
    </row>
    <row r="237" spans="2:11" x14ac:dyDescent="0.25">
      <c r="B237" s="5"/>
      <c r="C237" s="3">
        <v>0.71111111111111114</v>
      </c>
      <c r="D237" t="s">
        <v>21</v>
      </c>
      <c r="F237" t="s">
        <v>8</v>
      </c>
      <c r="G237">
        <v>4</v>
      </c>
      <c r="H237" t="s">
        <v>107</v>
      </c>
      <c r="I237">
        <v>33</v>
      </c>
      <c r="J237">
        <v>0</v>
      </c>
      <c r="K237">
        <v>0</v>
      </c>
    </row>
    <row r="238" spans="2:11" x14ac:dyDescent="0.25">
      <c r="B238" s="5"/>
      <c r="C238" s="3">
        <v>0.77777777777777779</v>
      </c>
      <c r="D238" t="s">
        <v>73</v>
      </c>
      <c r="F238" t="s">
        <v>8</v>
      </c>
      <c r="G238">
        <v>4</v>
      </c>
      <c r="H238" t="s">
        <v>109</v>
      </c>
      <c r="I238">
        <v>54</v>
      </c>
      <c r="J238">
        <v>5</v>
      </c>
      <c r="K238">
        <v>2</v>
      </c>
    </row>
    <row r="239" spans="2:11" x14ac:dyDescent="0.25">
      <c r="B239" s="5"/>
      <c r="C239" s="3">
        <v>0.83888888888888891</v>
      </c>
      <c r="D239" t="s">
        <v>216</v>
      </c>
      <c r="F239" t="s">
        <v>8</v>
      </c>
      <c r="G239">
        <v>1</v>
      </c>
      <c r="H239" t="s">
        <v>107</v>
      </c>
      <c r="I239">
        <v>11</v>
      </c>
      <c r="J239">
        <v>0</v>
      </c>
      <c r="K239">
        <v>0</v>
      </c>
    </row>
    <row r="240" spans="2:11" x14ac:dyDescent="0.25">
      <c r="B240" s="5"/>
      <c r="C240" s="3">
        <v>0.8881944444444444</v>
      </c>
      <c r="D240" t="s">
        <v>237</v>
      </c>
      <c r="F240" t="s">
        <v>8</v>
      </c>
      <c r="G240">
        <v>4</v>
      </c>
      <c r="H240" t="s">
        <v>109</v>
      </c>
      <c r="I240">
        <v>100</v>
      </c>
      <c r="J240">
        <v>2</v>
      </c>
      <c r="K240">
        <v>3</v>
      </c>
    </row>
    <row r="241" spans="2:11" x14ac:dyDescent="0.25">
      <c r="B241" s="5"/>
      <c r="C241" s="3">
        <v>0.90625</v>
      </c>
      <c r="D241" t="s">
        <v>237</v>
      </c>
      <c r="F241" t="s">
        <v>8</v>
      </c>
      <c r="G241">
        <v>3</v>
      </c>
      <c r="H241" t="s">
        <v>107</v>
      </c>
      <c r="I241">
        <v>198</v>
      </c>
      <c r="J241">
        <v>3</v>
      </c>
      <c r="K241">
        <v>15</v>
      </c>
    </row>
    <row r="242" spans="2:11" x14ac:dyDescent="0.25">
      <c r="B242" s="5"/>
      <c r="C242" s="3">
        <v>0.93541666666666667</v>
      </c>
      <c r="D242" t="s">
        <v>19</v>
      </c>
      <c r="F242" t="s">
        <v>8</v>
      </c>
      <c r="G242">
        <v>1</v>
      </c>
      <c r="H242" t="s">
        <v>107</v>
      </c>
      <c r="I242">
        <v>184</v>
      </c>
      <c r="J242">
        <v>0</v>
      </c>
      <c r="K242">
        <v>7</v>
      </c>
    </row>
    <row r="243" spans="2:11" s="19" customFormat="1" x14ac:dyDescent="0.25">
      <c r="B243" s="23"/>
    </row>
    <row r="244" spans="2:11" x14ac:dyDescent="0.25">
      <c r="B244" s="5">
        <v>43555</v>
      </c>
    </row>
    <row r="245" spans="2:11" x14ac:dyDescent="0.25">
      <c r="B245" s="5"/>
      <c r="C245" s="3">
        <v>0.49236111111111108</v>
      </c>
      <c r="D245" t="s">
        <v>243</v>
      </c>
      <c r="F245" t="s">
        <v>8</v>
      </c>
      <c r="G245">
        <v>6</v>
      </c>
      <c r="H245" t="s">
        <v>107</v>
      </c>
      <c r="I245">
        <v>43</v>
      </c>
      <c r="J245">
        <v>0</v>
      </c>
      <c r="K245">
        <v>0</v>
      </c>
    </row>
    <row r="246" spans="2:11" x14ac:dyDescent="0.25">
      <c r="B246" s="5"/>
      <c r="C246" s="3">
        <v>0.71180555555555547</v>
      </c>
      <c r="D246" t="s">
        <v>22</v>
      </c>
      <c r="F246" t="s">
        <v>8</v>
      </c>
      <c r="G246">
        <v>1</v>
      </c>
      <c r="H246" t="s">
        <v>107</v>
      </c>
      <c r="I246">
        <v>52</v>
      </c>
      <c r="J246">
        <v>0</v>
      </c>
      <c r="K246">
        <v>1</v>
      </c>
    </row>
    <row r="247" spans="2:11" x14ac:dyDescent="0.25">
      <c r="B247" s="5"/>
      <c r="C247" s="3">
        <v>0.76250000000000007</v>
      </c>
      <c r="D247" t="s">
        <v>19</v>
      </c>
      <c r="F247" t="s">
        <v>8</v>
      </c>
      <c r="G247">
        <v>1</v>
      </c>
      <c r="H247" t="s">
        <v>107</v>
      </c>
      <c r="I247">
        <v>182</v>
      </c>
      <c r="J247">
        <v>11</v>
      </c>
      <c r="K247">
        <v>3</v>
      </c>
    </row>
    <row r="248" spans="2:11" x14ac:dyDescent="0.25">
      <c r="B248" s="5"/>
      <c r="C248" s="3">
        <v>0.80694444444444446</v>
      </c>
      <c r="D248" t="s">
        <v>244</v>
      </c>
      <c r="F248" t="s">
        <v>8</v>
      </c>
      <c r="G248">
        <v>1</v>
      </c>
      <c r="H248" t="s">
        <v>107</v>
      </c>
      <c r="I248">
        <v>48</v>
      </c>
      <c r="J248">
        <v>0</v>
      </c>
      <c r="K248">
        <v>1</v>
      </c>
    </row>
    <row r="249" spans="2:11" x14ac:dyDescent="0.25">
      <c r="B249" s="5"/>
      <c r="C249" s="3">
        <v>0.81041666666666667</v>
      </c>
      <c r="D249" t="s">
        <v>249</v>
      </c>
      <c r="F249" t="s">
        <v>8</v>
      </c>
      <c r="G249">
        <v>3</v>
      </c>
      <c r="H249" t="s">
        <v>107</v>
      </c>
      <c r="I249">
        <v>100</v>
      </c>
      <c r="J249">
        <v>1</v>
      </c>
      <c r="K249">
        <v>5</v>
      </c>
    </row>
    <row r="250" spans="2:11" x14ac:dyDescent="0.25">
      <c r="B250" s="5"/>
      <c r="C250" s="3">
        <v>0.82847222222222217</v>
      </c>
      <c r="D250" t="s">
        <v>17</v>
      </c>
      <c r="F250" t="s">
        <v>8</v>
      </c>
      <c r="G250">
        <v>1</v>
      </c>
      <c r="H250" t="s">
        <v>109</v>
      </c>
      <c r="I250">
        <v>25</v>
      </c>
      <c r="J250">
        <v>0</v>
      </c>
      <c r="K250">
        <v>0</v>
      </c>
    </row>
    <row r="251" spans="2:11" x14ac:dyDescent="0.25">
      <c r="B251" s="5"/>
      <c r="C251" s="3">
        <v>0.83888888888888891</v>
      </c>
      <c r="D251" t="s">
        <v>246</v>
      </c>
      <c r="F251" t="s">
        <v>8</v>
      </c>
      <c r="G251">
        <v>16</v>
      </c>
      <c r="H251" t="s">
        <v>107</v>
      </c>
      <c r="I251">
        <v>20</v>
      </c>
      <c r="J251">
        <v>0</v>
      </c>
      <c r="K251">
        <v>0</v>
      </c>
    </row>
    <row r="252" spans="2:11" x14ac:dyDescent="0.25">
      <c r="B252" s="5"/>
      <c r="C252" s="3">
        <v>0.85</v>
      </c>
      <c r="D252" t="s">
        <v>178</v>
      </c>
      <c r="F252" t="s">
        <v>8</v>
      </c>
      <c r="G252">
        <v>11</v>
      </c>
      <c r="H252" t="s">
        <v>109</v>
      </c>
      <c r="I252">
        <v>52</v>
      </c>
      <c r="J252">
        <v>4</v>
      </c>
      <c r="K252">
        <v>1</v>
      </c>
    </row>
    <row r="253" spans="2:11" x14ac:dyDescent="0.25">
      <c r="B253" s="5"/>
      <c r="C253" s="3">
        <v>0.86736111111111114</v>
      </c>
      <c r="D253" t="s">
        <v>22</v>
      </c>
      <c r="F253" t="s">
        <v>8</v>
      </c>
      <c r="G253">
        <v>1</v>
      </c>
      <c r="H253" t="s">
        <v>109</v>
      </c>
      <c r="I253">
        <v>45</v>
      </c>
      <c r="J253">
        <v>2</v>
      </c>
      <c r="K253">
        <v>1</v>
      </c>
    </row>
    <row r="254" spans="2:11" x14ac:dyDescent="0.25">
      <c r="B254" s="5"/>
      <c r="C254" s="3">
        <v>0.88958333333333339</v>
      </c>
      <c r="D254" t="s">
        <v>237</v>
      </c>
      <c r="F254" t="s">
        <v>8</v>
      </c>
      <c r="G254">
        <v>3</v>
      </c>
      <c r="H254" t="s">
        <v>109</v>
      </c>
      <c r="I254">
        <v>47</v>
      </c>
      <c r="J254">
        <v>3</v>
      </c>
      <c r="K254">
        <v>1</v>
      </c>
    </row>
    <row r="255" spans="2:11" x14ac:dyDescent="0.25">
      <c r="B255" s="5"/>
      <c r="C255" s="3">
        <v>0.89583333333333337</v>
      </c>
      <c r="D255" t="s">
        <v>247</v>
      </c>
      <c r="F255" t="s">
        <v>8</v>
      </c>
      <c r="G255">
        <v>2</v>
      </c>
      <c r="H255" t="s">
        <v>107</v>
      </c>
      <c r="I255">
        <v>43</v>
      </c>
      <c r="J255">
        <v>1</v>
      </c>
      <c r="K255">
        <v>0</v>
      </c>
    </row>
    <row r="256" spans="2:11" x14ac:dyDescent="0.25">
      <c r="B256" s="5"/>
      <c r="C256" s="3">
        <v>0.89722222222222225</v>
      </c>
      <c r="D256" t="s">
        <v>250</v>
      </c>
      <c r="F256" t="s">
        <v>27</v>
      </c>
      <c r="G256">
        <v>1</v>
      </c>
      <c r="H256" t="s">
        <v>107</v>
      </c>
      <c r="I256">
        <v>194</v>
      </c>
      <c r="J256">
        <v>12</v>
      </c>
      <c r="K256">
        <v>2</v>
      </c>
    </row>
    <row r="257" spans="2:11" x14ac:dyDescent="0.25">
      <c r="B257" s="5"/>
      <c r="G257">
        <f t="shared" ref="G257" si="0">SUM(G4:G256)</f>
        <v>907</v>
      </c>
      <c r="I257">
        <f>SUM(I4:I256)</f>
        <v>13949</v>
      </c>
      <c r="J257">
        <f t="shared" ref="J257:K257" si="1">SUM(J4:J256)</f>
        <v>830</v>
      </c>
      <c r="K257">
        <f t="shared" si="1"/>
        <v>818</v>
      </c>
    </row>
    <row r="258" spans="2:11" x14ac:dyDescent="0.25">
      <c r="B258" s="5"/>
      <c r="G258" t="s">
        <v>8</v>
      </c>
      <c r="H258">
        <f>COUNTIF(F:F,"FP")</f>
        <v>154</v>
      </c>
    </row>
    <row r="259" spans="2:11" x14ac:dyDescent="0.25">
      <c r="B259" s="5"/>
      <c r="G259" t="s">
        <v>30</v>
      </c>
      <c r="H259">
        <f>COUNTIF(F:F,"O")</f>
        <v>5</v>
      </c>
    </row>
    <row r="260" spans="2:11" x14ac:dyDescent="0.25">
      <c r="B260" s="5"/>
      <c r="G260" t="s">
        <v>27</v>
      </c>
      <c r="H260">
        <f>COUNTIF(F:F,"F")</f>
        <v>26</v>
      </c>
    </row>
    <row r="261" spans="2:11" x14ac:dyDescent="0.25">
      <c r="B261" s="5"/>
      <c r="G261" t="s">
        <v>23</v>
      </c>
      <c r="H261">
        <f>COUNTIF(F:F,"SF")</f>
        <v>1</v>
      </c>
    </row>
    <row r="262" spans="2:11" x14ac:dyDescent="0.25">
      <c r="B262" s="5"/>
      <c r="G262" t="s">
        <v>11</v>
      </c>
      <c r="H262">
        <f>COUNTIF(F:F,"N")</f>
        <v>0</v>
      </c>
    </row>
    <row r="263" spans="2:11" x14ac:dyDescent="0.25">
      <c r="B263" s="5"/>
      <c r="G263" t="s">
        <v>70</v>
      </c>
      <c r="H263">
        <f>COUNTIF(F:F,"Z")</f>
        <v>2</v>
      </c>
    </row>
    <row r="264" spans="2:11" x14ac:dyDescent="0.25">
      <c r="B264" s="5"/>
      <c r="G264" t="s">
        <v>62</v>
      </c>
      <c r="H264">
        <f>COUNTIF(F:F,"F+V")</f>
        <v>1</v>
      </c>
    </row>
    <row r="265" spans="2:11" x14ac:dyDescent="0.25">
      <c r="B265" s="5"/>
      <c r="G265" t="s">
        <v>79</v>
      </c>
      <c r="H265">
        <f>COUNTIF(F:F,"FC")</f>
        <v>0</v>
      </c>
    </row>
    <row r="266" spans="2:11" x14ac:dyDescent="0.25">
      <c r="B266" s="5"/>
      <c r="G266" t="s">
        <v>371</v>
      </c>
      <c r="H266">
        <f>COUNTIF(F:F,"Pozvánka")</f>
        <v>0</v>
      </c>
    </row>
    <row r="267" spans="2:11" x14ac:dyDescent="0.25">
      <c r="B267" s="5"/>
    </row>
    <row r="268" spans="2:11" x14ac:dyDescent="0.25">
      <c r="B268" s="5"/>
    </row>
    <row r="269" spans="2:11" x14ac:dyDescent="0.25">
      <c r="B269" s="5"/>
    </row>
    <row r="270" spans="2:11" x14ac:dyDescent="0.25">
      <c r="B270" s="5"/>
    </row>
    <row r="271" spans="2:11" x14ac:dyDescent="0.25">
      <c r="B271" s="5"/>
    </row>
    <row r="272" spans="2:11" x14ac:dyDescent="0.25">
      <c r="B272" s="5"/>
    </row>
    <row r="273" spans="2:2" x14ac:dyDescent="0.25">
      <c r="B273" s="5"/>
    </row>
    <row r="274" spans="2:2" x14ac:dyDescent="0.25">
      <c r="B274" s="5"/>
    </row>
    <row r="275" spans="2:2" x14ac:dyDescent="0.25">
      <c r="B275" s="5"/>
    </row>
    <row r="276" spans="2:2" x14ac:dyDescent="0.25">
      <c r="B276" s="5"/>
    </row>
  </sheetData>
  <pageMargins left="0.7" right="0.7" top="0.78740157499999996" bottom="0.78740157499999996" header="0.3" footer="0.3"/>
  <pageSetup paperSize="9" orientation="portrait" horizontalDpi="0" verticalDpi="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158" r:id="rId4" name="Drop Down 86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3</xdr:row>
                    <xdr:rowOff>0</xdr:rowOff>
                  </from>
                  <to>
                    <xdr:col>4</xdr:col>
                    <xdr:colOff>1704975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9" r:id="rId5" name="Drop Down 87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4</xdr:row>
                    <xdr:rowOff>0</xdr:rowOff>
                  </from>
                  <to>
                    <xdr:col>4</xdr:col>
                    <xdr:colOff>1704975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0" r:id="rId6" name="Drop Down 88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6</xdr:row>
                    <xdr:rowOff>0</xdr:rowOff>
                  </from>
                  <to>
                    <xdr:col>4</xdr:col>
                    <xdr:colOff>1704975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1" r:id="rId7" name="Drop Down 89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7</xdr:row>
                    <xdr:rowOff>0</xdr:rowOff>
                  </from>
                  <to>
                    <xdr:col>4</xdr:col>
                    <xdr:colOff>1704975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3" r:id="rId8" name="Drop Down 91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10</xdr:row>
                    <xdr:rowOff>0</xdr:rowOff>
                  </from>
                  <to>
                    <xdr:col>4</xdr:col>
                    <xdr:colOff>1704975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4" r:id="rId9" name="Drop Down 92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11</xdr:row>
                    <xdr:rowOff>0</xdr:rowOff>
                  </from>
                  <to>
                    <xdr:col>4</xdr:col>
                    <xdr:colOff>1704975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7" r:id="rId10" name="Drop Down 95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15</xdr:row>
                    <xdr:rowOff>0</xdr:rowOff>
                  </from>
                  <to>
                    <xdr:col>4</xdr:col>
                    <xdr:colOff>1704975</xdr:colOff>
                    <xdr:row>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8" r:id="rId11" name="Drop Down 96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19</xdr:row>
                    <xdr:rowOff>0</xdr:rowOff>
                  </from>
                  <to>
                    <xdr:col>4</xdr:col>
                    <xdr:colOff>1704975</xdr:colOff>
                    <xdr:row>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9" r:id="rId12" name="Drop Down 97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20</xdr:row>
                    <xdr:rowOff>0</xdr:rowOff>
                  </from>
                  <to>
                    <xdr:col>4</xdr:col>
                    <xdr:colOff>1704975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2" r:id="rId13" name="Drop Down 100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23</xdr:row>
                    <xdr:rowOff>0</xdr:rowOff>
                  </from>
                  <to>
                    <xdr:col>4</xdr:col>
                    <xdr:colOff>1704975</xdr:colOff>
                    <xdr:row>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5" r:id="rId14" name="Drop Down 103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28</xdr:row>
                    <xdr:rowOff>0</xdr:rowOff>
                  </from>
                  <to>
                    <xdr:col>4</xdr:col>
                    <xdr:colOff>1704975</xdr:colOff>
                    <xdr:row>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6" r:id="rId15" name="Drop Down 104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30</xdr:row>
                    <xdr:rowOff>0</xdr:rowOff>
                  </from>
                  <to>
                    <xdr:col>4</xdr:col>
                    <xdr:colOff>1704975</xdr:colOff>
                    <xdr:row>31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7" r:id="rId16" name="Drop Down 105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32</xdr:row>
                    <xdr:rowOff>0</xdr:rowOff>
                  </from>
                  <to>
                    <xdr:col>4</xdr:col>
                    <xdr:colOff>1704975</xdr:colOff>
                    <xdr:row>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8" r:id="rId17" name="Drop Down 106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33</xdr:row>
                    <xdr:rowOff>0</xdr:rowOff>
                  </from>
                  <to>
                    <xdr:col>4</xdr:col>
                    <xdr:colOff>1704975</xdr:colOff>
                    <xdr:row>34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9" r:id="rId18" name="Drop Down 107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34</xdr:row>
                    <xdr:rowOff>0</xdr:rowOff>
                  </from>
                  <to>
                    <xdr:col>4</xdr:col>
                    <xdr:colOff>1704975</xdr:colOff>
                    <xdr:row>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82" r:id="rId19" name="Drop Down 110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38</xdr:row>
                    <xdr:rowOff>0</xdr:rowOff>
                  </from>
                  <to>
                    <xdr:col>4</xdr:col>
                    <xdr:colOff>1704975</xdr:colOff>
                    <xdr:row>39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83" r:id="rId20" name="Drop Down 111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41</xdr:row>
                    <xdr:rowOff>0</xdr:rowOff>
                  </from>
                  <to>
                    <xdr:col>4</xdr:col>
                    <xdr:colOff>1704975</xdr:colOff>
                    <xdr:row>42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84" r:id="rId21" name="Drop Down 112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42</xdr:row>
                    <xdr:rowOff>0</xdr:rowOff>
                  </from>
                  <to>
                    <xdr:col>4</xdr:col>
                    <xdr:colOff>1704975</xdr:colOff>
                    <xdr:row>43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87" r:id="rId22" name="Drop Down 115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46</xdr:row>
                    <xdr:rowOff>0</xdr:rowOff>
                  </from>
                  <to>
                    <xdr:col>4</xdr:col>
                    <xdr:colOff>1704975</xdr:colOff>
                    <xdr:row>47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88" r:id="rId23" name="Drop Down 116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48</xdr:row>
                    <xdr:rowOff>0</xdr:rowOff>
                  </from>
                  <to>
                    <xdr:col>4</xdr:col>
                    <xdr:colOff>1704975</xdr:colOff>
                    <xdr:row>49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91" r:id="rId24" name="Drop Down 119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52</xdr:row>
                    <xdr:rowOff>0</xdr:rowOff>
                  </from>
                  <to>
                    <xdr:col>4</xdr:col>
                    <xdr:colOff>1704975</xdr:colOff>
                    <xdr:row>53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96" r:id="rId25" name="Drop Down 124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57</xdr:row>
                    <xdr:rowOff>0</xdr:rowOff>
                  </from>
                  <to>
                    <xdr:col>4</xdr:col>
                    <xdr:colOff>1704975</xdr:colOff>
                    <xdr:row>58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00" r:id="rId26" name="Drop Down 128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61</xdr:row>
                    <xdr:rowOff>0</xdr:rowOff>
                  </from>
                  <to>
                    <xdr:col>4</xdr:col>
                    <xdr:colOff>1704975</xdr:colOff>
                    <xdr:row>62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01" r:id="rId27" name="Drop Down 129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64</xdr:row>
                    <xdr:rowOff>0</xdr:rowOff>
                  </from>
                  <to>
                    <xdr:col>4</xdr:col>
                    <xdr:colOff>1704975</xdr:colOff>
                    <xdr:row>65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04" r:id="rId28" name="Drop Down 132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70</xdr:row>
                    <xdr:rowOff>0</xdr:rowOff>
                  </from>
                  <to>
                    <xdr:col>4</xdr:col>
                    <xdr:colOff>1704975</xdr:colOff>
                    <xdr:row>71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05" r:id="rId29" name="Drop Down 133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71</xdr:row>
                    <xdr:rowOff>0</xdr:rowOff>
                  </from>
                  <to>
                    <xdr:col>4</xdr:col>
                    <xdr:colOff>1704975</xdr:colOff>
                    <xdr:row>72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06" r:id="rId30" name="Drop Down 134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73</xdr:row>
                    <xdr:rowOff>0</xdr:rowOff>
                  </from>
                  <to>
                    <xdr:col>4</xdr:col>
                    <xdr:colOff>1704975</xdr:colOff>
                    <xdr:row>74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07" r:id="rId31" name="Drop Down 135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75</xdr:row>
                    <xdr:rowOff>0</xdr:rowOff>
                  </from>
                  <to>
                    <xdr:col>4</xdr:col>
                    <xdr:colOff>1704975</xdr:colOff>
                    <xdr:row>76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10" r:id="rId32" name="Drop Down 138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82</xdr:row>
                    <xdr:rowOff>0</xdr:rowOff>
                  </from>
                  <to>
                    <xdr:col>4</xdr:col>
                    <xdr:colOff>1704975</xdr:colOff>
                    <xdr:row>83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11" r:id="rId33" name="Drop Down 139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84</xdr:row>
                    <xdr:rowOff>0</xdr:rowOff>
                  </from>
                  <to>
                    <xdr:col>4</xdr:col>
                    <xdr:colOff>1704975</xdr:colOff>
                    <xdr:row>85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12" r:id="rId34" name="Drop Down 140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85</xdr:row>
                    <xdr:rowOff>0</xdr:rowOff>
                  </from>
                  <to>
                    <xdr:col>4</xdr:col>
                    <xdr:colOff>1704975</xdr:colOff>
                    <xdr:row>86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15" r:id="rId35" name="Drop Down 143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90</xdr:row>
                    <xdr:rowOff>0</xdr:rowOff>
                  </from>
                  <to>
                    <xdr:col>4</xdr:col>
                    <xdr:colOff>1704975</xdr:colOff>
                    <xdr:row>91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16" r:id="rId36" name="Drop Down 144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91</xdr:row>
                    <xdr:rowOff>0</xdr:rowOff>
                  </from>
                  <to>
                    <xdr:col>4</xdr:col>
                    <xdr:colOff>1704975</xdr:colOff>
                    <xdr:row>92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19" r:id="rId37" name="Drop Down 147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95</xdr:row>
                    <xdr:rowOff>0</xdr:rowOff>
                  </from>
                  <to>
                    <xdr:col>4</xdr:col>
                    <xdr:colOff>1704975</xdr:colOff>
                    <xdr:row>96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20" r:id="rId38" name="Drop Down 148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97</xdr:row>
                    <xdr:rowOff>0</xdr:rowOff>
                  </from>
                  <to>
                    <xdr:col>4</xdr:col>
                    <xdr:colOff>1704975</xdr:colOff>
                    <xdr:row>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21" r:id="rId39" name="Drop Down 149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100</xdr:row>
                    <xdr:rowOff>0</xdr:rowOff>
                  </from>
                  <to>
                    <xdr:col>4</xdr:col>
                    <xdr:colOff>1704975</xdr:colOff>
                    <xdr:row>101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22" r:id="rId40" name="Drop Down 150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101</xdr:row>
                    <xdr:rowOff>0</xdr:rowOff>
                  </from>
                  <to>
                    <xdr:col>4</xdr:col>
                    <xdr:colOff>1704975</xdr:colOff>
                    <xdr:row>102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23" r:id="rId41" name="Drop Down 151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102</xdr:row>
                    <xdr:rowOff>0</xdr:rowOff>
                  </from>
                  <to>
                    <xdr:col>4</xdr:col>
                    <xdr:colOff>1704975</xdr:colOff>
                    <xdr:row>103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26" r:id="rId42" name="Drop Down 154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105</xdr:row>
                    <xdr:rowOff>0</xdr:rowOff>
                  </from>
                  <to>
                    <xdr:col>4</xdr:col>
                    <xdr:colOff>1704975</xdr:colOff>
                    <xdr:row>106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27" r:id="rId43" name="Drop Down 155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106</xdr:row>
                    <xdr:rowOff>0</xdr:rowOff>
                  </from>
                  <to>
                    <xdr:col>4</xdr:col>
                    <xdr:colOff>1704975</xdr:colOff>
                    <xdr:row>107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28" r:id="rId44" name="Drop Down 156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107</xdr:row>
                    <xdr:rowOff>0</xdr:rowOff>
                  </from>
                  <to>
                    <xdr:col>4</xdr:col>
                    <xdr:colOff>1704975</xdr:colOff>
                    <xdr:row>108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29" r:id="rId45" name="Drop Down 157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108</xdr:row>
                    <xdr:rowOff>0</xdr:rowOff>
                  </from>
                  <to>
                    <xdr:col>4</xdr:col>
                    <xdr:colOff>1704975</xdr:colOff>
                    <xdr:row>109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32" r:id="rId46" name="Drop Down 160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111</xdr:row>
                    <xdr:rowOff>0</xdr:rowOff>
                  </from>
                  <to>
                    <xdr:col>4</xdr:col>
                    <xdr:colOff>1704975</xdr:colOff>
                    <xdr:row>112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33" r:id="rId47" name="Drop Down 161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112</xdr:row>
                    <xdr:rowOff>0</xdr:rowOff>
                  </from>
                  <to>
                    <xdr:col>4</xdr:col>
                    <xdr:colOff>1704975</xdr:colOff>
                    <xdr:row>113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36" r:id="rId48" name="Drop Down 164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117</xdr:row>
                    <xdr:rowOff>0</xdr:rowOff>
                  </from>
                  <to>
                    <xdr:col>4</xdr:col>
                    <xdr:colOff>1704975</xdr:colOff>
                    <xdr:row>118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37" r:id="rId49" name="Drop Down 165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119</xdr:row>
                    <xdr:rowOff>0</xdr:rowOff>
                  </from>
                  <to>
                    <xdr:col>4</xdr:col>
                    <xdr:colOff>1704975</xdr:colOff>
                    <xdr:row>120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38" r:id="rId50" name="Drop Down 166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121</xdr:row>
                    <xdr:rowOff>0</xdr:rowOff>
                  </from>
                  <to>
                    <xdr:col>4</xdr:col>
                    <xdr:colOff>1704975</xdr:colOff>
                    <xdr:row>122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41" r:id="rId51" name="Drop Down 169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125</xdr:row>
                    <xdr:rowOff>0</xdr:rowOff>
                  </from>
                  <to>
                    <xdr:col>4</xdr:col>
                    <xdr:colOff>1704975</xdr:colOff>
                    <xdr:row>126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42" r:id="rId52" name="Drop Down 170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126</xdr:row>
                    <xdr:rowOff>0</xdr:rowOff>
                  </from>
                  <to>
                    <xdr:col>4</xdr:col>
                    <xdr:colOff>1704975</xdr:colOff>
                    <xdr:row>127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43" r:id="rId53" name="Drop Down 171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131</xdr:row>
                    <xdr:rowOff>0</xdr:rowOff>
                  </from>
                  <to>
                    <xdr:col>4</xdr:col>
                    <xdr:colOff>1704975</xdr:colOff>
                    <xdr:row>132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44" r:id="rId54" name="Drop Down 172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132</xdr:row>
                    <xdr:rowOff>0</xdr:rowOff>
                  </from>
                  <to>
                    <xdr:col>4</xdr:col>
                    <xdr:colOff>1704975</xdr:colOff>
                    <xdr:row>133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47" r:id="rId55" name="Drop Down 175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139</xdr:row>
                    <xdr:rowOff>0</xdr:rowOff>
                  </from>
                  <to>
                    <xdr:col>4</xdr:col>
                    <xdr:colOff>1704975</xdr:colOff>
                    <xdr:row>140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48" r:id="rId56" name="Drop Down 176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140</xdr:row>
                    <xdr:rowOff>0</xdr:rowOff>
                  </from>
                  <to>
                    <xdr:col>4</xdr:col>
                    <xdr:colOff>1704975</xdr:colOff>
                    <xdr:row>141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49" r:id="rId57" name="Drop Down 177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142</xdr:row>
                    <xdr:rowOff>0</xdr:rowOff>
                  </from>
                  <to>
                    <xdr:col>4</xdr:col>
                    <xdr:colOff>1704975</xdr:colOff>
                    <xdr:row>143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52" r:id="rId58" name="Drop Down 180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146</xdr:row>
                    <xdr:rowOff>0</xdr:rowOff>
                  </from>
                  <to>
                    <xdr:col>4</xdr:col>
                    <xdr:colOff>1704975</xdr:colOff>
                    <xdr:row>147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53" r:id="rId59" name="Drop Down 181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148</xdr:row>
                    <xdr:rowOff>0</xdr:rowOff>
                  </from>
                  <to>
                    <xdr:col>4</xdr:col>
                    <xdr:colOff>1704975</xdr:colOff>
                    <xdr:row>149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56" r:id="rId60" name="Drop Down 184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151</xdr:row>
                    <xdr:rowOff>0</xdr:rowOff>
                  </from>
                  <to>
                    <xdr:col>4</xdr:col>
                    <xdr:colOff>1704975</xdr:colOff>
                    <xdr:row>152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57" r:id="rId61" name="Drop Down 185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152</xdr:row>
                    <xdr:rowOff>0</xdr:rowOff>
                  </from>
                  <to>
                    <xdr:col>4</xdr:col>
                    <xdr:colOff>1704975</xdr:colOff>
                    <xdr:row>153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58" r:id="rId62" name="Drop Down 186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154</xdr:row>
                    <xdr:rowOff>0</xdr:rowOff>
                  </from>
                  <to>
                    <xdr:col>4</xdr:col>
                    <xdr:colOff>1704975</xdr:colOff>
                    <xdr:row>155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61" r:id="rId63" name="Drop Down 189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157</xdr:row>
                    <xdr:rowOff>0</xdr:rowOff>
                  </from>
                  <to>
                    <xdr:col>4</xdr:col>
                    <xdr:colOff>1704975</xdr:colOff>
                    <xdr:row>158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62" r:id="rId64" name="Drop Down 190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159</xdr:row>
                    <xdr:rowOff>0</xdr:rowOff>
                  </from>
                  <to>
                    <xdr:col>4</xdr:col>
                    <xdr:colOff>1704975</xdr:colOff>
                    <xdr:row>160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63" r:id="rId65" name="Drop Down 191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161</xdr:row>
                    <xdr:rowOff>0</xdr:rowOff>
                  </from>
                  <to>
                    <xdr:col>4</xdr:col>
                    <xdr:colOff>1704975</xdr:colOff>
                    <xdr:row>162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64" r:id="rId66" name="Drop Down 192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163</xdr:row>
                    <xdr:rowOff>0</xdr:rowOff>
                  </from>
                  <to>
                    <xdr:col>4</xdr:col>
                    <xdr:colOff>1704975</xdr:colOff>
                    <xdr:row>164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67" r:id="rId67" name="Drop Down 195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167</xdr:row>
                    <xdr:rowOff>0</xdr:rowOff>
                  </from>
                  <to>
                    <xdr:col>4</xdr:col>
                    <xdr:colOff>1704975</xdr:colOff>
                    <xdr:row>168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68" r:id="rId68" name="Drop Down 196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170</xdr:row>
                    <xdr:rowOff>0</xdr:rowOff>
                  </from>
                  <to>
                    <xdr:col>4</xdr:col>
                    <xdr:colOff>1704975</xdr:colOff>
                    <xdr:row>171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69" r:id="rId69" name="Drop Down 197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171</xdr:row>
                    <xdr:rowOff>0</xdr:rowOff>
                  </from>
                  <to>
                    <xdr:col>4</xdr:col>
                    <xdr:colOff>1704975</xdr:colOff>
                    <xdr:row>172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70" r:id="rId70" name="Drop Down 198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172</xdr:row>
                    <xdr:rowOff>0</xdr:rowOff>
                  </from>
                  <to>
                    <xdr:col>4</xdr:col>
                    <xdr:colOff>1704975</xdr:colOff>
                    <xdr:row>173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71" r:id="rId71" name="Drop Down 199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177</xdr:row>
                    <xdr:rowOff>0</xdr:rowOff>
                  </from>
                  <to>
                    <xdr:col>4</xdr:col>
                    <xdr:colOff>1704975</xdr:colOff>
                    <xdr:row>178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72" r:id="rId72" name="Drop Down 200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178</xdr:row>
                    <xdr:rowOff>0</xdr:rowOff>
                  </from>
                  <to>
                    <xdr:col>4</xdr:col>
                    <xdr:colOff>1704975</xdr:colOff>
                    <xdr:row>179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75" r:id="rId73" name="Drop Down 203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181</xdr:row>
                    <xdr:rowOff>0</xdr:rowOff>
                  </from>
                  <to>
                    <xdr:col>4</xdr:col>
                    <xdr:colOff>1704975</xdr:colOff>
                    <xdr:row>182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76" r:id="rId74" name="Drop Down 204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186</xdr:row>
                    <xdr:rowOff>0</xdr:rowOff>
                  </from>
                  <to>
                    <xdr:col>4</xdr:col>
                    <xdr:colOff>1704975</xdr:colOff>
                    <xdr:row>187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77" r:id="rId75" name="Drop Down 205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187</xdr:row>
                    <xdr:rowOff>0</xdr:rowOff>
                  </from>
                  <to>
                    <xdr:col>4</xdr:col>
                    <xdr:colOff>1704975</xdr:colOff>
                    <xdr:row>188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78" r:id="rId76" name="Drop Down 206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188</xdr:row>
                    <xdr:rowOff>0</xdr:rowOff>
                  </from>
                  <to>
                    <xdr:col>4</xdr:col>
                    <xdr:colOff>1704975</xdr:colOff>
                    <xdr:row>189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79" r:id="rId77" name="Drop Down 207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189</xdr:row>
                    <xdr:rowOff>0</xdr:rowOff>
                  </from>
                  <to>
                    <xdr:col>4</xdr:col>
                    <xdr:colOff>1704975</xdr:colOff>
                    <xdr:row>190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0" r:id="rId78" name="Drop Down 208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191</xdr:row>
                    <xdr:rowOff>0</xdr:rowOff>
                  </from>
                  <to>
                    <xdr:col>4</xdr:col>
                    <xdr:colOff>1704975</xdr:colOff>
                    <xdr:row>192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3" r:id="rId79" name="Drop Down 211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195</xdr:row>
                    <xdr:rowOff>0</xdr:rowOff>
                  </from>
                  <to>
                    <xdr:col>4</xdr:col>
                    <xdr:colOff>1704975</xdr:colOff>
                    <xdr:row>196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4" r:id="rId80" name="Drop Down 212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196</xdr:row>
                    <xdr:rowOff>0</xdr:rowOff>
                  </from>
                  <to>
                    <xdr:col>4</xdr:col>
                    <xdr:colOff>1704975</xdr:colOff>
                    <xdr:row>197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5" r:id="rId81" name="Drop Down 213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197</xdr:row>
                    <xdr:rowOff>0</xdr:rowOff>
                  </from>
                  <to>
                    <xdr:col>4</xdr:col>
                    <xdr:colOff>1704975</xdr:colOff>
                    <xdr:row>198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8" r:id="rId82" name="Drop Down 216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204</xdr:row>
                    <xdr:rowOff>0</xdr:rowOff>
                  </from>
                  <to>
                    <xdr:col>4</xdr:col>
                    <xdr:colOff>1704975</xdr:colOff>
                    <xdr:row>205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9" r:id="rId83" name="Drop Down 217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206</xdr:row>
                    <xdr:rowOff>0</xdr:rowOff>
                  </from>
                  <to>
                    <xdr:col>4</xdr:col>
                    <xdr:colOff>1704975</xdr:colOff>
                    <xdr:row>207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90" r:id="rId84" name="Drop Down 218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207</xdr:row>
                    <xdr:rowOff>0</xdr:rowOff>
                  </from>
                  <to>
                    <xdr:col>4</xdr:col>
                    <xdr:colOff>1704975</xdr:colOff>
                    <xdr:row>208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93" r:id="rId85" name="Drop Down 221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214</xdr:row>
                    <xdr:rowOff>0</xdr:rowOff>
                  </from>
                  <to>
                    <xdr:col>4</xdr:col>
                    <xdr:colOff>1704975</xdr:colOff>
                    <xdr:row>215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94" r:id="rId86" name="Drop Down 222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215</xdr:row>
                    <xdr:rowOff>0</xdr:rowOff>
                  </from>
                  <to>
                    <xdr:col>4</xdr:col>
                    <xdr:colOff>1704975</xdr:colOff>
                    <xdr:row>216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97" r:id="rId87" name="Drop Down 225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220</xdr:row>
                    <xdr:rowOff>0</xdr:rowOff>
                  </from>
                  <to>
                    <xdr:col>4</xdr:col>
                    <xdr:colOff>1704975</xdr:colOff>
                    <xdr:row>221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98" r:id="rId88" name="Drop Down 226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221</xdr:row>
                    <xdr:rowOff>0</xdr:rowOff>
                  </from>
                  <to>
                    <xdr:col>4</xdr:col>
                    <xdr:colOff>1704975</xdr:colOff>
                    <xdr:row>222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01" r:id="rId89" name="Drop Down 229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227</xdr:row>
                    <xdr:rowOff>0</xdr:rowOff>
                  </from>
                  <to>
                    <xdr:col>4</xdr:col>
                    <xdr:colOff>1704975</xdr:colOff>
                    <xdr:row>228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02" r:id="rId90" name="Drop Down 230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228</xdr:row>
                    <xdr:rowOff>0</xdr:rowOff>
                  </from>
                  <to>
                    <xdr:col>4</xdr:col>
                    <xdr:colOff>1704975</xdr:colOff>
                    <xdr:row>229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05" r:id="rId91" name="Drop Down 233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235</xdr:row>
                    <xdr:rowOff>0</xdr:rowOff>
                  </from>
                  <to>
                    <xdr:col>4</xdr:col>
                    <xdr:colOff>1704975</xdr:colOff>
                    <xdr:row>236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06" r:id="rId92" name="Drop Down 234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236</xdr:row>
                    <xdr:rowOff>0</xdr:rowOff>
                  </from>
                  <to>
                    <xdr:col>4</xdr:col>
                    <xdr:colOff>1704975</xdr:colOff>
                    <xdr:row>237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07" r:id="rId93" name="Drop Down 235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238</xdr:row>
                    <xdr:rowOff>0</xdr:rowOff>
                  </from>
                  <to>
                    <xdr:col>4</xdr:col>
                    <xdr:colOff>1704975</xdr:colOff>
                    <xdr:row>239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08" r:id="rId94" name="Drop Down 236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241</xdr:row>
                    <xdr:rowOff>0</xdr:rowOff>
                  </from>
                  <to>
                    <xdr:col>4</xdr:col>
                    <xdr:colOff>1704975</xdr:colOff>
                    <xdr:row>242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11" r:id="rId95" name="Drop Down 239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244</xdr:row>
                    <xdr:rowOff>0</xdr:rowOff>
                  </from>
                  <to>
                    <xdr:col>4</xdr:col>
                    <xdr:colOff>1704975</xdr:colOff>
                    <xdr:row>245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12" r:id="rId96" name="Drop Down 240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245</xdr:row>
                    <xdr:rowOff>0</xdr:rowOff>
                  </from>
                  <to>
                    <xdr:col>4</xdr:col>
                    <xdr:colOff>1704975</xdr:colOff>
                    <xdr:row>246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13" r:id="rId97" name="Drop Down 241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247</xdr:row>
                    <xdr:rowOff>0</xdr:rowOff>
                  </from>
                  <to>
                    <xdr:col>4</xdr:col>
                    <xdr:colOff>1704975</xdr:colOff>
                    <xdr:row>248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14" r:id="rId98" name="Drop Down 242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249</xdr:row>
                    <xdr:rowOff>0</xdr:rowOff>
                  </from>
                  <to>
                    <xdr:col>4</xdr:col>
                    <xdr:colOff>1704975</xdr:colOff>
                    <xdr:row>250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15" r:id="rId99" name="Drop Down 243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250</xdr:row>
                    <xdr:rowOff>0</xdr:rowOff>
                  </from>
                  <to>
                    <xdr:col>4</xdr:col>
                    <xdr:colOff>1704975</xdr:colOff>
                    <xdr:row>251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16" r:id="rId100" name="Drop Down 244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254</xdr:row>
                    <xdr:rowOff>0</xdr:rowOff>
                  </from>
                  <to>
                    <xdr:col>4</xdr:col>
                    <xdr:colOff>1704975</xdr:colOff>
                    <xdr:row>255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17" r:id="rId101" name="Drop Down 245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255</xdr:row>
                    <xdr:rowOff>0</xdr:rowOff>
                  </from>
                  <to>
                    <xdr:col>4</xdr:col>
                    <xdr:colOff>1704975</xdr:colOff>
                    <xdr:row>256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29" r:id="rId102" name="Drop Down 257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267</xdr:row>
                    <xdr:rowOff>0</xdr:rowOff>
                  </from>
                  <to>
                    <xdr:col>4</xdr:col>
                    <xdr:colOff>1704975</xdr:colOff>
                    <xdr:row>268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30" r:id="rId103" name="Drop Down 258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268</xdr:row>
                    <xdr:rowOff>0</xdr:rowOff>
                  </from>
                  <to>
                    <xdr:col>4</xdr:col>
                    <xdr:colOff>1704975</xdr:colOff>
                    <xdr:row>269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31" r:id="rId104" name="Drop Down 259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269</xdr:row>
                    <xdr:rowOff>0</xdr:rowOff>
                  </from>
                  <to>
                    <xdr:col>4</xdr:col>
                    <xdr:colOff>1704975</xdr:colOff>
                    <xdr:row>270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32" r:id="rId105" name="Drop Down 260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270</xdr:row>
                    <xdr:rowOff>0</xdr:rowOff>
                  </from>
                  <to>
                    <xdr:col>4</xdr:col>
                    <xdr:colOff>1704975</xdr:colOff>
                    <xdr:row>271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33" r:id="rId106" name="Drop Down 261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271</xdr:row>
                    <xdr:rowOff>0</xdr:rowOff>
                  </from>
                  <to>
                    <xdr:col>4</xdr:col>
                    <xdr:colOff>1704975</xdr:colOff>
                    <xdr:row>272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34" r:id="rId107" name="Drop Down 262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272</xdr:row>
                    <xdr:rowOff>0</xdr:rowOff>
                  </from>
                  <to>
                    <xdr:col>4</xdr:col>
                    <xdr:colOff>1704975</xdr:colOff>
                    <xdr:row>273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35" r:id="rId108" name="Drop Down 263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273</xdr:row>
                    <xdr:rowOff>0</xdr:rowOff>
                  </from>
                  <to>
                    <xdr:col>4</xdr:col>
                    <xdr:colOff>1704975</xdr:colOff>
                    <xdr:row>274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36" r:id="rId109" name="Drop Down 264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274</xdr:row>
                    <xdr:rowOff>0</xdr:rowOff>
                  </from>
                  <to>
                    <xdr:col>4</xdr:col>
                    <xdr:colOff>1704975</xdr:colOff>
                    <xdr:row>275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37" r:id="rId110" name="Drop Down 265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275</xdr:row>
                    <xdr:rowOff>0</xdr:rowOff>
                  </from>
                  <to>
                    <xdr:col>4</xdr:col>
                    <xdr:colOff>1704975</xdr:colOff>
                    <xdr:row>276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38" r:id="rId111" name="Drop Down 266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276</xdr:row>
                    <xdr:rowOff>0</xdr:rowOff>
                  </from>
                  <to>
                    <xdr:col>4</xdr:col>
                    <xdr:colOff>1704975</xdr:colOff>
                    <xdr:row>277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39" r:id="rId112" name="Drop Down 267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277</xdr:row>
                    <xdr:rowOff>0</xdr:rowOff>
                  </from>
                  <to>
                    <xdr:col>4</xdr:col>
                    <xdr:colOff>1704975</xdr:colOff>
                    <xdr:row>278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40" r:id="rId113" name="Drop Down 268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278</xdr:row>
                    <xdr:rowOff>0</xdr:rowOff>
                  </from>
                  <to>
                    <xdr:col>4</xdr:col>
                    <xdr:colOff>1704975</xdr:colOff>
                    <xdr:row>279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41" r:id="rId114" name="Drop Down 269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279</xdr:row>
                    <xdr:rowOff>0</xdr:rowOff>
                  </from>
                  <to>
                    <xdr:col>4</xdr:col>
                    <xdr:colOff>1704975</xdr:colOff>
                    <xdr:row>280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42" r:id="rId115" name="Drop Down 270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280</xdr:row>
                    <xdr:rowOff>0</xdr:rowOff>
                  </from>
                  <to>
                    <xdr:col>4</xdr:col>
                    <xdr:colOff>1704975</xdr:colOff>
                    <xdr:row>281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43" r:id="rId116" name="Drop Down 271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281</xdr:row>
                    <xdr:rowOff>0</xdr:rowOff>
                  </from>
                  <to>
                    <xdr:col>4</xdr:col>
                    <xdr:colOff>1704975</xdr:colOff>
                    <xdr:row>282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44" r:id="rId117" name="Drop Down 272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282</xdr:row>
                    <xdr:rowOff>0</xdr:rowOff>
                  </from>
                  <to>
                    <xdr:col>4</xdr:col>
                    <xdr:colOff>1704975</xdr:colOff>
                    <xdr:row>283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45" r:id="rId118" name="Drop Down 273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283</xdr:row>
                    <xdr:rowOff>0</xdr:rowOff>
                  </from>
                  <to>
                    <xdr:col>4</xdr:col>
                    <xdr:colOff>1704975</xdr:colOff>
                    <xdr:row>284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46" r:id="rId119" name="Drop Down 274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284</xdr:row>
                    <xdr:rowOff>0</xdr:rowOff>
                  </from>
                  <to>
                    <xdr:col>4</xdr:col>
                    <xdr:colOff>1704975</xdr:colOff>
                    <xdr:row>285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47" r:id="rId120" name="Drop Down 275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285</xdr:row>
                    <xdr:rowOff>0</xdr:rowOff>
                  </from>
                  <to>
                    <xdr:col>4</xdr:col>
                    <xdr:colOff>1704975</xdr:colOff>
                    <xdr:row>286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48" r:id="rId121" name="Drop Down 276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286</xdr:row>
                    <xdr:rowOff>0</xdr:rowOff>
                  </from>
                  <to>
                    <xdr:col>4</xdr:col>
                    <xdr:colOff>1704975</xdr:colOff>
                    <xdr:row>287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49" r:id="rId122" name="Drop Down 277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287</xdr:row>
                    <xdr:rowOff>0</xdr:rowOff>
                  </from>
                  <to>
                    <xdr:col>4</xdr:col>
                    <xdr:colOff>1704975</xdr:colOff>
                    <xdr:row>288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50" r:id="rId123" name="Drop Down 278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288</xdr:row>
                    <xdr:rowOff>0</xdr:rowOff>
                  </from>
                  <to>
                    <xdr:col>4</xdr:col>
                    <xdr:colOff>1704975</xdr:colOff>
                    <xdr:row>289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51" r:id="rId124" name="Drop Down 279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289</xdr:row>
                    <xdr:rowOff>0</xdr:rowOff>
                  </from>
                  <to>
                    <xdr:col>4</xdr:col>
                    <xdr:colOff>1704975</xdr:colOff>
                    <xdr:row>290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52" r:id="rId125" name="Drop Down 280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290</xdr:row>
                    <xdr:rowOff>0</xdr:rowOff>
                  </from>
                  <to>
                    <xdr:col>4</xdr:col>
                    <xdr:colOff>1704975</xdr:colOff>
                    <xdr:row>291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53" r:id="rId126" name="Drop Down 281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291</xdr:row>
                    <xdr:rowOff>0</xdr:rowOff>
                  </from>
                  <to>
                    <xdr:col>4</xdr:col>
                    <xdr:colOff>1704975</xdr:colOff>
                    <xdr:row>292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54" r:id="rId127" name="Drop Down 282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292</xdr:row>
                    <xdr:rowOff>0</xdr:rowOff>
                  </from>
                  <to>
                    <xdr:col>4</xdr:col>
                    <xdr:colOff>1704975</xdr:colOff>
                    <xdr:row>293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55" r:id="rId128" name="Drop Down 283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293</xdr:row>
                    <xdr:rowOff>0</xdr:rowOff>
                  </from>
                  <to>
                    <xdr:col>4</xdr:col>
                    <xdr:colOff>1704975</xdr:colOff>
                    <xdr:row>294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56" r:id="rId129" name="Drop Down 284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294</xdr:row>
                    <xdr:rowOff>0</xdr:rowOff>
                  </from>
                  <to>
                    <xdr:col>4</xdr:col>
                    <xdr:colOff>1704975</xdr:colOff>
                    <xdr:row>295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57" r:id="rId130" name="Drop Down 285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295</xdr:row>
                    <xdr:rowOff>0</xdr:rowOff>
                  </from>
                  <to>
                    <xdr:col>4</xdr:col>
                    <xdr:colOff>1704975</xdr:colOff>
                    <xdr:row>296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58" r:id="rId131" name="Drop Down 286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296</xdr:row>
                    <xdr:rowOff>0</xdr:rowOff>
                  </from>
                  <to>
                    <xdr:col>4</xdr:col>
                    <xdr:colOff>1704975</xdr:colOff>
                    <xdr:row>297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59" r:id="rId132" name="Drop Down 287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297</xdr:row>
                    <xdr:rowOff>0</xdr:rowOff>
                  </from>
                  <to>
                    <xdr:col>4</xdr:col>
                    <xdr:colOff>1704975</xdr:colOff>
                    <xdr:row>298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60" r:id="rId133" name="Drop Down 288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298</xdr:row>
                    <xdr:rowOff>0</xdr:rowOff>
                  </from>
                  <to>
                    <xdr:col>4</xdr:col>
                    <xdr:colOff>1704975</xdr:colOff>
                    <xdr:row>299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61" r:id="rId134" name="Drop Down 289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299</xdr:row>
                    <xdr:rowOff>0</xdr:rowOff>
                  </from>
                  <to>
                    <xdr:col>4</xdr:col>
                    <xdr:colOff>1704975</xdr:colOff>
                    <xdr:row>300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62" r:id="rId135" name="Drop Down 290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300</xdr:row>
                    <xdr:rowOff>0</xdr:rowOff>
                  </from>
                  <to>
                    <xdr:col>4</xdr:col>
                    <xdr:colOff>1704975</xdr:colOff>
                    <xdr:row>301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63" r:id="rId136" name="Drop Down 291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301</xdr:row>
                    <xdr:rowOff>0</xdr:rowOff>
                  </from>
                  <to>
                    <xdr:col>4</xdr:col>
                    <xdr:colOff>1704975</xdr:colOff>
                    <xdr:row>302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64" r:id="rId137" name="Drop Down 292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302</xdr:row>
                    <xdr:rowOff>0</xdr:rowOff>
                  </from>
                  <to>
                    <xdr:col>4</xdr:col>
                    <xdr:colOff>1704975</xdr:colOff>
                    <xdr:row>303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65" r:id="rId138" name="Drop Down 293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303</xdr:row>
                    <xdr:rowOff>0</xdr:rowOff>
                  </from>
                  <to>
                    <xdr:col>4</xdr:col>
                    <xdr:colOff>1704975</xdr:colOff>
                    <xdr:row>304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66" r:id="rId139" name="Drop Down 294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304</xdr:row>
                    <xdr:rowOff>0</xdr:rowOff>
                  </from>
                  <to>
                    <xdr:col>4</xdr:col>
                    <xdr:colOff>1704975</xdr:colOff>
                    <xdr:row>305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67" r:id="rId140" name="Drop Down 295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305</xdr:row>
                    <xdr:rowOff>0</xdr:rowOff>
                  </from>
                  <to>
                    <xdr:col>4</xdr:col>
                    <xdr:colOff>1704975</xdr:colOff>
                    <xdr:row>306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68" r:id="rId141" name="Drop Down 296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306</xdr:row>
                    <xdr:rowOff>0</xdr:rowOff>
                  </from>
                  <to>
                    <xdr:col>4</xdr:col>
                    <xdr:colOff>1704975</xdr:colOff>
                    <xdr:row>307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69" r:id="rId142" name="Drop Down 297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307</xdr:row>
                    <xdr:rowOff>0</xdr:rowOff>
                  </from>
                  <to>
                    <xdr:col>4</xdr:col>
                    <xdr:colOff>1704975</xdr:colOff>
                    <xdr:row>308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70" r:id="rId143" name="Drop Down 298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308</xdr:row>
                    <xdr:rowOff>0</xdr:rowOff>
                  </from>
                  <to>
                    <xdr:col>4</xdr:col>
                    <xdr:colOff>1704975</xdr:colOff>
                    <xdr:row>309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71" r:id="rId144" name="Drop Down 299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309</xdr:row>
                    <xdr:rowOff>0</xdr:rowOff>
                  </from>
                  <to>
                    <xdr:col>4</xdr:col>
                    <xdr:colOff>1704975</xdr:colOff>
                    <xdr:row>310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72" r:id="rId145" name="Drop Down 300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310</xdr:row>
                    <xdr:rowOff>0</xdr:rowOff>
                  </from>
                  <to>
                    <xdr:col>4</xdr:col>
                    <xdr:colOff>1704975</xdr:colOff>
                    <xdr:row>311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73" r:id="rId146" name="Drop Down 301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311</xdr:row>
                    <xdr:rowOff>0</xdr:rowOff>
                  </from>
                  <to>
                    <xdr:col>4</xdr:col>
                    <xdr:colOff>1704975</xdr:colOff>
                    <xdr:row>312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74" r:id="rId147" name="Drop Down 302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312</xdr:row>
                    <xdr:rowOff>0</xdr:rowOff>
                  </from>
                  <to>
                    <xdr:col>4</xdr:col>
                    <xdr:colOff>1704975</xdr:colOff>
                    <xdr:row>313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75" r:id="rId148" name="Drop Down 303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313</xdr:row>
                    <xdr:rowOff>0</xdr:rowOff>
                  </from>
                  <to>
                    <xdr:col>4</xdr:col>
                    <xdr:colOff>1704975</xdr:colOff>
                    <xdr:row>314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76" r:id="rId149" name="Drop Down 304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314</xdr:row>
                    <xdr:rowOff>0</xdr:rowOff>
                  </from>
                  <to>
                    <xdr:col>4</xdr:col>
                    <xdr:colOff>1704975</xdr:colOff>
                    <xdr:row>315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77" r:id="rId150" name="Drop Down 305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315</xdr:row>
                    <xdr:rowOff>0</xdr:rowOff>
                  </from>
                  <to>
                    <xdr:col>4</xdr:col>
                    <xdr:colOff>1704975</xdr:colOff>
                    <xdr:row>316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78" r:id="rId151" name="Drop Down 306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316</xdr:row>
                    <xdr:rowOff>0</xdr:rowOff>
                  </from>
                  <to>
                    <xdr:col>4</xdr:col>
                    <xdr:colOff>1704975</xdr:colOff>
                    <xdr:row>317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79" r:id="rId152" name="Drop Down 307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317</xdr:row>
                    <xdr:rowOff>0</xdr:rowOff>
                  </from>
                  <to>
                    <xdr:col>4</xdr:col>
                    <xdr:colOff>1704975</xdr:colOff>
                    <xdr:row>318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80" r:id="rId153" name="Drop Down 308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318</xdr:row>
                    <xdr:rowOff>0</xdr:rowOff>
                  </from>
                  <to>
                    <xdr:col>4</xdr:col>
                    <xdr:colOff>1704975</xdr:colOff>
                    <xdr:row>319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81" r:id="rId154" name="Drop Down 309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319</xdr:row>
                    <xdr:rowOff>0</xdr:rowOff>
                  </from>
                  <to>
                    <xdr:col>4</xdr:col>
                    <xdr:colOff>1704975</xdr:colOff>
                    <xdr:row>320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82" r:id="rId155" name="Drop Down 310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320</xdr:row>
                    <xdr:rowOff>0</xdr:rowOff>
                  </from>
                  <to>
                    <xdr:col>4</xdr:col>
                    <xdr:colOff>1704975</xdr:colOff>
                    <xdr:row>321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83" r:id="rId156" name="Drop Down 311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321</xdr:row>
                    <xdr:rowOff>0</xdr:rowOff>
                  </from>
                  <to>
                    <xdr:col>4</xdr:col>
                    <xdr:colOff>1704975</xdr:colOff>
                    <xdr:row>322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84" r:id="rId157" name="Drop Down 312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322</xdr:row>
                    <xdr:rowOff>0</xdr:rowOff>
                  </from>
                  <to>
                    <xdr:col>4</xdr:col>
                    <xdr:colOff>1704975</xdr:colOff>
                    <xdr:row>323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85" r:id="rId158" name="Drop Down 313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323</xdr:row>
                    <xdr:rowOff>0</xdr:rowOff>
                  </from>
                  <to>
                    <xdr:col>4</xdr:col>
                    <xdr:colOff>1704975</xdr:colOff>
                    <xdr:row>324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86" r:id="rId159" name="Drop Down 314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324</xdr:row>
                    <xdr:rowOff>0</xdr:rowOff>
                  </from>
                  <to>
                    <xdr:col>4</xdr:col>
                    <xdr:colOff>1704975</xdr:colOff>
                    <xdr:row>325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87" r:id="rId160" name="Drop Down 315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325</xdr:row>
                    <xdr:rowOff>0</xdr:rowOff>
                  </from>
                  <to>
                    <xdr:col>4</xdr:col>
                    <xdr:colOff>1704975</xdr:colOff>
                    <xdr:row>326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88" r:id="rId161" name="Drop Down 316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326</xdr:row>
                    <xdr:rowOff>0</xdr:rowOff>
                  </from>
                  <to>
                    <xdr:col>4</xdr:col>
                    <xdr:colOff>1704975</xdr:colOff>
                    <xdr:row>327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89" r:id="rId162" name="Drop Down 317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327</xdr:row>
                    <xdr:rowOff>0</xdr:rowOff>
                  </from>
                  <to>
                    <xdr:col>4</xdr:col>
                    <xdr:colOff>1704975</xdr:colOff>
                    <xdr:row>328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90" r:id="rId163" name="Drop Down 318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328</xdr:row>
                    <xdr:rowOff>0</xdr:rowOff>
                  </from>
                  <to>
                    <xdr:col>4</xdr:col>
                    <xdr:colOff>1704975</xdr:colOff>
                    <xdr:row>329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91" r:id="rId164" name="Drop Down 319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329</xdr:row>
                    <xdr:rowOff>0</xdr:rowOff>
                  </from>
                  <to>
                    <xdr:col>4</xdr:col>
                    <xdr:colOff>1704975</xdr:colOff>
                    <xdr:row>330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92" r:id="rId165" name="Drop Down 320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330</xdr:row>
                    <xdr:rowOff>0</xdr:rowOff>
                  </from>
                  <to>
                    <xdr:col>4</xdr:col>
                    <xdr:colOff>1704975</xdr:colOff>
                    <xdr:row>331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93" r:id="rId166" name="Drop Down 321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331</xdr:row>
                    <xdr:rowOff>0</xdr:rowOff>
                  </from>
                  <to>
                    <xdr:col>4</xdr:col>
                    <xdr:colOff>1704975</xdr:colOff>
                    <xdr:row>332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94" r:id="rId167" name="Drop Down 322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332</xdr:row>
                    <xdr:rowOff>0</xdr:rowOff>
                  </from>
                  <to>
                    <xdr:col>4</xdr:col>
                    <xdr:colOff>1704975</xdr:colOff>
                    <xdr:row>333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95" r:id="rId168" name="Drop Down 323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333</xdr:row>
                    <xdr:rowOff>0</xdr:rowOff>
                  </from>
                  <to>
                    <xdr:col>4</xdr:col>
                    <xdr:colOff>1704975</xdr:colOff>
                    <xdr:row>334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96" r:id="rId169" name="Drop Down 324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334</xdr:row>
                    <xdr:rowOff>0</xdr:rowOff>
                  </from>
                  <to>
                    <xdr:col>4</xdr:col>
                    <xdr:colOff>1704975</xdr:colOff>
                    <xdr:row>335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97" r:id="rId170" name="Drop Down 325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335</xdr:row>
                    <xdr:rowOff>0</xdr:rowOff>
                  </from>
                  <to>
                    <xdr:col>4</xdr:col>
                    <xdr:colOff>1704975</xdr:colOff>
                    <xdr:row>336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98" r:id="rId171" name="Drop Down 326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336</xdr:row>
                    <xdr:rowOff>0</xdr:rowOff>
                  </from>
                  <to>
                    <xdr:col>4</xdr:col>
                    <xdr:colOff>1704975</xdr:colOff>
                    <xdr:row>337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99" r:id="rId172" name="Drop Down 327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337</xdr:row>
                    <xdr:rowOff>0</xdr:rowOff>
                  </from>
                  <to>
                    <xdr:col>4</xdr:col>
                    <xdr:colOff>1704975</xdr:colOff>
                    <xdr:row>338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00" r:id="rId173" name="Drop Down 328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338</xdr:row>
                    <xdr:rowOff>0</xdr:rowOff>
                  </from>
                  <to>
                    <xdr:col>4</xdr:col>
                    <xdr:colOff>1704975</xdr:colOff>
                    <xdr:row>339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01" r:id="rId174" name="Drop Down 329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339</xdr:row>
                    <xdr:rowOff>0</xdr:rowOff>
                  </from>
                  <to>
                    <xdr:col>4</xdr:col>
                    <xdr:colOff>1704975</xdr:colOff>
                    <xdr:row>340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02" r:id="rId175" name="Drop Down 330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340</xdr:row>
                    <xdr:rowOff>0</xdr:rowOff>
                  </from>
                  <to>
                    <xdr:col>4</xdr:col>
                    <xdr:colOff>1704975</xdr:colOff>
                    <xdr:row>341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03" r:id="rId176" name="Drop Down 331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341</xdr:row>
                    <xdr:rowOff>0</xdr:rowOff>
                  </from>
                  <to>
                    <xdr:col>4</xdr:col>
                    <xdr:colOff>1704975</xdr:colOff>
                    <xdr:row>342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04" r:id="rId177" name="Drop Down 332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342</xdr:row>
                    <xdr:rowOff>0</xdr:rowOff>
                  </from>
                  <to>
                    <xdr:col>4</xdr:col>
                    <xdr:colOff>1704975</xdr:colOff>
                    <xdr:row>343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05" r:id="rId178" name="Drop Down 333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343</xdr:row>
                    <xdr:rowOff>0</xdr:rowOff>
                  </from>
                  <to>
                    <xdr:col>4</xdr:col>
                    <xdr:colOff>1704975</xdr:colOff>
                    <xdr:row>344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06" r:id="rId179" name="Drop Down 334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344</xdr:row>
                    <xdr:rowOff>0</xdr:rowOff>
                  </from>
                  <to>
                    <xdr:col>4</xdr:col>
                    <xdr:colOff>1704975</xdr:colOff>
                    <xdr:row>345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07" r:id="rId180" name="Drop Down 335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345</xdr:row>
                    <xdr:rowOff>0</xdr:rowOff>
                  </from>
                  <to>
                    <xdr:col>4</xdr:col>
                    <xdr:colOff>1704975</xdr:colOff>
                    <xdr:row>346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08" r:id="rId181" name="Drop Down 336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346</xdr:row>
                    <xdr:rowOff>0</xdr:rowOff>
                  </from>
                  <to>
                    <xdr:col>4</xdr:col>
                    <xdr:colOff>1704975</xdr:colOff>
                    <xdr:row>347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09" r:id="rId182" name="Drop Down 337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347</xdr:row>
                    <xdr:rowOff>0</xdr:rowOff>
                  </from>
                  <to>
                    <xdr:col>4</xdr:col>
                    <xdr:colOff>1704975</xdr:colOff>
                    <xdr:row>348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10" r:id="rId183" name="Drop Down 338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348</xdr:row>
                    <xdr:rowOff>0</xdr:rowOff>
                  </from>
                  <to>
                    <xdr:col>4</xdr:col>
                    <xdr:colOff>1704975</xdr:colOff>
                    <xdr:row>349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11" r:id="rId184" name="Drop Down 339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349</xdr:row>
                    <xdr:rowOff>0</xdr:rowOff>
                  </from>
                  <to>
                    <xdr:col>4</xdr:col>
                    <xdr:colOff>1704975</xdr:colOff>
                    <xdr:row>350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12" r:id="rId185" name="Drop Down 340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350</xdr:row>
                    <xdr:rowOff>0</xdr:rowOff>
                  </from>
                  <to>
                    <xdr:col>4</xdr:col>
                    <xdr:colOff>1704975</xdr:colOff>
                    <xdr:row>351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13" r:id="rId186" name="Drop Down 341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351</xdr:row>
                    <xdr:rowOff>0</xdr:rowOff>
                  </from>
                  <to>
                    <xdr:col>4</xdr:col>
                    <xdr:colOff>1704975</xdr:colOff>
                    <xdr:row>352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14" r:id="rId187" name="Drop Down 342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352</xdr:row>
                    <xdr:rowOff>0</xdr:rowOff>
                  </from>
                  <to>
                    <xdr:col>4</xdr:col>
                    <xdr:colOff>1704975</xdr:colOff>
                    <xdr:row>353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15" r:id="rId188" name="Drop Down 343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353</xdr:row>
                    <xdr:rowOff>0</xdr:rowOff>
                  </from>
                  <to>
                    <xdr:col>4</xdr:col>
                    <xdr:colOff>1704975</xdr:colOff>
                    <xdr:row>354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16" r:id="rId189" name="Drop Down 344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354</xdr:row>
                    <xdr:rowOff>0</xdr:rowOff>
                  </from>
                  <to>
                    <xdr:col>4</xdr:col>
                    <xdr:colOff>1704975</xdr:colOff>
                    <xdr:row>355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17" r:id="rId190" name="Drop Down 345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355</xdr:row>
                    <xdr:rowOff>0</xdr:rowOff>
                  </from>
                  <to>
                    <xdr:col>4</xdr:col>
                    <xdr:colOff>1704975</xdr:colOff>
                    <xdr:row>356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18" r:id="rId191" name="Drop Down 346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356</xdr:row>
                    <xdr:rowOff>0</xdr:rowOff>
                  </from>
                  <to>
                    <xdr:col>4</xdr:col>
                    <xdr:colOff>1704975</xdr:colOff>
                    <xdr:row>357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19" r:id="rId192" name="Drop Down 347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357</xdr:row>
                    <xdr:rowOff>0</xdr:rowOff>
                  </from>
                  <to>
                    <xdr:col>4</xdr:col>
                    <xdr:colOff>1704975</xdr:colOff>
                    <xdr:row>358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20" r:id="rId193" name="Drop Down 348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358</xdr:row>
                    <xdr:rowOff>0</xdr:rowOff>
                  </from>
                  <to>
                    <xdr:col>4</xdr:col>
                    <xdr:colOff>1704975</xdr:colOff>
                    <xdr:row>359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21" r:id="rId194" name="Drop Down 349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359</xdr:row>
                    <xdr:rowOff>0</xdr:rowOff>
                  </from>
                  <to>
                    <xdr:col>4</xdr:col>
                    <xdr:colOff>1704975</xdr:colOff>
                    <xdr:row>360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22" r:id="rId195" name="Drop Down 350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360</xdr:row>
                    <xdr:rowOff>0</xdr:rowOff>
                  </from>
                  <to>
                    <xdr:col>4</xdr:col>
                    <xdr:colOff>1704975</xdr:colOff>
                    <xdr:row>361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23" r:id="rId196" name="Drop Down 351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361</xdr:row>
                    <xdr:rowOff>0</xdr:rowOff>
                  </from>
                  <to>
                    <xdr:col>4</xdr:col>
                    <xdr:colOff>1704975</xdr:colOff>
                    <xdr:row>362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24" r:id="rId197" name="Drop Down 352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362</xdr:row>
                    <xdr:rowOff>0</xdr:rowOff>
                  </from>
                  <to>
                    <xdr:col>4</xdr:col>
                    <xdr:colOff>1704975</xdr:colOff>
                    <xdr:row>363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25" r:id="rId198" name="Drop Down 353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363</xdr:row>
                    <xdr:rowOff>0</xdr:rowOff>
                  </from>
                  <to>
                    <xdr:col>4</xdr:col>
                    <xdr:colOff>1704975</xdr:colOff>
                    <xdr:row>364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26" r:id="rId199" name="Drop Down 354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364</xdr:row>
                    <xdr:rowOff>0</xdr:rowOff>
                  </from>
                  <to>
                    <xdr:col>4</xdr:col>
                    <xdr:colOff>1704975</xdr:colOff>
                    <xdr:row>365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27" r:id="rId200" name="Drop Down 355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365</xdr:row>
                    <xdr:rowOff>0</xdr:rowOff>
                  </from>
                  <to>
                    <xdr:col>4</xdr:col>
                    <xdr:colOff>1704975</xdr:colOff>
                    <xdr:row>366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28" r:id="rId201" name="Drop Down 356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366</xdr:row>
                    <xdr:rowOff>0</xdr:rowOff>
                  </from>
                  <to>
                    <xdr:col>4</xdr:col>
                    <xdr:colOff>1704975</xdr:colOff>
                    <xdr:row>367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29" r:id="rId202" name="Drop Down 357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367</xdr:row>
                    <xdr:rowOff>0</xdr:rowOff>
                  </from>
                  <to>
                    <xdr:col>4</xdr:col>
                    <xdr:colOff>1704975</xdr:colOff>
                    <xdr:row>368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30" r:id="rId203" name="Drop Down 358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368</xdr:row>
                    <xdr:rowOff>0</xdr:rowOff>
                  </from>
                  <to>
                    <xdr:col>4</xdr:col>
                    <xdr:colOff>1704975</xdr:colOff>
                    <xdr:row>369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31" r:id="rId204" name="Drop Down 359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369</xdr:row>
                    <xdr:rowOff>0</xdr:rowOff>
                  </from>
                  <to>
                    <xdr:col>4</xdr:col>
                    <xdr:colOff>1704975</xdr:colOff>
                    <xdr:row>370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32" r:id="rId205" name="Drop Down 360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370</xdr:row>
                    <xdr:rowOff>0</xdr:rowOff>
                  </from>
                  <to>
                    <xdr:col>4</xdr:col>
                    <xdr:colOff>1704975</xdr:colOff>
                    <xdr:row>371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33" r:id="rId206" name="Drop Down 361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371</xdr:row>
                    <xdr:rowOff>0</xdr:rowOff>
                  </from>
                  <to>
                    <xdr:col>4</xdr:col>
                    <xdr:colOff>1704975</xdr:colOff>
                    <xdr:row>372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34" r:id="rId207" name="Drop Down 362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372</xdr:row>
                    <xdr:rowOff>0</xdr:rowOff>
                  </from>
                  <to>
                    <xdr:col>4</xdr:col>
                    <xdr:colOff>1704975</xdr:colOff>
                    <xdr:row>373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35" r:id="rId208" name="Drop Down 363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373</xdr:row>
                    <xdr:rowOff>0</xdr:rowOff>
                  </from>
                  <to>
                    <xdr:col>4</xdr:col>
                    <xdr:colOff>1704975</xdr:colOff>
                    <xdr:row>374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36" r:id="rId209" name="Drop Down 364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374</xdr:row>
                    <xdr:rowOff>0</xdr:rowOff>
                  </from>
                  <to>
                    <xdr:col>4</xdr:col>
                    <xdr:colOff>1704975</xdr:colOff>
                    <xdr:row>375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37" r:id="rId210" name="Drop Down 365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375</xdr:row>
                    <xdr:rowOff>0</xdr:rowOff>
                  </from>
                  <to>
                    <xdr:col>4</xdr:col>
                    <xdr:colOff>1704975</xdr:colOff>
                    <xdr:row>376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38" r:id="rId211" name="Drop Down 366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376</xdr:row>
                    <xdr:rowOff>0</xdr:rowOff>
                  </from>
                  <to>
                    <xdr:col>4</xdr:col>
                    <xdr:colOff>1704975</xdr:colOff>
                    <xdr:row>377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39" r:id="rId212" name="Drop Down 367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377</xdr:row>
                    <xdr:rowOff>0</xdr:rowOff>
                  </from>
                  <to>
                    <xdr:col>4</xdr:col>
                    <xdr:colOff>1704975</xdr:colOff>
                    <xdr:row>378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0" r:id="rId213" name="Drop Down 368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378</xdr:row>
                    <xdr:rowOff>0</xdr:rowOff>
                  </from>
                  <to>
                    <xdr:col>4</xdr:col>
                    <xdr:colOff>1704975</xdr:colOff>
                    <xdr:row>379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1" r:id="rId214" name="Drop Down 369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379</xdr:row>
                    <xdr:rowOff>0</xdr:rowOff>
                  </from>
                  <to>
                    <xdr:col>4</xdr:col>
                    <xdr:colOff>1704975</xdr:colOff>
                    <xdr:row>380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2" r:id="rId215" name="Drop Down 370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380</xdr:row>
                    <xdr:rowOff>0</xdr:rowOff>
                  </from>
                  <to>
                    <xdr:col>4</xdr:col>
                    <xdr:colOff>1704975</xdr:colOff>
                    <xdr:row>381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3" r:id="rId216" name="Drop Down 371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381</xdr:row>
                    <xdr:rowOff>0</xdr:rowOff>
                  </from>
                  <to>
                    <xdr:col>4</xdr:col>
                    <xdr:colOff>1704975</xdr:colOff>
                    <xdr:row>382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4" r:id="rId217" name="Drop Down 372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382</xdr:row>
                    <xdr:rowOff>0</xdr:rowOff>
                  </from>
                  <to>
                    <xdr:col>4</xdr:col>
                    <xdr:colOff>1704975</xdr:colOff>
                    <xdr:row>383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5" r:id="rId218" name="Drop Down 373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383</xdr:row>
                    <xdr:rowOff>0</xdr:rowOff>
                  </from>
                  <to>
                    <xdr:col>4</xdr:col>
                    <xdr:colOff>1704975</xdr:colOff>
                    <xdr:row>384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6" r:id="rId219" name="Drop Down 374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384</xdr:row>
                    <xdr:rowOff>0</xdr:rowOff>
                  </from>
                  <to>
                    <xdr:col>4</xdr:col>
                    <xdr:colOff>1704975</xdr:colOff>
                    <xdr:row>385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7" r:id="rId220" name="Drop Down 375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385</xdr:row>
                    <xdr:rowOff>0</xdr:rowOff>
                  </from>
                  <to>
                    <xdr:col>4</xdr:col>
                    <xdr:colOff>1704975</xdr:colOff>
                    <xdr:row>386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8" r:id="rId221" name="Drop Down 376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386</xdr:row>
                    <xdr:rowOff>0</xdr:rowOff>
                  </from>
                  <to>
                    <xdr:col>4</xdr:col>
                    <xdr:colOff>1704975</xdr:colOff>
                    <xdr:row>387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9" r:id="rId222" name="Drop Down 377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387</xdr:row>
                    <xdr:rowOff>0</xdr:rowOff>
                  </from>
                  <to>
                    <xdr:col>4</xdr:col>
                    <xdr:colOff>1704975</xdr:colOff>
                    <xdr:row>388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50" r:id="rId223" name="Drop Down 378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388</xdr:row>
                    <xdr:rowOff>0</xdr:rowOff>
                  </from>
                  <to>
                    <xdr:col>4</xdr:col>
                    <xdr:colOff>1704975</xdr:colOff>
                    <xdr:row>389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51" r:id="rId224" name="Drop Down 379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389</xdr:row>
                    <xdr:rowOff>0</xdr:rowOff>
                  </from>
                  <to>
                    <xdr:col>4</xdr:col>
                    <xdr:colOff>1704975</xdr:colOff>
                    <xdr:row>390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52" r:id="rId225" name="Drop Down 380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390</xdr:row>
                    <xdr:rowOff>0</xdr:rowOff>
                  </from>
                  <to>
                    <xdr:col>4</xdr:col>
                    <xdr:colOff>1704975</xdr:colOff>
                    <xdr:row>391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53" r:id="rId226" name="Drop Down 381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391</xdr:row>
                    <xdr:rowOff>0</xdr:rowOff>
                  </from>
                  <to>
                    <xdr:col>4</xdr:col>
                    <xdr:colOff>1704975</xdr:colOff>
                    <xdr:row>392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54" r:id="rId227" name="Drop Down 382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392</xdr:row>
                    <xdr:rowOff>0</xdr:rowOff>
                  </from>
                  <to>
                    <xdr:col>4</xdr:col>
                    <xdr:colOff>1704975</xdr:colOff>
                    <xdr:row>393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55" r:id="rId228" name="Drop Down 383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393</xdr:row>
                    <xdr:rowOff>0</xdr:rowOff>
                  </from>
                  <to>
                    <xdr:col>4</xdr:col>
                    <xdr:colOff>1704975</xdr:colOff>
                    <xdr:row>394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56" r:id="rId229" name="Drop Down 384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394</xdr:row>
                    <xdr:rowOff>0</xdr:rowOff>
                  </from>
                  <to>
                    <xdr:col>4</xdr:col>
                    <xdr:colOff>1704975</xdr:colOff>
                    <xdr:row>395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57" r:id="rId230" name="Drop Down 385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395</xdr:row>
                    <xdr:rowOff>0</xdr:rowOff>
                  </from>
                  <to>
                    <xdr:col>4</xdr:col>
                    <xdr:colOff>1704975</xdr:colOff>
                    <xdr:row>396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58" r:id="rId231" name="Drop Down 386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396</xdr:row>
                    <xdr:rowOff>0</xdr:rowOff>
                  </from>
                  <to>
                    <xdr:col>4</xdr:col>
                    <xdr:colOff>1704975</xdr:colOff>
                    <xdr:row>397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59" r:id="rId232" name="Drop Down 387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397</xdr:row>
                    <xdr:rowOff>0</xdr:rowOff>
                  </from>
                  <to>
                    <xdr:col>4</xdr:col>
                    <xdr:colOff>1704975</xdr:colOff>
                    <xdr:row>398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60" r:id="rId233" name="Drop Down 388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398</xdr:row>
                    <xdr:rowOff>0</xdr:rowOff>
                  </from>
                  <to>
                    <xdr:col>4</xdr:col>
                    <xdr:colOff>1704975</xdr:colOff>
                    <xdr:row>399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61" r:id="rId234" name="Drop Down 389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399</xdr:row>
                    <xdr:rowOff>0</xdr:rowOff>
                  </from>
                  <to>
                    <xdr:col>4</xdr:col>
                    <xdr:colOff>1704975</xdr:colOff>
                    <xdr:row>400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62" r:id="rId235" name="Drop Down 390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400</xdr:row>
                    <xdr:rowOff>0</xdr:rowOff>
                  </from>
                  <to>
                    <xdr:col>4</xdr:col>
                    <xdr:colOff>1704975</xdr:colOff>
                    <xdr:row>401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63" r:id="rId236" name="Drop Down 391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401</xdr:row>
                    <xdr:rowOff>0</xdr:rowOff>
                  </from>
                  <to>
                    <xdr:col>4</xdr:col>
                    <xdr:colOff>1704975</xdr:colOff>
                    <xdr:row>402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64" r:id="rId237" name="Drop Down 392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402</xdr:row>
                    <xdr:rowOff>0</xdr:rowOff>
                  </from>
                  <to>
                    <xdr:col>4</xdr:col>
                    <xdr:colOff>1704975</xdr:colOff>
                    <xdr:row>403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65" r:id="rId238" name="Drop Down 393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403</xdr:row>
                    <xdr:rowOff>0</xdr:rowOff>
                  </from>
                  <to>
                    <xdr:col>4</xdr:col>
                    <xdr:colOff>1704975</xdr:colOff>
                    <xdr:row>404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66" r:id="rId239" name="Drop Down 394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404</xdr:row>
                    <xdr:rowOff>0</xdr:rowOff>
                  </from>
                  <to>
                    <xdr:col>4</xdr:col>
                    <xdr:colOff>1704975</xdr:colOff>
                    <xdr:row>405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67" r:id="rId240" name="Drop Down 395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405</xdr:row>
                    <xdr:rowOff>0</xdr:rowOff>
                  </from>
                  <to>
                    <xdr:col>4</xdr:col>
                    <xdr:colOff>1704975</xdr:colOff>
                    <xdr:row>406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68" r:id="rId241" name="Drop Down 396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406</xdr:row>
                    <xdr:rowOff>0</xdr:rowOff>
                  </from>
                  <to>
                    <xdr:col>4</xdr:col>
                    <xdr:colOff>1704975</xdr:colOff>
                    <xdr:row>407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69" r:id="rId242" name="Drop Down 397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407</xdr:row>
                    <xdr:rowOff>0</xdr:rowOff>
                  </from>
                  <to>
                    <xdr:col>4</xdr:col>
                    <xdr:colOff>1704975</xdr:colOff>
                    <xdr:row>408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70" r:id="rId243" name="Drop Down 398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408</xdr:row>
                    <xdr:rowOff>0</xdr:rowOff>
                  </from>
                  <to>
                    <xdr:col>4</xdr:col>
                    <xdr:colOff>1704975</xdr:colOff>
                    <xdr:row>409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71" r:id="rId244" name="Drop Down 399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409</xdr:row>
                    <xdr:rowOff>0</xdr:rowOff>
                  </from>
                  <to>
                    <xdr:col>4</xdr:col>
                    <xdr:colOff>1704975</xdr:colOff>
                    <xdr:row>410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72" r:id="rId245" name="Drop Down 400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410</xdr:row>
                    <xdr:rowOff>0</xdr:rowOff>
                  </from>
                  <to>
                    <xdr:col>4</xdr:col>
                    <xdr:colOff>1704975</xdr:colOff>
                    <xdr:row>411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73" r:id="rId246" name="Drop Down 401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411</xdr:row>
                    <xdr:rowOff>0</xdr:rowOff>
                  </from>
                  <to>
                    <xdr:col>4</xdr:col>
                    <xdr:colOff>1704975</xdr:colOff>
                    <xdr:row>412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74" r:id="rId247" name="Drop Down 402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412</xdr:row>
                    <xdr:rowOff>0</xdr:rowOff>
                  </from>
                  <to>
                    <xdr:col>4</xdr:col>
                    <xdr:colOff>1704975</xdr:colOff>
                    <xdr:row>413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75" r:id="rId248" name="Drop Down 403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413</xdr:row>
                    <xdr:rowOff>0</xdr:rowOff>
                  </from>
                  <to>
                    <xdr:col>4</xdr:col>
                    <xdr:colOff>1704975</xdr:colOff>
                    <xdr:row>414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76" r:id="rId249" name="Drop Down 404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414</xdr:row>
                    <xdr:rowOff>0</xdr:rowOff>
                  </from>
                  <to>
                    <xdr:col>4</xdr:col>
                    <xdr:colOff>1704975</xdr:colOff>
                    <xdr:row>415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77" r:id="rId250" name="Drop Down 405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415</xdr:row>
                    <xdr:rowOff>0</xdr:rowOff>
                  </from>
                  <to>
                    <xdr:col>4</xdr:col>
                    <xdr:colOff>1704975</xdr:colOff>
                    <xdr:row>416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78" r:id="rId251" name="Drop Down 406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416</xdr:row>
                    <xdr:rowOff>0</xdr:rowOff>
                  </from>
                  <to>
                    <xdr:col>4</xdr:col>
                    <xdr:colOff>1704975</xdr:colOff>
                    <xdr:row>417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79" r:id="rId252" name="Drop Down 407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417</xdr:row>
                    <xdr:rowOff>0</xdr:rowOff>
                  </from>
                  <to>
                    <xdr:col>4</xdr:col>
                    <xdr:colOff>1704975</xdr:colOff>
                    <xdr:row>418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0" r:id="rId253" name="Drop Down 408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418</xdr:row>
                    <xdr:rowOff>0</xdr:rowOff>
                  </from>
                  <to>
                    <xdr:col>4</xdr:col>
                    <xdr:colOff>1704975</xdr:colOff>
                    <xdr:row>419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1" r:id="rId254" name="Drop Down 409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419</xdr:row>
                    <xdr:rowOff>0</xdr:rowOff>
                  </from>
                  <to>
                    <xdr:col>4</xdr:col>
                    <xdr:colOff>1704975</xdr:colOff>
                    <xdr:row>420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2" r:id="rId255" name="Drop Down 410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420</xdr:row>
                    <xdr:rowOff>0</xdr:rowOff>
                  </from>
                  <to>
                    <xdr:col>4</xdr:col>
                    <xdr:colOff>1704975</xdr:colOff>
                    <xdr:row>421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3" r:id="rId256" name="Drop Down 411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421</xdr:row>
                    <xdr:rowOff>0</xdr:rowOff>
                  </from>
                  <to>
                    <xdr:col>4</xdr:col>
                    <xdr:colOff>1704975</xdr:colOff>
                    <xdr:row>422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4" r:id="rId257" name="Drop Down 412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422</xdr:row>
                    <xdr:rowOff>0</xdr:rowOff>
                  </from>
                  <to>
                    <xdr:col>4</xdr:col>
                    <xdr:colOff>1704975</xdr:colOff>
                    <xdr:row>423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5" r:id="rId258" name="Drop Down 413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423</xdr:row>
                    <xdr:rowOff>0</xdr:rowOff>
                  </from>
                  <to>
                    <xdr:col>4</xdr:col>
                    <xdr:colOff>1704975</xdr:colOff>
                    <xdr:row>424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6" r:id="rId259" name="Drop Down 414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424</xdr:row>
                    <xdr:rowOff>0</xdr:rowOff>
                  </from>
                  <to>
                    <xdr:col>4</xdr:col>
                    <xdr:colOff>1704975</xdr:colOff>
                    <xdr:row>425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7" r:id="rId260" name="Drop Down 415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425</xdr:row>
                    <xdr:rowOff>0</xdr:rowOff>
                  </from>
                  <to>
                    <xdr:col>4</xdr:col>
                    <xdr:colOff>1704975</xdr:colOff>
                    <xdr:row>426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8" r:id="rId261" name="Drop Down 416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426</xdr:row>
                    <xdr:rowOff>0</xdr:rowOff>
                  </from>
                  <to>
                    <xdr:col>4</xdr:col>
                    <xdr:colOff>1704975</xdr:colOff>
                    <xdr:row>427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9" r:id="rId262" name="Drop Down 417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427</xdr:row>
                    <xdr:rowOff>0</xdr:rowOff>
                  </from>
                  <to>
                    <xdr:col>4</xdr:col>
                    <xdr:colOff>1704975</xdr:colOff>
                    <xdr:row>428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90" r:id="rId263" name="Drop Down 418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428</xdr:row>
                    <xdr:rowOff>0</xdr:rowOff>
                  </from>
                  <to>
                    <xdr:col>4</xdr:col>
                    <xdr:colOff>1704975</xdr:colOff>
                    <xdr:row>429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91" r:id="rId264" name="Drop Down 419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429</xdr:row>
                    <xdr:rowOff>0</xdr:rowOff>
                  </from>
                  <to>
                    <xdr:col>4</xdr:col>
                    <xdr:colOff>1704975</xdr:colOff>
                    <xdr:row>430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92" r:id="rId265" name="Drop Down 420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430</xdr:row>
                    <xdr:rowOff>0</xdr:rowOff>
                  </from>
                  <to>
                    <xdr:col>4</xdr:col>
                    <xdr:colOff>1704975</xdr:colOff>
                    <xdr:row>431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93" r:id="rId266" name="Drop Down 421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431</xdr:row>
                    <xdr:rowOff>0</xdr:rowOff>
                  </from>
                  <to>
                    <xdr:col>4</xdr:col>
                    <xdr:colOff>1704975</xdr:colOff>
                    <xdr:row>432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94" r:id="rId267" name="Drop Down 422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432</xdr:row>
                    <xdr:rowOff>0</xdr:rowOff>
                  </from>
                  <to>
                    <xdr:col>4</xdr:col>
                    <xdr:colOff>1704975</xdr:colOff>
                    <xdr:row>433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95" r:id="rId268" name="Drop Down 423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433</xdr:row>
                    <xdr:rowOff>0</xdr:rowOff>
                  </from>
                  <to>
                    <xdr:col>4</xdr:col>
                    <xdr:colOff>1704975</xdr:colOff>
                    <xdr:row>434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96" r:id="rId269" name="Drop Down 424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5</xdr:row>
                    <xdr:rowOff>0</xdr:rowOff>
                  </from>
                  <to>
                    <xdr:col>4</xdr:col>
                    <xdr:colOff>1704975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97" r:id="rId270" name="Drop Down 425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17</xdr:row>
                    <xdr:rowOff>0</xdr:rowOff>
                  </from>
                  <to>
                    <xdr:col>4</xdr:col>
                    <xdr:colOff>1704975</xdr:colOff>
                    <xdr:row>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98" r:id="rId271" name="Drop Down 426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20</xdr:row>
                    <xdr:rowOff>0</xdr:rowOff>
                  </from>
                  <to>
                    <xdr:col>4</xdr:col>
                    <xdr:colOff>1704975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99" r:id="rId272" name="Drop Down 427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12</xdr:row>
                    <xdr:rowOff>0</xdr:rowOff>
                  </from>
                  <to>
                    <xdr:col>4</xdr:col>
                    <xdr:colOff>1704975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00" r:id="rId273" name="Drop Down 428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18</xdr:row>
                    <xdr:rowOff>0</xdr:rowOff>
                  </from>
                  <to>
                    <xdr:col>4</xdr:col>
                    <xdr:colOff>1704975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01" r:id="rId274" name="Drop Down 429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16</xdr:row>
                    <xdr:rowOff>0</xdr:rowOff>
                  </from>
                  <to>
                    <xdr:col>4</xdr:col>
                    <xdr:colOff>1704975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02" r:id="rId275" name="Drop Down 430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25</xdr:row>
                    <xdr:rowOff>0</xdr:rowOff>
                  </from>
                  <to>
                    <xdr:col>4</xdr:col>
                    <xdr:colOff>1704975</xdr:colOff>
                    <xdr:row>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03" r:id="rId276" name="Drop Down 431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24</xdr:row>
                    <xdr:rowOff>0</xdr:rowOff>
                  </from>
                  <to>
                    <xdr:col>4</xdr:col>
                    <xdr:colOff>1704975</xdr:colOff>
                    <xdr:row>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04" r:id="rId277" name="Drop Down 432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29</xdr:row>
                    <xdr:rowOff>0</xdr:rowOff>
                  </from>
                  <to>
                    <xdr:col>4</xdr:col>
                    <xdr:colOff>1704975</xdr:colOff>
                    <xdr:row>30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05" r:id="rId278" name="Drop Down 433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31</xdr:row>
                    <xdr:rowOff>0</xdr:rowOff>
                  </from>
                  <to>
                    <xdr:col>4</xdr:col>
                    <xdr:colOff>1704975</xdr:colOff>
                    <xdr:row>32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06" r:id="rId279" name="Drop Down 434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35</xdr:row>
                    <xdr:rowOff>0</xdr:rowOff>
                  </from>
                  <to>
                    <xdr:col>4</xdr:col>
                    <xdr:colOff>1704975</xdr:colOff>
                    <xdr:row>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07" r:id="rId280" name="Drop Down 435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39</xdr:row>
                    <xdr:rowOff>0</xdr:rowOff>
                  </from>
                  <to>
                    <xdr:col>4</xdr:col>
                    <xdr:colOff>1704975</xdr:colOff>
                    <xdr:row>40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08" r:id="rId281" name="Drop Down 436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40</xdr:row>
                    <xdr:rowOff>0</xdr:rowOff>
                  </from>
                  <to>
                    <xdr:col>4</xdr:col>
                    <xdr:colOff>1704975</xdr:colOff>
                    <xdr:row>41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09" r:id="rId282" name="Drop Down 437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56</xdr:row>
                    <xdr:rowOff>0</xdr:rowOff>
                  </from>
                  <to>
                    <xdr:col>4</xdr:col>
                    <xdr:colOff>1704975</xdr:colOff>
                    <xdr:row>57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10" r:id="rId283" name="Drop Down 438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43</xdr:row>
                    <xdr:rowOff>0</xdr:rowOff>
                  </from>
                  <to>
                    <xdr:col>4</xdr:col>
                    <xdr:colOff>1704975</xdr:colOff>
                    <xdr:row>44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11" r:id="rId284" name="Drop Down 439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60</xdr:row>
                    <xdr:rowOff>0</xdr:rowOff>
                  </from>
                  <to>
                    <xdr:col>4</xdr:col>
                    <xdr:colOff>1704975</xdr:colOff>
                    <xdr:row>61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12" r:id="rId285" name="Drop Down 440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51</xdr:row>
                    <xdr:rowOff>0</xdr:rowOff>
                  </from>
                  <to>
                    <xdr:col>4</xdr:col>
                    <xdr:colOff>1704975</xdr:colOff>
                    <xdr:row>52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13" r:id="rId286" name="Drop Down 441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63</xdr:row>
                    <xdr:rowOff>0</xdr:rowOff>
                  </from>
                  <to>
                    <xdr:col>4</xdr:col>
                    <xdr:colOff>1704975</xdr:colOff>
                    <xdr:row>64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14" r:id="rId287" name="Drop Down 442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66</xdr:row>
                    <xdr:rowOff>0</xdr:rowOff>
                  </from>
                  <to>
                    <xdr:col>4</xdr:col>
                    <xdr:colOff>1704975</xdr:colOff>
                    <xdr:row>67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15" r:id="rId288" name="Drop Down 443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74</xdr:row>
                    <xdr:rowOff>0</xdr:rowOff>
                  </from>
                  <to>
                    <xdr:col>4</xdr:col>
                    <xdr:colOff>1704975</xdr:colOff>
                    <xdr:row>75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16" r:id="rId289" name="Drop Down 444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65</xdr:row>
                    <xdr:rowOff>0</xdr:rowOff>
                  </from>
                  <to>
                    <xdr:col>4</xdr:col>
                    <xdr:colOff>1704975</xdr:colOff>
                    <xdr:row>66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18" r:id="rId290" name="Drop Down 446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74</xdr:row>
                    <xdr:rowOff>0</xdr:rowOff>
                  </from>
                  <to>
                    <xdr:col>4</xdr:col>
                    <xdr:colOff>1704975</xdr:colOff>
                    <xdr:row>75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19" r:id="rId291" name="Drop Down 447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80</xdr:row>
                    <xdr:rowOff>0</xdr:rowOff>
                  </from>
                  <to>
                    <xdr:col>4</xdr:col>
                    <xdr:colOff>1704975</xdr:colOff>
                    <xdr:row>81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20" r:id="rId292" name="Drop Down 448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72</xdr:row>
                    <xdr:rowOff>0</xdr:rowOff>
                  </from>
                  <to>
                    <xdr:col>4</xdr:col>
                    <xdr:colOff>1704975</xdr:colOff>
                    <xdr:row>73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22" r:id="rId293" name="Drop Down 450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83</xdr:row>
                    <xdr:rowOff>0</xdr:rowOff>
                  </from>
                  <to>
                    <xdr:col>4</xdr:col>
                    <xdr:colOff>1704975</xdr:colOff>
                    <xdr:row>84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23" r:id="rId294" name="Drop Down 451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62</xdr:row>
                    <xdr:rowOff>0</xdr:rowOff>
                  </from>
                  <to>
                    <xdr:col>4</xdr:col>
                    <xdr:colOff>1704975</xdr:colOff>
                    <xdr:row>63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24" r:id="rId295" name="Drop Down 452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47</xdr:row>
                    <xdr:rowOff>0</xdr:rowOff>
                  </from>
                  <to>
                    <xdr:col>4</xdr:col>
                    <xdr:colOff>1704975</xdr:colOff>
                    <xdr:row>48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25" r:id="rId296" name="Drop Down 453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86</xdr:row>
                    <xdr:rowOff>0</xdr:rowOff>
                  </from>
                  <to>
                    <xdr:col>4</xdr:col>
                    <xdr:colOff>1704975</xdr:colOff>
                    <xdr:row>87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26" r:id="rId297" name="Drop Down 454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81</xdr:row>
                    <xdr:rowOff>0</xdr:rowOff>
                  </from>
                  <to>
                    <xdr:col>4</xdr:col>
                    <xdr:colOff>1704975</xdr:colOff>
                    <xdr:row>82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27" r:id="rId298" name="Drop Down 455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96</xdr:row>
                    <xdr:rowOff>0</xdr:rowOff>
                  </from>
                  <to>
                    <xdr:col>4</xdr:col>
                    <xdr:colOff>1704975</xdr:colOff>
                    <xdr:row>97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28" r:id="rId299" name="Drop Down 456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89</xdr:row>
                    <xdr:rowOff>0</xdr:rowOff>
                  </from>
                  <to>
                    <xdr:col>4</xdr:col>
                    <xdr:colOff>1704975</xdr:colOff>
                    <xdr:row>90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29" r:id="rId300" name="Drop Down 457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99</xdr:row>
                    <xdr:rowOff>0</xdr:rowOff>
                  </from>
                  <to>
                    <xdr:col>4</xdr:col>
                    <xdr:colOff>1704975</xdr:colOff>
                    <xdr:row>100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30" r:id="rId301" name="Drop Down 458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98</xdr:row>
                    <xdr:rowOff>0</xdr:rowOff>
                  </from>
                  <to>
                    <xdr:col>4</xdr:col>
                    <xdr:colOff>1704975</xdr:colOff>
                    <xdr:row>99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31" r:id="rId302" name="Drop Down 459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77</xdr:row>
                    <xdr:rowOff>0</xdr:rowOff>
                  </from>
                  <to>
                    <xdr:col>4</xdr:col>
                    <xdr:colOff>1704975</xdr:colOff>
                    <xdr:row>78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32" r:id="rId303" name="Drop Down 460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94</xdr:row>
                    <xdr:rowOff>0</xdr:rowOff>
                  </from>
                  <to>
                    <xdr:col>4</xdr:col>
                    <xdr:colOff>1704975</xdr:colOff>
                    <xdr:row>95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33" r:id="rId304" name="Drop Down 461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114</xdr:row>
                    <xdr:rowOff>0</xdr:rowOff>
                  </from>
                  <to>
                    <xdr:col>4</xdr:col>
                    <xdr:colOff>1704975</xdr:colOff>
                    <xdr:row>115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34" r:id="rId305" name="Drop Down 462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76</xdr:row>
                    <xdr:rowOff>0</xdr:rowOff>
                  </from>
                  <to>
                    <xdr:col>4</xdr:col>
                    <xdr:colOff>1704975</xdr:colOff>
                    <xdr:row>77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35" r:id="rId306" name="Drop Down 463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113</xdr:row>
                    <xdr:rowOff>0</xdr:rowOff>
                  </from>
                  <to>
                    <xdr:col>4</xdr:col>
                    <xdr:colOff>1704975</xdr:colOff>
                    <xdr:row>114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36" r:id="rId307" name="Drop Down 464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118</xdr:row>
                    <xdr:rowOff>0</xdr:rowOff>
                  </from>
                  <to>
                    <xdr:col>4</xdr:col>
                    <xdr:colOff>1704975</xdr:colOff>
                    <xdr:row>119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37" r:id="rId308" name="Drop Down 465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122</xdr:row>
                    <xdr:rowOff>0</xdr:rowOff>
                  </from>
                  <to>
                    <xdr:col>4</xdr:col>
                    <xdr:colOff>1704975</xdr:colOff>
                    <xdr:row>123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38" r:id="rId309" name="Drop Down 466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127</xdr:row>
                    <xdr:rowOff>0</xdr:rowOff>
                  </from>
                  <to>
                    <xdr:col>4</xdr:col>
                    <xdr:colOff>1704975</xdr:colOff>
                    <xdr:row>128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39" r:id="rId310" name="Drop Down 467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120</xdr:row>
                    <xdr:rowOff>0</xdr:rowOff>
                  </from>
                  <to>
                    <xdr:col>4</xdr:col>
                    <xdr:colOff>1704975</xdr:colOff>
                    <xdr:row>121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40" r:id="rId311" name="Drop Down 468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136</xdr:row>
                    <xdr:rowOff>0</xdr:rowOff>
                  </from>
                  <to>
                    <xdr:col>4</xdr:col>
                    <xdr:colOff>1704975</xdr:colOff>
                    <xdr:row>137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41" r:id="rId312" name="Drop Down 469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138</xdr:row>
                    <xdr:rowOff>0</xdr:rowOff>
                  </from>
                  <to>
                    <xdr:col>4</xdr:col>
                    <xdr:colOff>1704975</xdr:colOff>
                    <xdr:row>139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42" r:id="rId313" name="Drop Down 470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129</xdr:row>
                    <xdr:rowOff>0</xdr:rowOff>
                  </from>
                  <to>
                    <xdr:col>4</xdr:col>
                    <xdr:colOff>1704975</xdr:colOff>
                    <xdr:row>130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43" r:id="rId314" name="Drop Down 471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133</xdr:row>
                    <xdr:rowOff>0</xdr:rowOff>
                  </from>
                  <to>
                    <xdr:col>4</xdr:col>
                    <xdr:colOff>1704975</xdr:colOff>
                    <xdr:row>134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44" r:id="rId315" name="Drop Down 472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141</xdr:row>
                    <xdr:rowOff>0</xdr:rowOff>
                  </from>
                  <to>
                    <xdr:col>4</xdr:col>
                    <xdr:colOff>1704975</xdr:colOff>
                    <xdr:row>142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45" r:id="rId316" name="Drop Down 473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128</xdr:row>
                    <xdr:rowOff>0</xdr:rowOff>
                  </from>
                  <to>
                    <xdr:col>4</xdr:col>
                    <xdr:colOff>1704975</xdr:colOff>
                    <xdr:row>129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46" r:id="rId317" name="Drop Down 474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130</xdr:row>
                    <xdr:rowOff>0</xdr:rowOff>
                  </from>
                  <to>
                    <xdr:col>4</xdr:col>
                    <xdr:colOff>1704975</xdr:colOff>
                    <xdr:row>131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47" r:id="rId318" name="Drop Down 475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143</xdr:row>
                    <xdr:rowOff>0</xdr:rowOff>
                  </from>
                  <to>
                    <xdr:col>4</xdr:col>
                    <xdr:colOff>1704975</xdr:colOff>
                    <xdr:row>144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48" r:id="rId319" name="Drop Down 476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137</xdr:row>
                    <xdr:rowOff>0</xdr:rowOff>
                  </from>
                  <to>
                    <xdr:col>4</xdr:col>
                    <xdr:colOff>1704975</xdr:colOff>
                    <xdr:row>138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49" r:id="rId320" name="Drop Down 477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147</xdr:row>
                    <xdr:rowOff>0</xdr:rowOff>
                  </from>
                  <to>
                    <xdr:col>4</xdr:col>
                    <xdr:colOff>1704975</xdr:colOff>
                    <xdr:row>148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50" r:id="rId321" name="Drop Down 478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153</xdr:row>
                    <xdr:rowOff>0</xdr:rowOff>
                  </from>
                  <to>
                    <xdr:col>4</xdr:col>
                    <xdr:colOff>1704975</xdr:colOff>
                    <xdr:row>154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51" r:id="rId322" name="Drop Down 479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166</xdr:row>
                    <xdr:rowOff>0</xdr:rowOff>
                  </from>
                  <to>
                    <xdr:col>4</xdr:col>
                    <xdr:colOff>1704975</xdr:colOff>
                    <xdr:row>167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52" r:id="rId323" name="Drop Down 480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168</xdr:row>
                    <xdr:rowOff>0</xdr:rowOff>
                  </from>
                  <to>
                    <xdr:col>4</xdr:col>
                    <xdr:colOff>1704975</xdr:colOff>
                    <xdr:row>169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53" r:id="rId324" name="Drop Down 481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169</xdr:row>
                    <xdr:rowOff>0</xdr:rowOff>
                  </from>
                  <to>
                    <xdr:col>4</xdr:col>
                    <xdr:colOff>1704975</xdr:colOff>
                    <xdr:row>170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54" r:id="rId325" name="Drop Down 482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175</xdr:row>
                    <xdr:rowOff>0</xdr:rowOff>
                  </from>
                  <to>
                    <xdr:col>4</xdr:col>
                    <xdr:colOff>1704975</xdr:colOff>
                    <xdr:row>176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55" r:id="rId326" name="Drop Down 483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190</xdr:row>
                    <xdr:rowOff>0</xdr:rowOff>
                  </from>
                  <to>
                    <xdr:col>4</xdr:col>
                    <xdr:colOff>1704975</xdr:colOff>
                    <xdr:row>191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56" r:id="rId327" name="Drop Down 484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182</xdr:row>
                    <xdr:rowOff>0</xdr:rowOff>
                  </from>
                  <to>
                    <xdr:col>4</xdr:col>
                    <xdr:colOff>1704975</xdr:colOff>
                    <xdr:row>183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57" r:id="rId328" name="Drop Down 485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174</xdr:row>
                    <xdr:rowOff>0</xdr:rowOff>
                  </from>
                  <to>
                    <xdr:col>4</xdr:col>
                    <xdr:colOff>1704975</xdr:colOff>
                    <xdr:row>175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58" r:id="rId329" name="Drop Down 486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183</xdr:row>
                    <xdr:rowOff>0</xdr:rowOff>
                  </from>
                  <to>
                    <xdr:col>4</xdr:col>
                    <xdr:colOff>1704975</xdr:colOff>
                    <xdr:row>184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59" r:id="rId330" name="Drop Down 487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185</xdr:row>
                    <xdr:rowOff>0</xdr:rowOff>
                  </from>
                  <to>
                    <xdr:col>4</xdr:col>
                    <xdr:colOff>1704975</xdr:colOff>
                    <xdr:row>186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60" r:id="rId331" name="Drop Down 488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160</xdr:row>
                    <xdr:rowOff>0</xdr:rowOff>
                  </from>
                  <to>
                    <xdr:col>4</xdr:col>
                    <xdr:colOff>1704975</xdr:colOff>
                    <xdr:row>161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61" r:id="rId332" name="Drop Down 489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173</xdr:row>
                    <xdr:rowOff>0</xdr:rowOff>
                  </from>
                  <to>
                    <xdr:col>4</xdr:col>
                    <xdr:colOff>1704975</xdr:colOff>
                    <xdr:row>174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62" r:id="rId333" name="Drop Down 490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162</xdr:row>
                    <xdr:rowOff>0</xdr:rowOff>
                  </from>
                  <to>
                    <xdr:col>4</xdr:col>
                    <xdr:colOff>1704975</xdr:colOff>
                    <xdr:row>163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63" r:id="rId334" name="Drop Down 491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192</xdr:row>
                    <xdr:rowOff>0</xdr:rowOff>
                  </from>
                  <to>
                    <xdr:col>4</xdr:col>
                    <xdr:colOff>1704975</xdr:colOff>
                    <xdr:row>193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64" r:id="rId335" name="Drop Down 492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198</xdr:row>
                    <xdr:rowOff>0</xdr:rowOff>
                  </from>
                  <to>
                    <xdr:col>4</xdr:col>
                    <xdr:colOff>1704975</xdr:colOff>
                    <xdr:row>199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65" r:id="rId336" name="Drop Down 493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205</xdr:row>
                    <xdr:rowOff>0</xdr:rowOff>
                  </from>
                  <to>
                    <xdr:col>4</xdr:col>
                    <xdr:colOff>1704975</xdr:colOff>
                    <xdr:row>206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66" r:id="rId337" name="Drop Down 494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203</xdr:row>
                    <xdr:rowOff>0</xdr:rowOff>
                  </from>
                  <to>
                    <xdr:col>4</xdr:col>
                    <xdr:colOff>1704975</xdr:colOff>
                    <xdr:row>204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67" r:id="rId338" name="Drop Down 495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176</xdr:row>
                    <xdr:rowOff>0</xdr:rowOff>
                  </from>
                  <to>
                    <xdr:col>4</xdr:col>
                    <xdr:colOff>1704975</xdr:colOff>
                    <xdr:row>177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68" r:id="rId339" name="Drop Down 496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199</xdr:row>
                    <xdr:rowOff>0</xdr:rowOff>
                  </from>
                  <to>
                    <xdr:col>4</xdr:col>
                    <xdr:colOff>1704975</xdr:colOff>
                    <xdr:row>200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69" r:id="rId340" name="Drop Down 497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212</xdr:row>
                    <xdr:rowOff>0</xdr:rowOff>
                  </from>
                  <to>
                    <xdr:col>4</xdr:col>
                    <xdr:colOff>1704975</xdr:colOff>
                    <xdr:row>213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70" r:id="rId341" name="Drop Down 498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210</xdr:row>
                    <xdr:rowOff>0</xdr:rowOff>
                  </from>
                  <to>
                    <xdr:col>4</xdr:col>
                    <xdr:colOff>1704975</xdr:colOff>
                    <xdr:row>211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71" r:id="rId342" name="Drop Down 499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216</xdr:row>
                    <xdr:rowOff>0</xdr:rowOff>
                  </from>
                  <to>
                    <xdr:col>4</xdr:col>
                    <xdr:colOff>1704975</xdr:colOff>
                    <xdr:row>217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72" r:id="rId343" name="Drop Down 500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223</xdr:row>
                    <xdr:rowOff>0</xdr:rowOff>
                  </from>
                  <to>
                    <xdr:col>4</xdr:col>
                    <xdr:colOff>1704975</xdr:colOff>
                    <xdr:row>224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73" r:id="rId344" name="Drop Down 501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213</xdr:row>
                    <xdr:rowOff>0</xdr:rowOff>
                  </from>
                  <to>
                    <xdr:col>4</xdr:col>
                    <xdr:colOff>1704975</xdr:colOff>
                    <xdr:row>214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74" r:id="rId345" name="Drop Down 502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200</xdr:row>
                    <xdr:rowOff>0</xdr:rowOff>
                  </from>
                  <to>
                    <xdr:col>4</xdr:col>
                    <xdr:colOff>1704975</xdr:colOff>
                    <xdr:row>201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75" r:id="rId346" name="Drop Down 503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222</xdr:row>
                    <xdr:rowOff>0</xdr:rowOff>
                  </from>
                  <to>
                    <xdr:col>4</xdr:col>
                    <xdr:colOff>1704975</xdr:colOff>
                    <xdr:row>223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76" r:id="rId347" name="Drop Down 504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158</xdr:row>
                    <xdr:rowOff>0</xdr:rowOff>
                  </from>
                  <to>
                    <xdr:col>4</xdr:col>
                    <xdr:colOff>1704975</xdr:colOff>
                    <xdr:row>159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77" r:id="rId348" name="Drop Down 505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224</xdr:row>
                    <xdr:rowOff>0</xdr:rowOff>
                  </from>
                  <to>
                    <xdr:col>4</xdr:col>
                    <xdr:colOff>1704975</xdr:colOff>
                    <xdr:row>225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78" r:id="rId349" name="Drop Down 506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211</xdr:row>
                    <xdr:rowOff>0</xdr:rowOff>
                  </from>
                  <to>
                    <xdr:col>4</xdr:col>
                    <xdr:colOff>1704975</xdr:colOff>
                    <xdr:row>212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79" r:id="rId350" name="Drop Down 507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184</xdr:row>
                    <xdr:rowOff>0</xdr:rowOff>
                  </from>
                  <to>
                    <xdr:col>4</xdr:col>
                    <xdr:colOff>1704975</xdr:colOff>
                    <xdr:row>185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80" r:id="rId351" name="Drop Down 508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219</xdr:row>
                    <xdr:rowOff>0</xdr:rowOff>
                  </from>
                  <to>
                    <xdr:col>4</xdr:col>
                    <xdr:colOff>1704975</xdr:colOff>
                    <xdr:row>220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81" r:id="rId352" name="Drop Down 509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234</xdr:row>
                    <xdr:rowOff>0</xdr:rowOff>
                  </from>
                  <to>
                    <xdr:col>4</xdr:col>
                    <xdr:colOff>1704975</xdr:colOff>
                    <xdr:row>235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82" r:id="rId353" name="Drop Down 510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232</xdr:row>
                    <xdr:rowOff>0</xdr:rowOff>
                  </from>
                  <to>
                    <xdr:col>4</xdr:col>
                    <xdr:colOff>1704975</xdr:colOff>
                    <xdr:row>233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83" r:id="rId354" name="Drop Down 511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229</xdr:row>
                    <xdr:rowOff>0</xdr:rowOff>
                  </from>
                  <to>
                    <xdr:col>4</xdr:col>
                    <xdr:colOff>1704975</xdr:colOff>
                    <xdr:row>230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84" r:id="rId355" name="Drop Down 512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240</xdr:row>
                    <xdr:rowOff>0</xdr:rowOff>
                  </from>
                  <to>
                    <xdr:col>4</xdr:col>
                    <xdr:colOff>1704975</xdr:colOff>
                    <xdr:row>241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85" r:id="rId356" name="Drop Down 513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248</xdr:row>
                    <xdr:rowOff>0</xdr:rowOff>
                  </from>
                  <to>
                    <xdr:col>4</xdr:col>
                    <xdr:colOff>1704975</xdr:colOff>
                    <xdr:row>249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86" r:id="rId357" name="Drop Down 514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251</xdr:row>
                    <xdr:rowOff>0</xdr:rowOff>
                  </from>
                  <to>
                    <xdr:col>4</xdr:col>
                    <xdr:colOff>1704975</xdr:colOff>
                    <xdr:row>252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87" r:id="rId358" name="Drop Down 515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253</xdr:row>
                    <xdr:rowOff>0</xdr:rowOff>
                  </from>
                  <to>
                    <xdr:col>4</xdr:col>
                    <xdr:colOff>1704975</xdr:colOff>
                    <xdr:row>254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88" r:id="rId359" name="Drop Down 516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246</xdr:row>
                    <xdr:rowOff>0</xdr:rowOff>
                  </from>
                  <to>
                    <xdr:col>4</xdr:col>
                    <xdr:colOff>1704975</xdr:colOff>
                    <xdr:row>247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89" r:id="rId360" name="Drop Down 517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252</xdr:row>
                    <xdr:rowOff>0</xdr:rowOff>
                  </from>
                  <to>
                    <xdr:col>4</xdr:col>
                    <xdr:colOff>1704975</xdr:colOff>
                    <xdr:row>253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90" r:id="rId361" name="Drop Down 518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233</xdr:row>
                    <xdr:rowOff>0</xdr:rowOff>
                  </from>
                  <to>
                    <xdr:col>4</xdr:col>
                    <xdr:colOff>1704975</xdr:colOff>
                    <xdr:row>234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91" r:id="rId362" name="Drop Down 519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239</xdr:row>
                    <xdr:rowOff>0</xdr:rowOff>
                  </from>
                  <to>
                    <xdr:col>4</xdr:col>
                    <xdr:colOff>1704975</xdr:colOff>
                    <xdr:row>240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92" r:id="rId363" name="Drop Down 520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237</xdr:row>
                    <xdr:rowOff>0</xdr:rowOff>
                  </from>
                  <to>
                    <xdr:col>4</xdr:col>
                    <xdr:colOff>1704975</xdr:colOff>
                    <xdr:row>238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93" r:id="rId364" name="Drop Down 521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4</xdr:row>
                    <xdr:rowOff>0</xdr:rowOff>
                  </from>
                  <to>
                    <xdr:col>4</xdr:col>
                    <xdr:colOff>1704975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94" r:id="rId365" name="Drop Down 522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5</xdr:row>
                    <xdr:rowOff>0</xdr:rowOff>
                  </from>
                  <to>
                    <xdr:col>4</xdr:col>
                    <xdr:colOff>1704975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95" r:id="rId366" name="Drop Down 523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6</xdr:row>
                    <xdr:rowOff>0</xdr:rowOff>
                  </from>
                  <to>
                    <xdr:col>4</xdr:col>
                    <xdr:colOff>1704975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96" r:id="rId367" name="Drop Down 524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7</xdr:row>
                    <xdr:rowOff>0</xdr:rowOff>
                  </from>
                  <to>
                    <xdr:col>4</xdr:col>
                    <xdr:colOff>1704975</xdr:colOff>
                    <xdr:row>8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8606F1-CE63-4FFB-8AAA-36033C1446C0}">
  <dimension ref="B2:AF335"/>
  <sheetViews>
    <sheetView workbookViewId="0">
      <selection activeCell="H228" sqref="H228"/>
    </sheetView>
  </sheetViews>
  <sheetFormatPr defaultRowHeight="15" x14ac:dyDescent="0.25"/>
  <cols>
    <col min="2" max="2" width="21.7109375" bestFit="1" customWidth="1"/>
    <col min="4" max="4" width="18.7109375" bestFit="1" customWidth="1"/>
    <col min="5" max="5" width="25.7109375" customWidth="1"/>
    <col min="6" max="6" width="15.85546875" bestFit="1" customWidth="1"/>
    <col min="7" max="7" width="11.140625" bestFit="1" customWidth="1"/>
    <col min="10" max="10" width="10.85546875" bestFit="1" customWidth="1"/>
  </cols>
  <sheetData>
    <row r="2" spans="2:32" x14ac:dyDescent="0.25">
      <c r="B2" t="s">
        <v>0</v>
      </c>
      <c r="C2" t="s">
        <v>3</v>
      </c>
      <c r="D2" t="s">
        <v>12</v>
      </c>
      <c r="E2" t="s">
        <v>118</v>
      </c>
      <c r="F2" t="s">
        <v>4</v>
      </c>
      <c r="G2" t="s">
        <v>16</v>
      </c>
      <c r="H2" t="s">
        <v>115</v>
      </c>
      <c r="I2" t="s">
        <v>5</v>
      </c>
      <c r="J2" t="s">
        <v>6</v>
      </c>
      <c r="K2" t="s">
        <v>7</v>
      </c>
    </row>
    <row r="3" spans="2:32" x14ac:dyDescent="0.25">
      <c r="B3" s="5">
        <v>43556</v>
      </c>
      <c r="M3">
        <f>COUNTA(D4:D72)</f>
        <v>55</v>
      </c>
      <c r="AF3" t="s">
        <v>98</v>
      </c>
    </row>
    <row r="4" spans="2:32" x14ac:dyDescent="0.25">
      <c r="B4" s="5"/>
      <c r="C4" s="3">
        <v>0.47222222222222227</v>
      </c>
      <c r="D4" t="s">
        <v>172</v>
      </c>
      <c r="F4" t="s">
        <v>8</v>
      </c>
      <c r="G4">
        <v>3</v>
      </c>
      <c r="H4" t="s">
        <v>109</v>
      </c>
      <c r="I4">
        <v>66</v>
      </c>
      <c r="J4">
        <v>5</v>
      </c>
      <c r="K4">
        <v>0</v>
      </c>
    </row>
    <row r="5" spans="2:32" x14ac:dyDescent="0.25">
      <c r="B5" s="5"/>
      <c r="C5" s="3">
        <v>0.48333333333333334</v>
      </c>
      <c r="D5" t="s">
        <v>221</v>
      </c>
      <c r="F5" t="s">
        <v>8</v>
      </c>
      <c r="G5">
        <v>3</v>
      </c>
      <c r="H5" t="s">
        <v>107</v>
      </c>
      <c r="I5">
        <v>17</v>
      </c>
      <c r="J5">
        <v>0</v>
      </c>
      <c r="K5">
        <v>0</v>
      </c>
      <c r="AE5">
        <v>1</v>
      </c>
      <c r="AF5" t="s">
        <v>99</v>
      </c>
    </row>
    <row r="6" spans="2:32" x14ac:dyDescent="0.25">
      <c r="B6" s="5"/>
      <c r="C6" s="3">
        <v>0.56736111111111109</v>
      </c>
      <c r="D6" t="s">
        <v>17</v>
      </c>
      <c r="F6" t="s">
        <v>8</v>
      </c>
      <c r="G6">
        <v>1</v>
      </c>
      <c r="H6" t="s">
        <v>109</v>
      </c>
      <c r="I6">
        <v>18</v>
      </c>
      <c r="J6">
        <v>2</v>
      </c>
      <c r="K6">
        <v>0</v>
      </c>
    </row>
    <row r="7" spans="2:32" x14ac:dyDescent="0.25">
      <c r="B7" s="5"/>
      <c r="C7" s="3">
        <v>0.77916666666666667</v>
      </c>
      <c r="D7" t="s">
        <v>58</v>
      </c>
      <c r="F7" t="s">
        <v>8</v>
      </c>
      <c r="G7">
        <v>8</v>
      </c>
      <c r="H7" t="s">
        <v>107</v>
      </c>
      <c r="I7">
        <v>59</v>
      </c>
      <c r="J7">
        <v>0</v>
      </c>
      <c r="K7">
        <v>0</v>
      </c>
      <c r="AE7">
        <v>2</v>
      </c>
      <c r="AF7" t="s">
        <v>104</v>
      </c>
    </row>
    <row r="8" spans="2:32" x14ac:dyDescent="0.25">
      <c r="B8" s="5"/>
      <c r="C8" s="3">
        <v>0.83472222222222225</v>
      </c>
      <c r="D8" t="s">
        <v>237</v>
      </c>
      <c r="F8" t="s">
        <v>8</v>
      </c>
      <c r="G8">
        <v>10</v>
      </c>
      <c r="H8" t="s">
        <v>109</v>
      </c>
      <c r="I8">
        <v>76</v>
      </c>
      <c r="J8">
        <v>6</v>
      </c>
      <c r="K8">
        <v>1</v>
      </c>
    </row>
    <row r="9" spans="2:32" x14ac:dyDescent="0.25">
      <c r="B9" s="5"/>
      <c r="C9" s="3">
        <v>0.92638888888888893</v>
      </c>
      <c r="D9" t="s">
        <v>253</v>
      </c>
      <c r="F9" t="s">
        <v>8</v>
      </c>
      <c r="G9">
        <v>1</v>
      </c>
      <c r="H9" t="s">
        <v>107</v>
      </c>
      <c r="I9">
        <v>140</v>
      </c>
      <c r="J9">
        <v>6</v>
      </c>
      <c r="K9">
        <v>5</v>
      </c>
    </row>
    <row r="10" spans="2:32" x14ac:dyDescent="0.25">
      <c r="B10" s="5"/>
      <c r="C10" s="3">
        <v>0.93888888888888899</v>
      </c>
      <c r="D10" t="s">
        <v>96</v>
      </c>
      <c r="F10" t="s">
        <v>8</v>
      </c>
      <c r="G10">
        <v>21</v>
      </c>
      <c r="H10" t="s">
        <v>109</v>
      </c>
      <c r="I10">
        <v>67</v>
      </c>
      <c r="J10">
        <v>8</v>
      </c>
      <c r="K10">
        <v>2</v>
      </c>
    </row>
    <row r="11" spans="2:32" s="19" customFormat="1" x14ac:dyDescent="0.25">
      <c r="B11" s="23"/>
    </row>
    <row r="12" spans="2:32" x14ac:dyDescent="0.25">
      <c r="B12" s="5">
        <v>43557</v>
      </c>
      <c r="AE12">
        <v>3</v>
      </c>
      <c r="AF12" t="s">
        <v>100</v>
      </c>
    </row>
    <row r="13" spans="2:32" x14ac:dyDescent="0.25">
      <c r="B13" s="5"/>
      <c r="C13" s="3">
        <v>0.3743055555555555</v>
      </c>
      <c r="D13" t="s">
        <v>168</v>
      </c>
      <c r="F13" t="s">
        <v>8</v>
      </c>
      <c r="G13">
        <v>1</v>
      </c>
      <c r="H13" t="s">
        <v>109</v>
      </c>
      <c r="I13">
        <v>53</v>
      </c>
      <c r="J13">
        <v>2</v>
      </c>
      <c r="K13">
        <v>1</v>
      </c>
    </row>
    <row r="14" spans="2:32" x14ac:dyDescent="0.25">
      <c r="B14" s="5"/>
      <c r="C14" s="3">
        <v>0.3756944444444445</v>
      </c>
      <c r="D14" t="s">
        <v>221</v>
      </c>
      <c r="F14" t="s">
        <v>27</v>
      </c>
      <c r="G14">
        <v>1</v>
      </c>
      <c r="H14" t="s">
        <v>107</v>
      </c>
      <c r="I14">
        <v>33</v>
      </c>
      <c r="J14">
        <v>0</v>
      </c>
      <c r="K14">
        <v>1</v>
      </c>
    </row>
    <row r="15" spans="2:32" x14ac:dyDescent="0.25">
      <c r="B15" s="5"/>
      <c r="C15" s="3">
        <v>0.49305555555555558</v>
      </c>
      <c r="D15" t="s">
        <v>52</v>
      </c>
      <c r="F15" t="s">
        <v>30</v>
      </c>
      <c r="G15">
        <v>1</v>
      </c>
      <c r="H15" t="s">
        <v>11</v>
      </c>
      <c r="I15">
        <v>84</v>
      </c>
      <c r="J15">
        <v>11</v>
      </c>
      <c r="K15">
        <v>20</v>
      </c>
      <c r="AE15">
        <v>4</v>
      </c>
      <c r="AF15" t="s">
        <v>102</v>
      </c>
    </row>
    <row r="16" spans="2:32" x14ac:dyDescent="0.25">
      <c r="B16" s="5"/>
      <c r="C16" s="3">
        <v>0.875</v>
      </c>
      <c r="D16" t="s">
        <v>251</v>
      </c>
      <c r="F16" t="s">
        <v>8</v>
      </c>
      <c r="G16">
        <v>2</v>
      </c>
      <c r="H16" t="s">
        <v>109</v>
      </c>
      <c r="I16">
        <v>41</v>
      </c>
      <c r="J16">
        <v>0</v>
      </c>
      <c r="K16">
        <v>3</v>
      </c>
    </row>
    <row r="17" spans="2:32" x14ac:dyDescent="0.25">
      <c r="B17" s="5"/>
      <c r="C17" s="3">
        <v>0.90069444444444446</v>
      </c>
      <c r="D17" t="s">
        <v>147</v>
      </c>
      <c r="F17" t="s">
        <v>8</v>
      </c>
      <c r="G17">
        <v>6</v>
      </c>
      <c r="H17" t="s">
        <v>109</v>
      </c>
      <c r="I17">
        <v>65</v>
      </c>
      <c r="J17">
        <v>5</v>
      </c>
      <c r="K17">
        <v>1</v>
      </c>
    </row>
    <row r="18" spans="2:32" s="19" customFormat="1" x14ac:dyDescent="0.25">
      <c r="B18" s="23"/>
      <c r="AE18" s="19">
        <v>5</v>
      </c>
      <c r="AF18" s="19" t="s">
        <v>101</v>
      </c>
    </row>
    <row r="19" spans="2:32" x14ac:dyDescent="0.25">
      <c r="B19" s="5">
        <v>43558</v>
      </c>
    </row>
    <row r="20" spans="2:32" x14ac:dyDescent="0.25">
      <c r="B20" s="5"/>
      <c r="C20" s="3">
        <v>0.51111111111111118</v>
      </c>
      <c r="D20" t="s">
        <v>21</v>
      </c>
      <c r="F20" t="s">
        <v>8</v>
      </c>
      <c r="G20">
        <v>5</v>
      </c>
      <c r="H20" t="s">
        <v>109</v>
      </c>
      <c r="I20">
        <v>50</v>
      </c>
      <c r="J20">
        <v>3</v>
      </c>
      <c r="K20">
        <v>0</v>
      </c>
    </row>
    <row r="21" spans="2:32" x14ac:dyDescent="0.25">
      <c r="B21" s="5"/>
      <c r="C21" s="3">
        <v>0.70486111111111116</v>
      </c>
      <c r="D21" t="s">
        <v>252</v>
      </c>
      <c r="F21" t="s">
        <v>8</v>
      </c>
      <c r="G21">
        <v>4</v>
      </c>
      <c r="H21" t="s">
        <v>107</v>
      </c>
      <c r="I21">
        <v>81</v>
      </c>
      <c r="J21">
        <v>4</v>
      </c>
      <c r="K21">
        <v>1</v>
      </c>
      <c r="AE21">
        <v>6</v>
      </c>
      <c r="AF21" t="s">
        <v>103</v>
      </c>
    </row>
    <row r="22" spans="2:32" x14ac:dyDescent="0.25">
      <c r="B22" s="5"/>
      <c r="C22" s="3">
        <v>0.77708333333333324</v>
      </c>
      <c r="D22" t="s">
        <v>228</v>
      </c>
      <c r="F22" t="s">
        <v>8</v>
      </c>
      <c r="G22">
        <v>10</v>
      </c>
      <c r="H22" t="s">
        <v>107</v>
      </c>
      <c r="I22">
        <v>51</v>
      </c>
      <c r="J22">
        <v>0</v>
      </c>
      <c r="K22">
        <v>0</v>
      </c>
    </row>
    <row r="23" spans="2:32" x14ac:dyDescent="0.25">
      <c r="B23" s="5"/>
      <c r="C23" s="3">
        <v>0.81388888888888899</v>
      </c>
      <c r="D23" t="s">
        <v>178</v>
      </c>
      <c r="F23" t="s">
        <v>8</v>
      </c>
      <c r="G23">
        <v>1</v>
      </c>
      <c r="H23" t="s">
        <v>109</v>
      </c>
      <c r="I23">
        <v>82</v>
      </c>
      <c r="J23">
        <v>4</v>
      </c>
      <c r="K23">
        <v>4</v>
      </c>
    </row>
    <row r="24" spans="2:32" x14ac:dyDescent="0.25">
      <c r="B24" s="5"/>
      <c r="C24" s="3">
        <v>0.86249999999999993</v>
      </c>
      <c r="D24" t="s">
        <v>253</v>
      </c>
      <c r="F24" t="s">
        <v>8</v>
      </c>
      <c r="G24">
        <v>1</v>
      </c>
      <c r="H24" t="s">
        <v>107</v>
      </c>
      <c r="I24">
        <v>136</v>
      </c>
      <c r="J24">
        <v>5</v>
      </c>
      <c r="K24">
        <v>5</v>
      </c>
    </row>
    <row r="25" spans="2:32" s="19" customFormat="1" x14ac:dyDescent="0.25">
      <c r="B25" s="23"/>
      <c r="AE25" s="19">
        <v>7</v>
      </c>
      <c r="AF25" s="19" t="s">
        <v>105</v>
      </c>
    </row>
    <row r="26" spans="2:32" x14ac:dyDescent="0.25">
      <c r="B26" s="5">
        <v>43559</v>
      </c>
    </row>
    <row r="27" spans="2:32" x14ac:dyDescent="0.25">
      <c r="B27" s="5"/>
      <c r="C27" s="3">
        <v>4.8611111111111112E-3</v>
      </c>
      <c r="D27" t="s">
        <v>252</v>
      </c>
      <c r="F27" t="s">
        <v>8</v>
      </c>
      <c r="G27">
        <v>4</v>
      </c>
      <c r="H27" t="s">
        <v>109</v>
      </c>
      <c r="I27">
        <v>57</v>
      </c>
      <c r="J27">
        <v>0</v>
      </c>
      <c r="K27">
        <v>1</v>
      </c>
      <c r="AF27" t="s">
        <v>106</v>
      </c>
    </row>
    <row r="28" spans="2:32" x14ac:dyDescent="0.25">
      <c r="B28" s="5"/>
      <c r="C28" s="3">
        <v>0.67152777777777783</v>
      </c>
      <c r="D28" t="s">
        <v>168</v>
      </c>
      <c r="F28" t="s">
        <v>8</v>
      </c>
      <c r="G28">
        <v>3</v>
      </c>
      <c r="H28" t="s">
        <v>107</v>
      </c>
      <c r="I28">
        <v>57</v>
      </c>
      <c r="J28">
        <v>1</v>
      </c>
      <c r="K28">
        <v>0</v>
      </c>
    </row>
    <row r="29" spans="2:32" x14ac:dyDescent="0.25">
      <c r="B29" s="5"/>
      <c r="C29" s="3">
        <v>0.72291666666666676</v>
      </c>
      <c r="D29" t="s">
        <v>254</v>
      </c>
      <c r="F29" t="s">
        <v>8</v>
      </c>
      <c r="G29">
        <v>15</v>
      </c>
      <c r="H29" t="s">
        <v>107</v>
      </c>
      <c r="I29">
        <v>59</v>
      </c>
      <c r="J29">
        <v>11</v>
      </c>
      <c r="K29">
        <v>0</v>
      </c>
    </row>
    <row r="30" spans="2:32" x14ac:dyDescent="0.25">
      <c r="B30" s="5"/>
      <c r="C30" s="3">
        <v>0.81527777777777777</v>
      </c>
      <c r="D30" t="s">
        <v>252</v>
      </c>
      <c r="F30" t="s">
        <v>8</v>
      </c>
      <c r="G30">
        <v>7</v>
      </c>
      <c r="H30" t="s">
        <v>107</v>
      </c>
      <c r="I30">
        <v>58</v>
      </c>
      <c r="J30">
        <v>2</v>
      </c>
      <c r="K30">
        <v>0</v>
      </c>
    </row>
    <row r="31" spans="2:32" s="19" customFormat="1" x14ac:dyDescent="0.25">
      <c r="B31" s="23"/>
    </row>
    <row r="32" spans="2:32" x14ac:dyDescent="0.25">
      <c r="B32" s="5">
        <v>43560</v>
      </c>
    </row>
    <row r="33" spans="2:11" x14ac:dyDescent="0.25">
      <c r="B33" s="5"/>
      <c r="C33" s="3">
        <v>0.27291666666666664</v>
      </c>
      <c r="D33" t="s">
        <v>153</v>
      </c>
      <c r="F33" t="s">
        <v>8</v>
      </c>
      <c r="G33">
        <v>5</v>
      </c>
      <c r="H33" t="s">
        <v>107</v>
      </c>
      <c r="I33">
        <v>63</v>
      </c>
      <c r="J33">
        <v>7</v>
      </c>
      <c r="K33">
        <v>0</v>
      </c>
    </row>
    <row r="34" spans="2:11" x14ac:dyDescent="0.25">
      <c r="B34" s="5"/>
      <c r="C34" s="3">
        <v>0.91527777777777775</v>
      </c>
      <c r="D34" t="s">
        <v>257</v>
      </c>
      <c r="F34" t="s">
        <v>8</v>
      </c>
      <c r="G34">
        <v>1</v>
      </c>
      <c r="H34" t="s">
        <v>109</v>
      </c>
      <c r="I34">
        <v>28</v>
      </c>
      <c r="J34">
        <v>8</v>
      </c>
      <c r="K34">
        <v>0</v>
      </c>
    </row>
    <row r="35" spans="2:11" x14ac:dyDescent="0.25">
      <c r="B35" s="5"/>
      <c r="C35" s="3">
        <v>0.93680555555555556</v>
      </c>
      <c r="D35" t="s">
        <v>252</v>
      </c>
      <c r="F35" t="s">
        <v>8</v>
      </c>
      <c r="G35">
        <v>11</v>
      </c>
      <c r="H35" t="s">
        <v>107</v>
      </c>
      <c r="I35">
        <v>31</v>
      </c>
      <c r="J35">
        <v>0</v>
      </c>
      <c r="K35">
        <v>0</v>
      </c>
    </row>
    <row r="36" spans="2:11" x14ac:dyDescent="0.25">
      <c r="B36" s="5"/>
      <c r="C36" s="3">
        <v>0.95277777777777783</v>
      </c>
      <c r="D36" t="s">
        <v>255</v>
      </c>
      <c r="F36" t="s">
        <v>8</v>
      </c>
      <c r="G36">
        <v>14</v>
      </c>
      <c r="H36" t="s">
        <v>109</v>
      </c>
      <c r="I36">
        <v>92</v>
      </c>
      <c r="J36">
        <v>2</v>
      </c>
      <c r="K36">
        <v>3</v>
      </c>
    </row>
    <row r="37" spans="2:11" x14ac:dyDescent="0.25">
      <c r="B37" s="5"/>
      <c r="C37" s="3">
        <v>0.96666666666666667</v>
      </c>
      <c r="D37" t="s">
        <v>225</v>
      </c>
      <c r="F37" t="s">
        <v>8</v>
      </c>
      <c r="G37">
        <v>2</v>
      </c>
      <c r="H37" t="s">
        <v>107</v>
      </c>
      <c r="I37">
        <v>64</v>
      </c>
      <c r="J37">
        <v>1</v>
      </c>
      <c r="K37">
        <v>3</v>
      </c>
    </row>
    <row r="38" spans="2:11" s="19" customFormat="1" x14ac:dyDescent="0.25">
      <c r="B38" s="23"/>
    </row>
    <row r="39" spans="2:11" x14ac:dyDescent="0.25">
      <c r="B39" s="5">
        <v>43561</v>
      </c>
    </row>
    <row r="40" spans="2:11" x14ac:dyDescent="0.25">
      <c r="B40" s="5"/>
      <c r="C40" s="3">
        <v>0.33263888888888887</v>
      </c>
      <c r="D40" t="s">
        <v>164</v>
      </c>
      <c r="F40" t="s">
        <v>8</v>
      </c>
      <c r="G40">
        <v>2</v>
      </c>
      <c r="H40" t="s">
        <v>107</v>
      </c>
      <c r="I40">
        <v>51</v>
      </c>
      <c r="J40">
        <v>0</v>
      </c>
      <c r="K40">
        <v>0</v>
      </c>
    </row>
    <row r="41" spans="2:11" x14ac:dyDescent="0.25">
      <c r="B41" s="5"/>
      <c r="C41" s="3">
        <v>0.41250000000000003</v>
      </c>
      <c r="D41" t="s">
        <v>158</v>
      </c>
      <c r="F41" t="s">
        <v>8</v>
      </c>
      <c r="G41">
        <v>2</v>
      </c>
      <c r="H41" t="s">
        <v>109</v>
      </c>
      <c r="I41">
        <v>52</v>
      </c>
      <c r="J41">
        <v>2</v>
      </c>
      <c r="K41">
        <v>3</v>
      </c>
    </row>
    <row r="42" spans="2:11" x14ac:dyDescent="0.25">
      <c r="B42" s="5"/>
      <c r="C42" s="3">
        <v>0.41875000000000001</v>
      </c>
      <c r="D42" t="s">
        <v>22</v>
      </c>
      <c r="F42" t="s">
        <v>23</v>
      </c>
      <c r="G42">
        <v>1</v>
      </c>
      <c r="H42" t="s">
        <v>109</v>
      </c>
      <c r="I42">
        <v>65</v>
      </c>
      <c r="J42">
        <v>1</v>
      </c>
      <c r="K42">
        <v>1</v>
      </c>
    </row>
    <row r="43" spans="2:11" x14ac:dyDescent="0.25">
      <c r="B43" s="5"/>
      <c r="C43" s="3">
        <v>0.61041666666666672</v>
      </c>
      <c r="D43" t="s">
        <v>58</v>
      </c>
      <c r="F43" t="s">
        <v>8</v>
      </c>
      <c r="G43">
        <v>6</v>
      </c>
      <c r="H43" t="s">
        <v>107</v>
      </c>
      <c r="I43">
        <v>56</v>
      </c>
      <c r="J43">
        <v>0</v>
      </c>
      <c r="K43">
        <v>0</v>
      </c>
    </row>
    <row r="44" spans="2:11" x14ac:dyDescent="0.25">
      <c r="B44" s="5"/>
      <c r="C44" s="3">
        <v>0.68333333333333324</v>
      </c>
      <c r="D44" t="s">
        <v>256</v>
      </c>
      <c r="F44" t="s">
        <v>8</v>
      </c>
      <c r="G44">
        <v>13</v>
      </c>
      <c r="H44" t="s">
        <v>107</v>
      </c>
      <c r="I44">
        <v>41</v>
      </c>
      <c r="J44">
        <v>1</v>
      </c>
      <c r="K44">
        <v>2</v>
      </c>
    </row>
    <row r="45" spans="2:11" x14ac:dyDescent="0.25">
      <c r="B45" s="5"/>
      <c r="C45" s="3">
        <v>0.72916666666666663</v>
      </c>
      <c r="D45" t="s">
        <v>147</v>
      </c>
      <c r="F45" t="s">
        <v>23</v>
      </c>
      <c r="G45">
        <v>14</v>
      </c>
      <c r="H45" t="s">
        <v>107</v>
      </c>
      <c r="I45">
        <v>94</v>
      </c>
      <c r="J45">
        <v>5</v>
      </c>
      <c r="K45">
        <v>6</v>
      </c>
    </row>
    <row r="46" spans="2:11" x14ac:dyDescent="0.25">
      <c r="B46" s="5"/>
      <c r="C46" s="3">
        <v>0.7680555555555556</v>
      </c>
      <c r="D46" t="s">
        <v>173</v>
      </c>
      <c r="F46" t="s">
        <v>8</v>
      </c>
      <c r="G46">
        <v>6</v>
      </c>
      <c r="H46" t="s">
        <v>109</v>
      </c>
      <c r="I46">
        <v>52</v>
      </c>
      <c r="J46">
        <v>0</v>
      </c>
      <c r="K46">
        <v>1</v>
      </c>
    </row>
    <row r="47" spans="2:11" x14ac:dyDescent="0.25">
      <c r="B47" s="5"/>
      <c r="C47" s="3">
        <v>0.91180555555555554</v>
      </c>
      <c r="D47" t="s">
        <v>245</v>
      </c>
      <c r="F47" t="s">
        <v>23</v>
      </c>
      <c r="G47">
        <v>1</v>
      </c>
      <c r="H47" t="s">
        <v>109</v>
      </c>
      <c r="I47">
        <v>87</v>
      </c>
      <c r="J47">
        <v>0</v>
      </c>
      <c r="K47">
        <v>6</v>
      </c>
    </row>
    <row r="48" spans="2:11" x14ac:dyDescent="0.25">
      <c r="B48" s="5"/>
      <c r="C48" s="3">
        <v>0.91388888888888886</v>
      </c>
      <c r="D48" t="s">
        <v>158</v>
      </c>
      <c r="F48" t="s">
        <v>8</v>
      </c>
      <c r="G48">
        <v>1</v>
      </c>
      <c r="H48" t="s">
        <v>109</v>
      </c>
      <c r="I48">
        <v>28</v>
      </c>
      <c r="J48">
        <v>0</v>
      </c>
      <c r="K48">
        <v>0</v>
      </c>
    </row>
    <row r="49" spans="2:11" x14ac:dyDescent="0.25">
      <c r="B49" s="5"/>
      <c r="C49" s="3">
        <v>0.93055555555555547</v>
      </c>
      <c r="D49" t="s">
        <v>221</v>
      </c>
      <c r="F49" t="s">
        <v>8</v>
      </c>
      <c r="G49">
        <v>1</v>
      </c>
      <c r="H49" t="s">
        <v>109</v>
      </c>
      <c r="I49">
        <v>45</v>
      </c>
      <c r="J49">
        <v>1</v>
      </c>
      <c r="K49">
        <v>0</v>
      </c>
    </row>
    <row r="50" spans="2:11" x14ac:dyDescent="0.25">
      <c r="B50" s="5"/>
      <c r="C50" s="3">
        <v>0.94444444444444453</v>
      </c>
      <c r="D50" t="s">
        <v>237</v>
      </c>
      <c r="F50" t="s">
        <v>8</v>
      </c>
      <c r="G50">
        <v>6</v>
      </c>
      <c r="H50" t="s">
        <v>109</v>
      </c>
      <c r="I50">
        <v>93</v>
      </c>
      <c r="J50">
        <v>19</v>
      </c>
      <c r="K50">
        <v>2</v>
      </c>
    </row>
    <row r="51" spans="2:11" s="19" customFormat="1" x14ac:dyDescent="0.25">
      <c r="B51" s="23"/>
    </row>
    <row r="52" spans="2:11" x14ac:dyDescent="0.25">
      <c r="B52" s="5">
        <v>43562</v>
      </c>
    </row>
    <row r="53" spans="2:11" x14ac:dyDescent="0.25">
      <c r="B53" s="5"/>
      <c r="C53" s="3">
        <v>0.28055555555555556</v>
      </c>
      <c r="D53" t="s">
        <v>237</v>
      </c>
      <c r="F53" t="s">
        <v>8</v>
      </c>
      <c r="G53">
        <v>5</v>
      </c>
      <c r="H53" t="s">
        <v>109</v>
      </c>
      <c r="I53">
        <v>127</v>
      </c>
      <c r="J53">
        <v>4</v>
      </c>
      <c r="K53">
        <v>14</v>
      </c>
    </row>
    <row r="54" spans="2:11" x14ac:dyDescent="0.25">
      <c r="B54" s="5"/>
      <c r="C54" s="3">
        <v>0.36874999999999997</v>
      </c>
      <c r="D54" t="s">
        <v>178</v>
      </c>
      <c r="F54" t="s">
        <v>8</v>
      </c>
      <c r="G54">
        <v>6</v>
      </c>
      <c r="H54" t="s">
        <v>107</v>
      </c>
      <c r="I54">
        <v>19</v>
      </c>
      <c r="J54">
        <v>0</v>
      </c>
      <c r="K54">
        <v>0</v>
      </c>
    </row>
    <row r="55" spans="2:11" x14ac:dyDescent="0.25">
      <c r="B55" s="5"/>
      <c r="C55" s="3">
        <v>0.58472222222222225</v>
      </c>
      <c r="D55" t="s">
        <v>19</v>
      </c>
      <c r="F55" t="s">
        <v>8</v>
      </c>
      <c r="G55">
        <v>6</v>
      </c>
      <c r="H55" t="s">
        <v>109</v>
      </c>
      <c r="I55">
        <v>87</v>
      </c>
      <c r="J55">
        <v>1</v>
      </c>
      <c r="K55">
        <v>3</v>
      </c>
    </row>
    <row r="56" spans="2:11" x14ac:dyDescent="0.25">
      <c r="B56" s="5"/>
      <c r="C56" s="3">
        <v>0.70138888888888884</v>
      </c>
      <c r="D56" t="s">
        <v>258</v>
      </c>
      <c r="F56" t="s">
        <v>8</v>
      </c>
      <c r="G56">
        <v>8</v>
      </c>
      <c r="H56" t="s">
        <v>109</v>
      </c>
      <c r="I56">
        <v>20</v>
      </c>
      <c r="J56">
        <v>0</v>
      </c>
      <c r="K56">
        <v>1</v>
      </c>
    </row>
    <row r="57" spans="2:11" x14ac:dyDescent="0.25">
      <c r="B57" s="5"/>
      <c r="C57" s="3">
        <v>0.76180555555555562</v>
      </c>
      <c r="D57" t="s">
        <v>172</v>
      </c>
      <c r="F57" t="s">
        <v>8</v>
      </c>
      <c r="G57">
        <v>1</v>
      </c>
      <c r="H57" t="s">
        <v>109</v>
      </c>
      <c r="I57">
        <v>41</v>
      </c>
      <c r="J57">
        <v>0</v>
      </c>
      <c r="K57">
        <v>0</v>
      </c>
    </row>
    <row r="58" spans="2:11" x14ac:dyDescent="0.25">
      <c r="B58" s="5"/>
      <c r="C58" s="3">
        <v>0.76250000000000007</v>
      </c>
      <c r="D58" t="s">
        <v>202</v>
      </c>
      <c r="F58" t="s">
        <v>8</v>
      </c>
      <c r="G58">
        <v>1</v>
      </c>
      <c r="H58" t="s">
        <v>109</v>
      </c>
      <c r="I58">
        <v>16</v>
      </c>
      <c r="J58">
        <v>0</v>
      </c>
      <c r="K58">
        <v>0</v>
      </c>
    </row>
    <row r="59" spans="2:11" x14ac:dyDescent="0.25">
      <c r="B59" s="5"/>
      <c r="C59" s="3">
        <v>0.77500000000000002</v>
      </c>
      <c r="D59" t="s">
        <v>260</v>
      </c>
      <c r="F59" t="s">
        <v>8</v>
      </c>
      <c r="G59">
        <v>1</v>
      </c>
      <c r="H59" t="s">
        <v>107</v>
      </c>
      <c r="I59">
        <v>63</v>
      </c>
      <c r="J59">
        <v>4</v>
      </c>
      <c r="K59">
        <v>1</v>
      </c>
    </row>
    <row r="60" spans="2:11" x14ac:dyDescent="0.25">
      <c r="B60" s="5"/>
      <c r="C60" s="3">
        <v>0.78333333333333333</v>
      </c>
      <c r="D60" t="s">
        <v>259</v>
      </c>
      <c r="F60" t="s">
        <v>8</v>
      </c>
      <c r="G60">
        <v>6</v>
      </c>
      <c r="H60" t="s">
        <v>109</v>
      </c>
      <c r="I60">
        <v>24</v>
      </c>
      <c r="J60">
        <v>0</v>
      </c>
      <c r="K60">
        <v>0</v>
      </c>
    </row>
    <row r="61" spans="2:11" x14ac:dyDescent="0.25">
      <c r="B61" s="5"/>
      <c r="C61" s="3">
        <v>0.82916666666666661</v>
      </c>
      <c r="D61" t="s">
        <v>267</v>
      </c>
      <c r="F61" t="s">
        <v>8</v>
      </c>
      <c r="G61">
        <v>6</v>
      </c>
      <c r="H61" t="s">
        <v>107</v>
      </c>
      <c r="I61">
        <v>102</v>
      </c>
      <c r="J61">
        <v>3</v>
      </c>
      <c r="K61">
        <v>11</v>
      </c>
    </row>
    <row r="62" spans="2:11" x14ac:dyDescent="0.25">
      <c r="B62" s="5"/>
      <c r="C62" s="3">
        <v>0.8354166666666667</v>
      </c>
      <c r="D62" t="s">
        <v>240</v>
      </c>
      <c r="F62" t="s">
        <v>62</v>
      </c>
      <c r="G62" s="4" t="s">
        <v>261</v>
      </c>
      <c r="H62" t="s">
        <v>107</v>
      </c>
      <c r="I62">
        <v>85</v>
      </c>
      <c r="J62">
        <v>5</v>
      </c>
      <c r="K62">
        <v>5</v>
      </c>
    </row>
    <row r="63" spans="2:11" x14ac:dyDescent="0.25">
      <c r="B63" s="5"/>
      <c r="C63" s="3">
        <v>0.8569444444444444</v>
      </c>
      <c r="D63" t="s">
        <v>235</v>
      </c>
      <c r="F63" t="s">
        <v>8</v>
      </c>
      <c r="G63">
        <v>3</v>
      </c>
      <c r="H63" t="s">
        <v>109</v>
      </c>
      <c r="I63">
        <v>23</v>
      </c>
      <c r="J63">
        <v>0</v>
      </c>
      <c r="K63">
        <v>0</v>
      </c>
    </row>
    <row r="64" spans="2:11" x14ac:dyDescent="0.25">
      <c r="B64" s="5"/>
      <c r="C64" s="3">
        <v>0.94861111111111107</v>
      </c>
      <c r="D64" t="s">
        <v>216</v>
      </c>
      <c r="F64" t="s">
        <v>62</v>
      </c>
      <c r="G64" t="s">
        <v>219</v>
      </c>
      <c r="H64" t="s">
        <v>109</v>
      </c>
      <c r="I64">
        <v>49</v>
      </c>
      <c r="J64">
        <v>8</v>
      </c>
      <c r="K64">
        <v>1</v>
      </c>
    </row>
    <row r="65" spans="2:11" x14ac:dyDescent="0.25">
      <c r="B65" s="5"/>
      <c r="C65" s="3">
        <v>0.95486111111111116</v>
      </c>
      <c r="D65" t="s">
        <v>262</v>
      </c>
      <c r="F65" t="s">
        <v>8</v>
      </c>
      <c r="G65">
        <v>4</v>
      </c>
      <c r="H65" t="s">
        <v>109</v>
      </c>
      <c r="I65">
        <v>58</v>
      </c>
      <c r="J65">
        <v>4</v>
      </c>
      <c r="K65">
        <v>1</v>
      </c>
    </row>
    <row r="66" spans="2:11" s="19" customFormat="1" x14ac:dyDescent="0.25">
      <c r="B66" s="23"/>
    </row>
    <row r="67" spans="2:11" x14ac:dyDescent="0.25">
      <c r="B67" s="5">
        <v>43563</v>
      </c>
    </row>
    <row r="68" spans="2:11" x14ac:dyDescent="0.25">
      <c r="B68" s="5"/>
      <c r="C68" s="3">
        <v>0.44861111111111113</v>
      </c>
      <c r="D68" t="s">
        <v>43</v>
      </c>
      <c r="F68" t="s">
        <v>8</v>
      </c>
      <c r="G68">
        <v>1</v>
      </c>
      <c r="H68" t="s">
        <v>109</v>
      </c>
      <c r="I68">
        <v>45</v>
      </c>
      <c r="J68">
        <v>1</v>
      </c>
      <c r="K68">
        <v>0</v>
      </c>
    </row>
    <row r="69" spans="2:11" x14ac:dyDescent="0.25">
      <c r="B69" s="5"/>
      <c r="C69" s="3">
        <v>0.48333333333333334</v>
      </c>
      <c r="D69" t="s">
        <v>264</v>
      </c>
      <c r="F69" t="s">
        <v>8</v>
      </c>
      <c r="G69">
        <v>1</v>
      </c>
      <c r="H69" t="s">
        <v>109</v>
      </c>
      <c r="I69">
        <v>53</v>
      </c>
      <c r="J69">
        <v>1</v>
      </c>
      <c r="K69">
        <v>0</v>
      </c>
    </row>
    <row r="70" spans="2:11" x14ac:dyDescent="0.25">
      <c r="B70" s="5"/>
      <c r="C70" s="3">
        <v>0.55833333333333335</v>
      </c>
      <c r="D70" t="s">
        <v>250</v>
      </c>
      <c r="F70" t="s">
        <v>8</v>
      </c>
      <c r="G70">
        <v>1</v>
      </c>
      <c r="H70" t="s">
        <v>107</v>
      </c>
      <c r="I70">
        <v>99</v>
      </c>
      <c r="J70">
        <v>0</v>
      </c>
      <c r="K70">
        <v>1</v>
      </c>
    </row>
    <row r="71" spans="2:11" x14ac:dyDescent="0.25">
      <c r="B71" s="5"/>
      <c r="C71" s="3">
        <v>0.59444444444444444</v>
      </c>
      <c r="D71" t="s">
        <v>207</v>
      </c>
      <c r="F71" t="s">
        <v>8</v>
      </c>
      <c r="G71">
        <v>1</v>
      </c>
      <c r="H71" t="s">
        <v>107</v>
      </c>
      <c r="I71">
        <v>66</v>
      </c>
      <c r="J71">
        <v>3</v>
      </c>
      <c r="K71">
        <v>0</v>
      </c>
    </row>
    <row r="72" spans="2:11" x14ac:dyDescent="0.25">
      <c r="B72" s="5"/>
      <c r="C72" s="3">
        <v>0.6958333333333333</v>
      </c>
      <c r="D72" t="s">
        <v>245</v>
      </c>
      <c r="F72" t="s">
        <v>23</v>
      </c>
      <c r="G72">
        <v>1</v>
      </c>
      <c r="H72" t="s">
        <v>109</v>
      </c>
      <c r="I72">
        <v>43</v>
      </c>
      <c r="J72">
        <v>0</v>
      </c>
      <c r="K72">
        <v>2</v>
      </c>
    </row>
    <row r="73" spans="2:11" x14ac:dyDescent="0.25">
      <c r="B73" s="5"/>
      <c r="C73" s="3">
        <v>0.98819444444444438</v>
      </c>
      <c r="D73" t="s">
        <v>171</v>
      </c>
      <c r="F73" t="s">
        <v>8</v>
      </c>
      <c r="G73">
        <v>13</v>
      </c>
      <c r="H73" t="s">
        <v>107</v>
      </c>
      <c r="I73">
        <v>91</v>
      </c>
      <c r="J73">
        <v>3</v>
      </c>
      <c r="K73">
        <v>1</v>
      </c>
    </row>
    <row r="74" spans="2:11" s="19" customFormat="1" x14ac:dyDescent="0.25">
      <c r="B74" s="23"/>
    </row>
    <row r="75" spans="2:11" x14ac:dyDescent="0.25">
      <c r="B75" s="5">
        <v>43564</v>
      </c>
    </row>
    <row r="76" spans="2:11" x14ac:dyDescent="0.25">
      <c r="B76" s="5"/>
      <c r="C76" s="3">
        <v>0.36874999999999997</v>
      </c>
      <c r="D76" t="s">
        <v>263</v>
      </c>
      <c r="F76" t="s">
        <v>8</v>
      </c>
      <c r="G76">
        <v>1</v>
      </c>
      <c r="H76" t="s">
        <v>109</v>
      </c>
      <c r="I76">
        <v>36</v>
      </c>
      <c r="J76">
        <v>1</v>
      </c>
      <c r="K76">
        <v>0</v>
      </c>
    </row>
    <row r="77" spans="2:11" x14ac:dyDescent="0.25">
      <c r="B77" s="5"/>
      <c r="C77" s="3">
        <v>0.50763888888888886</v>
      </c>
      <c r="D77" t="s">
        <v>264</v>
      </c>
      <c r="F77" t="s">
        <v>8</v>
      </c>
      <c r="G77">
        <v>1</v>
      </c>
      <c r="H77" t="s">
        <v>109</v>
      </c>
      <c r="I77">
        <v>36</v>
      </c>
      <c r="J77">
        <v>0</v>
      </c>
      <c r="K77">
        <v>0</v>
      </c>
    </row>
    <row r="78" spans="2:11" x14ac:dyDescent="0.25">
      <c r="B78" s="5"/>
      <c r="C78" s="3">
        <v>0.52777777777777779</v>
      </c>
      <c r="D78" t="s">
        <v>221</v>
      </c>
      <c r="F78" t="s">
        <v>8</v>
      </c>
      <c r="G78">
        <v>3</v>
      </c>
      <c r="H78" t="s">
        <v>107</v>
      </c>
      <c r="I78">
        <v>52</v>
      </c>
      <c r="J78">
        <v>0</v>
      </c>
      <c r="K78">
        <v>1</v>
      </c>
    </row>
    <row r="79" spans="2:11" x14ac:dyDescent="0.25">
      <c r="B79" s="5"/>
      <c r="C79" s="3">
        <v>0.53194444444444444</v>
      </c>
      <c r="D79" t="s">
        <v>221</v>
      </c>
      <c r="F79" t="s">
        <v>8</v>
      </c>
      <c r="G79">
        <v>5</v>
      </c>
      <c r="H79" t="s">
        <v>107</v>
      </c>
      <c r="I79">
        <v>43</v>
      </c>
      <c r="J79">
        <v>0</v>
      </c>
      <c r="K79">
        <v>0</v>
      </c>
    </row>
    <row r="80" spans="2:11" x14ac:dyDescent="0.25">
      <c r="B80" s="5"/>
      <c r="C80" s="3">
        <v>0.55902777777777779</v>
      </c>
      <c r="D80" t="s">
        <v>265</v>
      </c>
      <c r="F80" t="s">
        <v>8</v>
      </c>
      <c r="G80">
        <v>3</v>
      </c>
      <c r="H80" t="s">
        <v>109</v>
      </c>
      <c r="I80">
        <v>36</v>
      </c>
      <c r="J80">
        <v>0</v>
      </c>
      <c r="K80">
        <v>0</v>
      </c>
    </row>
    <row r="81" spans="2:11" x14ac:dyDescent="0.25">
      <c r="B81" s="5"/>
      <c r="C81" s="3">
        <v>0.82916666666666661</v>
      </c>
      <c r="D81" t="s">
        <v>266</v>
      </c>
      <c r="F81" t="s">
        <v>8</v>
      </c>
      <c r="G81">
        <v>1</v>
      </c>
      <c r="H81" t="s">
        <v>107</v>
      </c>
      <c r="I81">
        <v>146</v>
      </c>
      <c r="J81">
        <v>0</v>
      </c>
      <c r="K81">
        <v>7</v>
      </c>
    </row>
    <row r="82" spans="2:11" x14ac:dyDescent="0.25">
      <c r="B82" s="5"/>
      <c r="C82" s="3">
        <v>0.86319444444444438</v>
      </c>
      <c r="D82" t="s">
        <v>18</v>
      </c>
      <c r="F82" t="s">
        <v>27</v>
      </c>
      <c r="G82">
        <v>5</v>
      </c>
      <c r="H82" t="s">
        <v>107</v>
      </c>
      <c r="I82">
        <v>57</v>
      </c>
      <c r="J82">
        <v>0</v>
      </c>
      <c r="K82">
        <v>1</v>
      </c>
    </row>
    <row r="83" spans="2:11" s="19" customFormat="1" x14ac:dyDescent="0.25">
      <c r="B83" s="23"/>
    </row>
    <row r="84" spans="2:11" x14ac:dyDescent="0.25">
      <c r="B84" s="5">
        <v>43565</v>
      </c>
    </row>
    <row r="85" spans="2:11" x14ac:dyDescent="0.25">
      <c r="B85" s="5"/>
      <c r="C85" s="3">
        <v>0.61249999999999993</v>
      </c>
      <c r="D85" t="s">
        <v>168</v>
      </c>
      <c r="F85" t="s">
        <v>8</v>
      </c>
      <c r="G85">
        <v>6</v>
      </c>
      <c r="H85" t="s">
        <v>107</v>
      </c>
      <c r="I85">
        <v>92</v>
      </c>
      <c r="J85">
        <v>0</v>
      </c>
      <c r="K85">
        <v>3</v>
      </c>
    </row>
    <row r="86" spans="2:11" x14ac:dyDescent="0.25">
      <c r="B86" s="5"/>
      <c r="C86" s="3">
        <v>0.8256944444444444</v>
      </c>
      <c r="D86" t="s">
        <v>48</v>
      </c>
      <c r="F86" t="s">
        <v>8</v>
      </c>
      <c r="G86">
        <v>1</v>
      </c>
      <c r="H86" t="s">
        <v>109</v>
      </c>
      <c r="I86">
        <v>54</v>
      </c>
      <c r="J86">
        <v>0</v>
      </c>
      <c r="K86">
        <v>0</v>
      </c>
    </row>
    <row r="87" spans="2:11" x14ac:dyDescent="0.25">
      <c r="B87" s="5"/>
      <c r="C87" s="3">
        <v>0.82847222222222217</v>
      </c>
      <c r="D87" t="s">
        <v>172</v>
      </c>
      <c r="F87" t="s">
        <v>8</v>
      </c>
      <c r="G87">
        <v>3</v>
      </c>
      <c r="H87" t="s">
        <v>109</v>
      </c>
      <c r="I87">
        <v>48</v>
      </c>
      <c r="J87">
        <v>5</v>
      </c>
      <c r="K87">
        <v>0</v>
      </c>
    </row>
    <row r="88" spans="2:11" x14ac:dyDescent="0.25">
      <c r="B88" s="5"/>
      <c r="C88" s="3">
        <v>0.87152777777777779</v>
      </c>
      <c r="D88" t="s">
        <v>257</v>
      </c>
      <c r="F88" t="s">
        <v>8</v>
      </c>
      <c r="G88">
        <v>1</v>
      </c>
      <c r="H88" t="s">
        <v>109</v>
      </c>
      <c r="I88">
        <v>110</v>
      </c>
      <c r="J88">
        <v>0</v>
      </c>
      <c r="K88">
        <v>6</v>
      </c>
    </row>
    <row r="89" spans="2:11" x14ac:dyDescent="0.25">
      <c r="B89" s="5"/>
      <c r="C89" s="3">
        <v>0.9770833333333333</v>
      </c>
      <c r="D89" t="s">
        <v>244</v>
      </c>
      <c r="F89" t="s">
        <v>8</v>
      </c>
      <c r="G89">
        <v>1</v>
      </c>
      <c r="H89" t="s">
        <v>107</v>
      </c>
      <c r="I89">
        <v>33</v>
      </c>
      <c r="J89">
        <v>0</v>
      </c>
      <c r="K89">
        <v>1</v>
      </c>
    </row>
    <row r="90" spans="2:11" s="19" customFormat="1" x14ac:dyDescent="0.25">
      <c r="B90" s="23"/>
    </row>
    <row r="91" spans="2:11" x14ac:dyDescent="0.25">
      <c r="B91" s="5">
        <v>43566</v>
      </c>
    </row>
    <row r="92" spans="2:11" x14ac:dyDescent="0.25">
      <c r="B92" s="5"/>
      <c r="C92" s="3">
        <v>0.30555555555555552</v>
      </c>
      <c r="D92" t="s">
        <v>91</v>
      </c>
      <c r="F92" t="s">
        <v>8</v>
      </c>
      <c r="G92">
        <v>10</v>
      </c>
      <c r="H92" t="s">
        <v>107</v>
      </c>
      <c r="I92">
        <v>27</v>
      </c>
      <c r="J92">
        <v>0</v>
      </c>
      <c r="K92">
        <v>1</v>
      </c>
    </row>
    <row r="93" spans="2:11" x14ac:dyDescent="0.25">
      <c r="B93" s="5"/>
      <c r="C93" s="3">
        <v>0.36319444444444443</v>
      </c>
      <c r="D93" t="s">
        <v>221</v>
      </c>
      <c r="F93" t="s">
        <v>8</v>
      </c>
      <c r="G93">
        <v>1</v>
      </c>
      <c r="H93" t="s">
        <v>109</v>
      </c>
      <c r="I93">
        <v>20</v>
      </c>
      <c r="J93">
        <v>0</v>
      </c>
      <c r="K93">
        <v>0</v>
      </c>
    </row>
    <row r="94" spans="2:11" x14ac:dyDescent="0.25">
      <c r="B94" s="5"/>
      <c r="C94" s="3">
        <v>0.45763888888888887</v>
      </c>
      <c r="D94" t="s">
        <v>26</v>
      </c>
      <c r="F94" t="s">
        <v>8</v>
      </c>
      <c r="G94">
        <v>12</v>
      </c>
      <c r="H94" t="s">
        <v>109</v>
      </c>
      <c r="I94">
        <v>41</v>
      </c>
      <c r="J94">
        <v>0</v>
      </c>
      <c r="K94">
        <v>0</v>
      </c>
    </row>
    <row r="95" spans="2:11" x14ac:dyDescent="0.25">
      <c r="B95" s="5"/>
      <c r="C95" s="3">
        <v>0.45902777777777781</v>
      </c>
      <c r="D95" t="s">
        <v>26</v>
      </c>
      <c r="F95" t="s">
        <v>8</v>
      </c>
      <c r="G95">
        <v>6</v>
      </c>
      <c r="H95" t="s">
        <v>109</v>
      </c>
      <c r="I95">
        <v>47</v>
      </c>
      <c r="J95">
        <v>0</v>
      </c>
      <c r="K95">
        <v>1</v>
      </c>
    </row>
    <row r="96" spans="2:11" x14ac:dyDescent="0.25">
      <c r="B96" s="5"/>
      <c r="C96" s="3">
        <v>0.53541666666666665</v>
      </c>
      <c r="D96" t="s">
        <v>84</v>
      </c>
      <c r="F96" t="s">
        <v>8</v>
      </c>
      <c r="G96">
        <v>1</v>
      </c>
      <c r="H96" t="s">
        <v>107</v>
      </c>
      <c r="I96">
        <v>153</v>
      </c>
      <c r="J96">
        <v>1</v>
      </c>
      <c r="K96">
        <v>8</v>
      </c>
    </row>
    <row r="97" spans="2:11" x14ac:dyDescent="0.25">
      <c r="B97" s="5"/>
      <c r="C97" s="3">
        <v>0.71944444444444444</v>
      </c>
      <c r="D97" t="s">
        <v>250</v>
      </c>
      <c r="F97" t="s">
        <v>27</v>
      </c>
      <c r="G97">
        <v>1</v>
      </c>
      <c r="H97" t="s">
        <v>107</v>
      </c>
      <c r="I97">
        <v>39</v>
      </c>
      <c r="J97">
        <v>0</v>
      </c>
      <c r="K97">
        <v>2</v>
      </c>
    </row>
    <row r="98" spans="2:11" x14ac:dyDescent="0.25">
      <c r="B98" s="5"/>
      <c r="C98" s="3">
        <v>0.77916666666666667</v>
      </c>
      <c r="D98" t="s">
        <v>172</v>
      </c>
      <c r="F98" t="s">
        <v>8</v>
      </c>
      <c r="G98">
        <v>1</v>
      </c>
      <c r="H98" t="s">
        <v>109</v>
      </c>
      <c r="I98">
        <v>64</v>
      </c>
      <c r="J98">
        <v>5</v>
      </c>
      <c r="K98">
        <v>2</v>
      </c>
    </row>
    <row r="99" spans="2:11" x14ac:dyDescent="0.25">
      <c r="B99" s="5"/>
      <c r="C99" s="3">
        <v>0.88958333333333339</v>
      </c>
      <c r="D99" t="s">
        <v>266</v>
      </c>
      <c r="F99" t="s">
        <v>8</v>
      </c>
      <c r="G99">
        <v>1</v>
      </c>
      <c r="H99" t="s">
        <v>107</v>
      </c>
      <c r="I99">
        <v>124</v>
      </c>
      <c r="J99">
        <v>2</v>
      </c>
      <c r="K99">
        <v>7</v>
      </c>
    </row>
    <row r="100" spans="2:11" s="19" customFormat="1" x14ac:dyDescent="0.25">
      <c r="B100" s="23"/>
    </row>
    <row r="101" spans="2:11" x14ac:dyDescent="0.25">
      <c r="B101" s="5">
        <v>43567</v>
      </c>
    </row>
    <row r="102" spans="2:11" x14ac:dyDescent="0.25">
      <c r="B102" s="5"/>
      <c r="C102" s="3">
        <v>0.42083333333333334</v>
      </c>
      <c r="D102" t="s">
        <v>221</v>
      </c>
      <c r="F102" t="s">
        <v>268</v>
      </c>
      <c r="G102">
        <v>1</v>
      </c>
      <c r="H102" t="s">
        <v>109</v>
      </c>
      <c r="I102">
        <v>21</v>
      </c>
      <c r="J102">
        <v>0</v>
      </c>
      <c r="K102">
        <v>0</v>
      </c>
    </row>
    <row r="103" spans="2:11" x14ac:dyDescent="0.25">
      <c r="B103" s="5"/>
      <c r="C103" s="3">
        <v>0.4458333333333333</v>
      </c>
      <c r="D103" t="s">
        <v>43</v>
      </c>
      <c r="F103" t="s">
        <v>8</v>
      </c>
      <c r="G103">
        <v>3</v>
      </c>
      <c r="H103" t="s">
        <v>109</v>
      </c>
      <c r="I103">
        <v>43</v>
      </c>
      <c r="J103">
        <v>0</v>
      </c>
      <c r="K103">
        <v>0</v>
      </c>
    </row>
    <row r="104" spans="2:11" x14ac:dyDescent="0.25">
      <c r="B104" s="5"/>
      <c r="C104" s="3">
        <v>0.55694444444444446</v>
      </c>
      <c r="D104" t="s">
        <v>26</v>
      </c>
      <c r="F104" t="s">
        <v>8</v>
      </c>
      <c r="G104">
        <v>16</v>
      </c>
      <c r="H104" t="s">
        <v>107</v>
      </c>
      <c r="I104">
        <v>30</v>
      </c>
      <c r="J104">
        <v>0</v>
      </c>
      <c r="K104">
        <v>1</v>
      </c>
    </row>
    <row r="105" spans="2:11" x14ac:dyDescent="0.25">
      <c r="B105" s="5"/>
      <c r="C105" s="3">
        <v>0.62222222222222223</v>
      </c>
      <c r="D105" t="s">
        <v>168</v>
      </c>
      <c r="F105" t="s">
        <v>8</v>
      </c>
      <c r="G105">
        <v>1</v>
      </c>
      <c r="H105" t="s">
        <v>107</v>
      </c>
      <c r="I105">
        <v>71</v>
      </c>
      <c r="J105">
        <v>7</v>
      </c>
      <c r="K105">
        <v>2</v>
      </c>
    </row>
    <row r="106" spans="2:11" x14ac:dyDescent="0.25">
      <c r="B106" s="5"/>
      <c r="C106" s="3">
        <v>0.62708333333333333</v>
      </c>
      <c r="D106" t="s">
        <v>18</v>
      </c>
      <c r="F106" t="s">
        <v>8</v>
      </c>
      <c r="G106">
        <v>3</v>
      </c>
      <c r="H106" t="s">
        <v>109</v>
      </c>
      <c r="I106">
        <v>36</v>
      </c>
      <c r="J106">
        <v>0</v>
      </c>
      <c r="K106">
        <v>0</v>
      </c>
    </row>
    <row r="107" spans="2:11" x14ac:dyDescent="0.25">
      <c r="B107" s="5"/>
      <c r="C107" s="3">
        <v>0.90625</v>
      </c>
      <c r="D107" t="s">
        <v>271</v>
      </c>
      <c r="F107" t="s">
        <v>8</v>
      </c>
      <c r="G107">
        <v>3</v>
      </c>
      <c r="H107" t="s">
        <v>107</v>
      </c>
      <c r="I107">
        <v>50</v>
      </c>
      <c r="J107">
        <v>10</v>
      </c>
      <c r="K107">
        <v>0</v>
      </c>
    </row>
    <row r="108" spans="2:11" s="19" customFormat="1" x14ac:dyDescent="0.25">
      <c r="B108" s="23"/>
    </row>
    <row r="109" spans="2:11" x14ac:dyDescent="0.25">
      <c r="B109" s="5">
        <v>43568</v>
      </c>
    </row>
    <row r="110" spans="2:11" x14ac:dyDescent="0.25">
      <c r="B110" s="5"/>
      <c r="C110" s="3">
        <v>0.46458333333333335</v>
      </c>
      <c r="D110" t="s">
        <v>221</v>
      </c>
      <c r="F110" t="s">
        <v>8</v>
      </c>
      <c r="G110">
        <v>5</v>
      </c>
      <c r="H110" t="s">
        <v>107</v>
      </c>
      <c r="I110">
        <v>44</v>
      </c>
      <c r="J110">
        <v>0</v>
      </c>
      <c r="K110">
        <v>2</v>
      </c>
    </row>
    <row r="111" spans="2:11" x14ac:dyDescent="0.25">
      <c r="B111" s="5"/>
      <c r="C111" s="3">
        <v>0.8847222222222223</v>
      </c>
      <c r="D111" t="s">
        <v>46</v>
      </c>
      <c r="F111" t="s">
        <v>8</v>
      </c>
      <c r="G111">
        <v>4</v>
      </c>
      <c r="H111" t="s">
        <v>107</v>
      </c>
      <c r="I111">
        <v>74</v>
      </c>
      <c r="J111">
        <v>0</v>
      </c>
      <c r="K111">
        <v>1</v>
      </c>
    </row>
    <row r="112" spans="2:11" s="19" customFormat="1" x14ac:dyDescent="0.25">
      <c r="B112" s="23"/>
    </row>
    <row r="113" spans="2:11" x14ac:dyDescent="0.25">
      <c r="B113" s="5">
        <v>43569</v>
      </c>
    </row>
    <row r="114" spans="2:11" x14ac:dyDescent="0.25">
      <c r="B114" s="5"/>
      <c r="C114" s="3">
        <v>5.2083333333333336E-2</v>
      </c>
      <c r="D114" t="s">
        <v>269</v>
      </c>
      <c r="F114" t="s">
        <v>27</v>
      </c>
      <c r="G114">
        <v>14</v>
      </c>
      <c r="H114" t="s">
        <v>109</v>
      </c>
      <c r="I114">
        <v>63</v>
      </c>
      <c r="J114">
        <v>5</v>
      </c>
      <c r="K114">
        <v>1</v>
      </c>
    </row>
    <row r="115" spans="2:11" x14ac:dyDescent="0.25">
      <c r="B115" s="5"/>
      <c r="C115" s="3">
        <v>0.40972222222222227</v>
      </c>
      <c r="D115" t="s">
        <v>270</v>
      </c>
      <c r="F115" t="s">
        <v>8</v>
      </c>
      <c r="G115">
        <v>20</v>
      </c>
      <c r="H115" t="s">
        <v>109</v>
      </c>
      <c r="I115">
        <v>55</v>
      </c>
      <c r="J115">
        <v>5</v>
      </c>
      <c r="K115">
        <v>0</v>
      </c>
    </row>
    <row r="116" spans="2:11" x14ac:dyDescent="0.25">
      <c r="B116" s="5"/>
      <c r="C116" s="3">
        <v>0.67638888888888893</v>
      </c>
      <c r="D116" t="s">
        <v>22</v>
      </c>
      <c r="F116" t="s">
        <v>8</v>
      </c>
      <c r="G116">
        <v>1</v>
      </c>
      <c r="H116" t="s">
        <v>107</v>
      </c>
      <c r="I116">
        <v>68</v>
      </c>
      <c r="J116">
        <v>0</v>
      </c>
      <c r="K116">
        <v>0</v>
      </c>
    </row>
    <row r="117" spans="2:11" x14ac:dyDescent="0.25">
      <c r="B117" s="5"/>
      <c r="C117" s="3">
        <v>0.78680555555555554</v>
      </c>
      <c r="D117" t="s">
        <v>37</v>
      </c>
      <c r="F117" t="s">
        <v>8</v>
      </c>
      <c r="G117">
        <v>4</v>
      </c>
      <c r="H117" t="s">
        <v>109</v>
      </c>
      <c r="I117">
        <v>110</v>
      </c>
      <c r="J117">
        <v>4</v>
      </c>
      <c r="K117">
        <v>4</v>
      </c>
    </row>
    <row r="118" spans="2:11" s="19" customFormat="1" x14ac:dyDescent="0.25">
      <c r="B118" s="23"/>
    </row>
    <row r="119" spans="2:11" x14ac:dyDescent="0.25">
      <c r="B119" s="5">
        <v>43570</v>
      </c>
    </row>
    <row r="120" spans="2:11" x14ac:dyDescent="0.25">
      <c r="B120" s="5"/>
    </row>
    <row r="121" spans="2:11" x14ac:dyDescent="0.25">
      <c r="B121" s="5"/>
      <c r="C121" s="3">
        <v>0.78611111111111109</v>
      </c>
      <c r="D121" t="s">
        <v>89</v>
      </c>
      <c r="F121" t="s">
        <v>8</v>
      </c>
      <c r="G121">
        <v>10</v>
      </c>
      <c r="H121" t="s">
        <v>107</v>
      </c>
      <c r="I121">
        <v>126</v>
      </c>
      <c r="J121">
        <v>1</v>
      </c>
      <c r="K121">
        <v>1</v>
      </c>
    </row>
    <row r="122" spans="2:11" s="19" customFormat="1" x14ac:dyDescent="0.25">
      <c r="B122" s="23"/>
    </row>
    <row r="123" spans="2:11" x14ac:dyDescent="0.25">
      <c r="B123" s="5">
        <v>43571</v>
      </c>
    </row>
    <row r="124" spans="2:11" x14ac:dyDescent="0.25">
      <c r="B124" s="5"/>
      <c r="C124" s="3">
        <v>0.38611111111111113</v>
      </c>
      <c r="D124" t="s">
        <v>22</v>
      </c>
      <c r="F124" t="s">
        <v>8</v>
      </c>
      <c r="G124">
        <v>1</v>
      </c>
      <c r="H124" t="s">
        <v>107</v>
      </c>
      <c r="I124">
        <v>89</v>
      </c>
      <c r="J124">
        <v>3</v>
      </c>
      <c r="K124">
        <v>3</v>
      </c>
    </row>
    <row r="125" spans="2:11" x14ac:dyDescent="0.25">
      <c r="B125" s="5"/>
      <c r="C125" s="3">
        <v>0.90277777777777779</v>
      </c>
      <c r="D125" t="s">
        <v>272</v>
      </c>
      <c r="F125" t="s">
        <v>27</v>
      </c>
      <c r="G125">
        <v>2</v>
      </c>
      <c r="H125" t="s">
        <v>109</v>
      </c>
      <c r="I125">
        <v>47</v>
      </c>
      <c r="J125">
        <v>0</v>
      </c>
      <c r="K125">
        <v>0</v>
      </c>
    </row>
    <row r="126" spans="2:11" s="19" customFormat="1" x14ac:dyDescent="0.25">
      <c r="B126" s="23"/>
    </row>
    <row r="127" spans="2:11" x14ac:dyDescent="0.25">
      <c r="B127" s="5">
        <v>43572</v>
      </c>
    </row>
    <row r="128" spans="2:11" x14ac:dyDescent="0.25">
      <c r="B128" s="5"/>
      <c r="C128" s="3">
        <v>0.77569444444444446</v>
      </c>
      <c r="D128" t="s">
        <v>173</v>
      </c>
      <c r="F128" t="s">
        <v>8</v>
      </c>
      <c r="G128">
        <v>12</v>
      </c>
      <c r="H128" t="s">
        <v>109</v>
      </c>
      <c r="I128">
        <v>85</v>
      </c>
      <c r="J128">
        <v>3</v>
      </c>
      <c r="K128">
        <v>0</v>
      </c>
    </row>
    <row r="129" spans="2:11" s="19" customFormat="1" x14ac:dyDescent="0.25">
      <c r="B129" s="23"/>
    </row>
    <row r="130" spans="2:11" x14ac:dyDescent="0.25">
      <c r="B130" s="5">
        <v>43573</v>
      </c>
    </row>
    <row r="131" spans="2:11" x14ac:dyDescent="0.25">
      <c r="B131" s="5"/>
      <c r="C131" s="3">
        <v>0.34583333333333338</v>
      </c>
      <c r="D131" t="s">
        <v>178</v>
      </c>
      <c r="F131" t="s">
        <v>27</v>
      </c>
      <c r="G131">
        <v>1</v>
      </c>
      <c r="H131" t="s">
        <v>107</v>
      </c>
      <c r="I131">
        <v>151</v>
      </c>
      <c r="J131">
        <v>3</v>
      </c>
      <c r="K131">
        <v>26</v>
      </c>
    </row>
    <row r="132" spans="2:11" x14ac:dyDescent="0.25">
      <c r="C132" s="3">
        <v>0.36458333333333331</v>
      </c>
      <c r="D132" t="s">
        <v>26</v>
      </c>
      <c r="F132" t="s">
        <v>8</v>
      </c>
      <c r="G132">
        <v>13</v>
      </c>
      <c r="H132" t="s">
        <v>109</v>
      </c>
      <c r="I132">
        <v>46</v>
      </c>
      <c r="J132">
        <v>0</v>
      </c>
      <c r="K132">
        <v>0</v>
      </c>
    </row>
    <row r="133" spans="2:11" x14ac:dyDescent="0.25">
      <c r="B133" s="5"/>
      <c r="C133" s="3">
        <v>0.43611111111111112</v>
      </c>
      <c r="D133" t="s">
        <v>168</v>
      </c>
      <c r="F133" t="s">
        <v>8</v>
      </c>
      <c r="G133">
        <v>3</v>
      </c>
      <c r="H133" t="s">
        <v>107</v>
      </c>
      <c r="I133">
        <v>69</v>
      </c>
      <c r="J133">
        <v>0</v>
      </c>
      <c r="K133">
        <v>2</v>
      </c>
    </row>
    <row r="134" spans="2:11" x14ac:dyDescent="0.25">
      <c r="B134" s="5"/>
      <c r="C134" s="3">
        <v>0.43958333333333338</v>
      </c>
      <c r="D134" t="s">
        <v>156</v>
      </c>
      <c r="F134" t="s">
        <v>8</v>
      </c>
      <c r="G134">
        <v>1</v>
      </c>
      <c r="H134" t="s">
        <v>107</v>
      </c>
      <c r="I134">
        <v>263</v>
      </c>
      <c r="J134">
        <v>10</v>
      </c>
      <c r="K134">
        <v>18</v>
      </c>
    </row>
    <row r="135" spans="2:11" x14ac:dyDescent="0.25">
      <c r="B135" s="5"/>
      <c r="C135" s="3">
        <v>0.63680555555555551</v>
      </c>
      <c r="D135" t="s">
        <v>271</v>
      </c>
      <c r="F135" t="s">
        <v>8</v>
      </c>
      <c r="G135">
        <v>2</v>
      </c>
      <c r="H135" t="s">
        <v>109</v>
      </c>
      <c r="I135">
        <v>59</v>
      </c>
      <c r="J135">
        <v>3</v>
      </c>
      <c r="K135">
        <v>1</v>
      </c>
    </row>
    <row r="136" spans="2:11" x14ac:dyDescent="0.25">
      <c r="B136" s="5"/>
      <c r="C136" s="3">
        <v>0.78055555555555556</v>
      </c>
      <c r="D136" t="s">
        <v>91</v>
      </c>
      <c r="F136" t="s">
        <v>8</v>
      </c>
      <c r="G136">
        <v>29</v>
      </c>
      <c r="H136" t="s">
        <v>109</v>
      </c>
      <c r="I136">
        <v>21</v>
      </c>
      <c r="J136">
        <v>0</v>
      </c>
      <c r="K136">
        <v>1</v>
      </c>
    </row>
    <row r="137" spans="2:11" s="19" customFormat="1" x14ac:dyDescent="0.25">
      <c r="B137" s="23"/>
    </row>
    <row r="138" spans="2:11" x14ac:dyDescent="0.25">
      <c r="B138" s="5">
        <v>43574</v>
      </c>
    </row>
    <row r="139" spans="2:11" x14ac:dyDescent="0.25">
      <c r="B139" s="5"/>
      <c r="C139" s="3">
        <v>0.26319444444444445</v>
      </c>
      <c r="D139" t="s">
        <v>58</v>
      </c>
      <c r="F139" t="s">
        <v>8</v>
      </c>
      <c r="G139">
        <v>2</v>
      </c>
      <c r="H139" t="s">
        <v>107</v>
      </c>
      <c r="I139">
        <v>70</v>
      </c>
      <c r="J139">
        <v>4</v>
      </c>
      <c r="K139">
        <v>1</v>
      </c>
    </row>
    <row r="140" spans="2:11" x14ac:dyDescent="0.25">
      <c r="B140" s="5"/>
      <c r="C140" s="3">
        <v>0.32708333333333334</v>
      </c>
      <c r="D140" t="s">
        <v>273</v>
      </c>
      <c r="F140" t="s">
        <v>23</v>
      </c>
      <c r="G140">
        <v>29</v>
      </c>
      <c r="H140" t="s">
        <v>109</v>
      </c>
      <c r="I140">
        <v>20</v>
      </c>
      <c r="J140">
        <v>0</v>
      </c>
      <c r="K140">
        <v>0</v>
      </c>
    </row>
    <row r="141" spans="2:11" x14ac:dyDescent="0.25">
      <c r="B141" s="5"/>
      <c r="C141" s="3">
        <v>0.8520833333333333</v>
      </c>
      <c r="D141" t="s">
        <v>73</v>
      </c>
      <c r="F141" t="s">
        <v>8</v>
      </c>
      <c r="G141">
        <v>4</v>
      </c>
      <c r="H141" t="s">
        <v>109</v>
      </c>
      <c r="I141">
        <v>56</v>
      </c>
      <c r="J141">
        <v>0</v>
      </c>
      <c r="K141">
        <v>3</v>
      </c>
    </row>
    <row r="142" spans="2:11" x14ac:dyDescent="0.25">
      <c r="B142" s="5"/>
      <c r="C142" s="3">
        <v>0.94652777777777775</v>
      </c>
      <c r="D142" t="s">
        <v>274</v>
      </c>
      <c r="F142" t="s">
        <v>8</v>
      </c>
      <c r="G142">
        <v>9</v>
      </c>
      <c r="H142" t="s">
        <v>107</v>
      </c>
      <c r="I142">
        <v>72</v>
      </c>
      <c r="J142">
        <v>0</v>
      </c>
      <c r="K142">
        <v>1</v>
      </c>
    </row>
    <row r="143" spans="2:11" s="19" customFormat="1" x14ac:dyDescent="0.25">
      <c r="B143" s="23"/>
    </row>
    <row r="144" spans="2:11" x14ac:dyDescent="0.25">
      <c r="B144" s="5">
        <v>43575</v>
      </c>
    </row>
    <row r="145" spans="2:11" x14ac:dyDescent="0.25">
      <c r="B145" s="5"/>
      <c r="C145" s="3">
        <v>0.34513888888888888</v>
      </c>
      <c r="D145" t="s">
        <v>58</v>
      </c>
      <c r="F145" t="s">
        <v>8</v>
      </c>
      <c r="G145">
        <v>6</v>
      </c>
      <c r="H145" t="s">
        <v>107</v>
      </c>
      <c r="I145">
        <v>50</v>
      </c>
      <c r="J145">
        <v>2</v>
      </c>
      <c r="K145">
        <v>0</v>
      </c>
    </row>
    <row r="146" spans="2:11" x14ac:dyDescent="0.25">
      <c r="B146" s="5"/>
      <c r="C146" s="3">
        <v>0.46875</v>
      </c>
      <c r="D146" t="s">
        <v>237</v>
      </c>
      <c r="F146" t="s">
        <v>8</v>
      </c>
      <c r="G146">
        <v>9</v>
      </c>
      <c r="H146" t="s">
        <v>109</v>
      </c>
      <c r="I146">
        <v>50</v>
      </c>
      <c r="J146">
        <v>4</v>
      </c>
      <c r="K146">
        <v>1</v>
      </c>
    </row>
    <row r="147" spans="2:11" x14ac:dyDescent="0.25">
      <c r="B147" s="5"/>
      <c r="C147" s="3">
        <v>0.8340277777777777</v>
      </c>
      <c r="D147" t="s">
        <v>275</v>
      </c>
      <c r="F147" t="s">
        <v>8</v>
      </c>
      <c r="G147">
        <v>1</v>
      </c>
      <c r="H147" t="s">
        <v>109</v>
      </c>
      <c r="I147">
        <v>114</v>
      </c>
      <c r="J147">
        <v>1</v>
      </c>
      <c r="K147">
        <v>3</v>
      </c>
    </row>
    <row r="148" spans="2:11" x14ac:dyDescent="0.25">
      <c r="B148" s="5"/>
      <c r="C148" s="3">
        <v>0.8979166666666667</v>
      </c>
      <c r="D148" t="s">
        <v>245</v>
      </c>
      <c r="F148" t="s">
        <v>23</v>
      </c>
      <c r="G148">
        <v>5</v>
      </c>
      <c r="H148" t="s">
        <v>109</v>
      </c>
      <c r="I148">
        <v>72</v>
      </c>
      <c r="J148">
        <v>0</v>
      </c>
      <c r="K148">
        <v>2</v>
      </c>
    </row>
    <row r="149" spans="2:11" x14ac:dyDescent="0.25">
      <c r="B149" s="5"/>
      <c r="C149" s="3">
        <v>0.90902777777777777</v>
      </c>
      <c r="D149" t="s">
        <v>274</v>
      </c>
      <c r="F149" t="s">
        <v>8</v>
      </c>
      <c r="G149">
        <v>3</v>
      </c>
      <c r="H149" t="s">
        <v>109</v>
      </c>
      <c r="I149">
        <v>163</v>
      </c>
      <c r="J149">
        <v>11</v>
      </c>
      <c r="K149">
        <v>1</v>
      </c>
    </row>
    <row r="150" spans="2:11" s="19" customFormat="1" x14ac:dyDescent="0.25">
      <c r="B150" s="23"/>
    </row>
    <row r="151" spans="2:11" x14ac:dyDescent="0.25">
      <c r="B151" s="5">
        <v>43576</v>
      </c>
    </row>
    <row r="152" spans="2:11" x14ac:dyDescent="0.25">
      <c r="B152" s="5"/>
      <c r="C152" s="3">
        <v>0.11805555555555557</v>
      </c>
      <c r="D152" t="s">
        <v>269</v>
      </c>
      <c r="F152" t="s">
        <v>27</v>
      </c>
      <c r="G152">
        <v>34</v>
      </c>
      <c r="H152" t="s">
        <v>109</v>
      </c>
      <c r="I152">
        <v>38</v>
      </c>
      <c r="J152">
        <v>3</v>
      </c>
      <c r="K152">
        <v>2</v>
      </c>
    </row>
    <row r="153" spans="2:11" x14ac:dyDescent="0.25">
      <c r="B153" s="5"/>
      <c r="C153" s="3">
        <v>0.31388888888888888</v>
      </c>
      <c r="D153" t="s">
        <v>237</v>
      </c>
      <c r="F153" t="s">
        <v>8</v>
      </c>
      <c r="G153">
        <v>2</v>
      </c>
      <c r="H153" t="s">
        <v>107</v>
      </c>
      <c r="I153">
        <v>125</v>
      </c>
      <c r="J153">
        <v>0</v>
      </c>
      <c r="K153">
        <v>6</v>
      </c>
    </row>
    <row r="154" spans="2:11" x14ac:dyDescent="0.25">
      <c r="B154" s="5"/>
      <c r="C154" s="3">
        <v>0.33402777777777781</v>
      </c>
      <c r="D154" t="s">
        <v>78</v>
      </c>
      <c r="F154" t="s">
        <v>8</v>
      </c>
      <c r="G154">
        <v>3</v>
      </c>
      <c r="H154" t="s">
        <v>107</v>
      </c>
      <c r="I154">
        <v>59</v>
      </c>
      <c r="J154">
        <v>3</v>
      </c>
      <c r="K154">
        <v>0</v>
      </c>
    </row>
    <row r="155" spans="2:11" x14ac:dyDescent="0.25">
      <c r="B155" s="5"/>
      <c r="C155" s="3">
        <v>0.45</v>
      </c>
      <c r="D155" t="s">
        <v>89</v>
      </c>
      <c r="F155" t="s">
        <v>8</v>
      </c>
      <c r="G155">
        <v>5</v>
      </c>
      <c r="H155" t="s">
        <v>107</v>
      </c>
      <c r="I155">
        <v>179</v>
      </c>
      <c r="J155">
        <v>12</v>
      </c>
      <c r="K155">
        <v>17</v>
      </c>
    </row>
    <row r="156" spans="2:11" x14ac:dyDescent="0.25">
      <c r="B156" s="5"/>
      <c r="C156" s="3">
        <v>0.50694444444444442</v>
      </c>
      <c r="D156" t="s">
        <v>237</v>
      </c>
      <c r="F156" t="s">
        <v>8</v>
      </c>
      <c r="G156">
        <v>12</v>
      </c>
      <c r="H156" t="s">
        <v>109</v>
      </c>
      <c r="I156">
        <v>155</v>
      </c>
      <c r="J156">
        <v>0</v>
      </c>
      <c r="K156">
        <v>34</v>
      </c>
    </row>
    <row r="157" spans="2:11" x14ac:dyDescent="0.25">
      <c r="B157" s="5"/>
      <c r="C157" s="3">
        <v>0.52708333333333335</v>
      </c>
      <c r="D157" t="s">
        <v>153</v>
      </c>
      <c r="F157" t="s">
        <v>8</v>
      </c>
      <c r="G157">
        <v>1</v>
      </c>
      <c r="H157" t="s">
        <v>107</v>
      </c>
      <c r="I157">
        <v>29</v>
      </c>
      <c r="J157">
        <v>0</v>
      </c>
      <c r="K157">
        <v>0</v>
      </c>
    </row>
    <row r="158" spans="2:11" x14ac:dyDescent="0.25">
      <c r="B158" s="5"/>
      <c r="C158" s="3">
        <v>0.60902777777777783</v>
      </c>
      <c r="D158" t="s">
        <v>43</v>
      </c>
      <c r="F158" t="s">
        <v>8</v>
      </c>
      <c r="G158">
        <v>1</v>
      </c>
      <c r="H158" t="s">
        <v>107</v>
      </c>
      <c r="I158">
        <v>30</v>
      </c>
      <c r="J158">
        <v>0</v>
      </c>
      <c r="K158">
        <v>0</v>
      </c>
    </row>
    <row r="159" spans="2:11" x14ac:dyDescent="0.25">
      <c r="B159" s="5"/>
      <c r="C159" s="3">
        <v>0.65486111111111112</v>
      </c>
      <c r="D159" t="s">
        <v>279</v>
      </c>
      <c r="F159" t="s">
        <v>27</v>
      </c>
      <c r="G159">
        <v>5</v>
      </c>
      <c r="H159" t="s">
        <v>107</v>
      </c>
      <c r="I159">
        <v>54</v>
      </c>
      <c r="J159">
        <v>2</v>
      </c>
      <c r="K159">
        <v>0</v>
      </c>
    </row>
    <row r="160" spans="2:11" x14ac:dyDescent="0.25">
      <c r="B160" s="5"/>
      <c r="C160" s="3">
        <v>0.69861111111111107</v>
      </c>
      <c r="D160" t="s">
        <v>276</v>
      </c>
      <c r="F160" t="s">
        <v>8</v>
      </c>
      <c r="G160">
        <v>5</v>
      </c>
      <c r="H160" t="s">
        <v>109</v>
      </c>
      <c r="I160">
        <v>62</v>
      </c>
      <c r="J160">
        <v>0</v>
      </c>
      <c r="K160">
        <v>1</v>
      </c>
    </row>
    <row r="161" spans="2:11" x14ac:dyDescent="0.25">
      <c r="B161" s="5"/>
      <c r="C161" s="3">
        <v>0.7368055555555556</v>
      </c>
      <c r="D161" t="s">
        <v>277</v>
      </c>
      <c r="F161" t="s">
        <v>23</v>
      </c>
      <c r="G161">
        <v>12</v>
      </c>
      <c r="H161" t="s">
        <v>107</v>
      </c>
      <c r="I161">
        <v>43</v>
      </c>
      <c r="J161">
        <v>1</v>
      </c>
      <c r="K161">
        <v>1</v>
      </c>
    </row>
    <row r="162" spans="2:11" x14ac:dyDescent="0.25">
      <c r="B162" s="5"/>
      <c r="C162" s="3">
        <v>0.75763888888888886</v>
      </c>
      <c r="D162" t="s">
        <v>18</v>
      </c>
      <c r="F162" t="s">
        <v>27</v>
      </c>
      <c r="G162">
        <v>2</v>
      </c>
      <c r="H162" t="s">
        <v>107</v>
      </c>
      <c r="I162">
        <v>60</v>
      </c>
      <c r="J162">
        <v>0</v>
      </c>
      <c r="K162">
        <v>0</v>
      </c>
    </row>
    <row r="163" spans="2:11" x14ac:dyDescent="0.25">
      <c r="B163" s="5"/>
      <c r="C163" s="3">
        <v>0.93055555555555547</v>
      </c>
      <c r="D163" t="s">
        <v>19</v>
      </c>
      <c r="F163" t="s">
        <v>8</v>
      </c>
      <c r="G163">
        <v>8</v>
      </c>
      <c r="H163" t="s">
        <v>107</v>
      </c>
      <c r="I163">
        <v>136</v>
      </c>
      <c r="J163">
        <v>0</v>
      </c>
      <c r="K163">
        <v>4</v>
      </c>
    </row>
    <row r="164" spans="2:11" x14ac:dyDescent="0.25">
      <c r="B164" s="5"/>
      <c r="C164" s="3">
        <v>0.94027777777777777</v>
      </c>
      <c r="D164" t="s">
        <v>155</v>
      </c>
      <c r="F164" t="s">
        <v>8</v>
      </c>
      <c r="G164">
        <v>9</v>
      </c>
      <c r="H164" t="s">
        <v>107</v>
      </c>
      <c r="I164">
        <v>69</v>
      </c>
      <c r="J164">
        <v>5</v>
      </c>
      <c r="K164">
        <v>1</v>
      </c>
    </row>
    <row r="165" spans="2:11" s="19" customFormat="1" x14ac:dyDescent="0.25">
      <c r="B165" s="23"/>
    </row>
    <row r="166" spans="2:11" x14ac:dyDescent="0.25">
      <c r="B166" s="5">
        <v>43577</v>
      </c>
    </row>
    <row r="167" spans="2:11" x14ac:dyDescent="0.25">
      <c r="B167" s="5"/>
      <c r="C167" s="3">
        <v>0.30277777777777776</v>
      </c>
      <c r="D167" t="s">
        <v>278</v>
      </c>
      <c r="F167" t="s">
        <v>23</v>
      </c>
      <c r="G167">
        <v>3</v>
      </c>
      <c r="H167" t="s">
        <v>109</v>
      </c>
      <c r="I167">
        <v>46</v>
      </c>
      <c r="J167">
        <v>1</v>
      </c>
      <c r="K167">
        <v>6</v>
      </c>
    </row>
    <row r="168" spans="2:11" x14ac:dyDescent="0.25">
      <c r="B168" s="5"/>
      <c r="C168" s="3">
        <v>0.41875000000000001</v>
      </c>
      <c r="D168" t="s">
        <v>89</v>
      </c>
      <c r="F168" t="s">
        <v>23</v>
      </c>
      <c r="G168">
        <v>1</v>
      </c>
      <c r="H168" t="s">
        <v>109</v>
      </c>
      <c r="I168">
        <v>18</v>
      </c>
      <c r="J168">
        <v>1</v>
      </c>
      <c r="K168">
        <v>0</v>
      </c>
    </row>
    <row r="169" spans="2:11" x14ac:dyDescent="0.25">
      <c r="C169" s="3">
        <v>0.55972222222222223</v>
      </c>
      <c r="D169" t="s">
        <v>192</v>
      </c>
      <c r="F169" t="s">
        <v>8</v>
      </c>
      <c r="G169">
        <v>11</v>
      </c>
      <c r="H169" t="s">
        <v>109</v>
      </c>
      <c r="I169">
        <v>232</v>
      </c>
      <c r="J169">
        <v>10</v>
      </c>
      <c r="K169">
        <v>21</v>
      </c>
    </row>
    <row r="170" spans="2:11" x14ac:dyDescent="0.25">
      <c r="B170" s="5"/>
      <c r="C170" s="3">
        <v>0.63750000000000007</v>
      </c>
      <c r="D170" t="s">
        <v>43</v>
      </c>
      <c r="F170" t="s">
        <v>8</v>
      </c>
      <c r="G170">
        <v>1</v>
      </c>
      <c r="H170" t="s">
        <v>107</v>
      </c>
      <c r="I170">
        <v>70</v>
      </c>
      <c r="J170">
        <v>0</v>
      </c>
      <c r="K170">
        <v>1</v>
      </c>
    </row>
    <row r="171" spans="2:11" x14ac:dyDescent="0.25">
      <c r="B171" s="5"/>
      <c r="C171" s="3">
        <v>0.69166666666666676</v>
      </c>
      <c r="D171" t="s">
        <v>22</v>
      </c>
      <c r="F171" t="s">
        <v>23</v>
      </c>
      <c r="G171">
        <v>1</v>
      </c>
      <c r="H171" t="s">
        <v>107</v>
      </c>
      <c r="I171">
        <v>52</v>
      </c>
      <c r="J171">
        <v>0</v>
      </c>
      <c r="K171">
        <v>1</v>
      </c>
    </row>
    <row r="172" spans="2:11" x14ac:dyDescent="0.25">
      <c r="B172" s="5"/>
      <c r="C172" s="3">
        <v>0.87916666666666676</v>
      </c>
      <c r="D172" t="s">
        <v>37</v>
      </c>
      <c r="F172" t="s">
        <v>8</v>
      </c>
      <c r="G172">
        <v>1</v>
      </c>
      <c r="H172" t="s">
        <v>107</v>
      </c>
      <c r="I172">
        <v>125</v>
      </c>
      <c r="J172">
        <v>4</v>
      </c>
      <c r="K172">
        <v>1</v>
      </c>
    </row>
    <row r="173" spans="2:11" s="37" customFormat="1" x14ac:dyDescent="0.25">
      <c r="B173" s="36"/>
    </row>
    <row r="174" spans="2:11" x14ac:dyDescent="0.25">
      <c r="B174" s="5">
        <v>43578</v>
      </c>
    </row>
    <row r="175" spans="2:11" x14ac:dyDescent="0.25">
      <c r="B175" s="5"/>
      <c r="C175" s="3">
        <v>0.78125</v>
      </c>
      <c r="D175" t="s">
        <v>177</v>
      </c>
      <c r="F175" t="s">
        <v>8</v>
      </c>
      <c r="G175">
        <v>7</v>
      </c>
      <c r="H175" t="s">
        <v>107</v>
      </c>
      <c r="I175">
        <v>108</v>
      </c>
      <c r="J175">
        <v>2</v>
      </c>
      <c r="K175">
        <v>3</v>
      </c>
    </row>
    <row r="176" spans="2:11" x14ac:dyDescent="0.25">
      <c r="B176" s="5"/>
      <c r="C176" s="3">
        <v>0.80555555555555547</v>
      </c>
      <c r="D176" t="s">
        <v>18</v>
      </c>
      <c r="F176" t="s">
        <v>8</v>
      </c>
      <c r="G176">
        <v>5</v>
      </c>
      <c r="H176" t="s">
        <v>107</v>
      </c>
      <c r="I176">
        <v>77</v>
      </c>
      <c r="J176">
        <v>2</v>
      </c>
      <c r="K176">
        <v>1</v>
      </c>
    </row>
    <row r="177" spans="2:11" s="19" customFormat="1" x14ac:dyDescent="0.25">
      <c r="B177" s="23"/>
    </row>
    <row r="178" spans="2:11" x14ac:dyDescent="0.25">
      <c r="B178" s="5">
        <v>43579</v>
      </c>
    </row>
    <row r="179" spans="2:11" x14ac:dyDescent="0.25">
      <c r="C179" s="3">
        <v>0.36249999999999999</v>
      </c>
      <c r="D179" t="s">
        <v>264</v>
      </c>
      <c r="F179" t="s">
        <v>8</v>
      </c>
      <c r="G179">
        <v>1</v>
      </c>
      <c r="H179" t="s">
        <v>109</v>
      </c>
      <c r="I179">
        <v>60</v>
      </c>
      <c r="J179">
        <v>0</v>
      </c>
      <c r="K179">
        <v>2</v>
      </c>
    </row>
    <row r="180" spans="2:11" x14ac:dyDescent="0.25">
      <c r="B180" s="5"/>
      <c r="C180" s="3">
        <v>0.6020833333333333</v>
      </c>
      <c r="D180" t="s">
        <v>168</v>
      </c>
      <c r="F180" t="s">
        <v>8</v>
      </c>
      <c r="G180">
        <v>8</v>
      </c>
      <c r="H180" t="s">
        <v>107</v>
      </c>
      <c r="I180">
        <v>72</v>
      </c>
      <c r="J180">
        <v>0</v>
      </c>
      <c r="K180">
        <v>2</v>
      </c>
    </row>
    <row r="181" spans="2:11" x14ac:dyDescent="0.25">
      <c r="B181" s="5"/>
      <c r="C181" s="3">
        <v>0.68333333333333324</v>
      </c>
      <c r="D181" t="s">
        <v>286</v>
      </c>
      <c r="F181" t="s">
        <v>8</v>
      </c>
      <c r="G181">
        <v>30</v>
      </c>
      <c r="H181" t="s">
        <v>107</v>
      </c>
      <c r="I181">
        <v>77</v>
      </c>
      <c r="J181">
        <v>3</v>
      </c>
      <c r="K181">
        <v>5</v>
      </c>
    </row>
    <row r="182" spans="2:11" x14ac:dyDescent="0.25">
      <c r="B182" s="5"/>
      <c r="C182" s="3">
        <v>0.77638888888888891</v>
      </c>
      <c r="D182" t="s">
        <v>26</v>
      </c>
      <c r="F182" t="s">
        <v>8</v>
      </c>
      <c r="G182">
        <v>15</v>
      </c>
      <c r="H182" t="s">
        <v>107</v>
      </c>
      <c r="I182">
        <v>105</v>
      </c>
      <c r="J182">
        <v>2</v>
      </c>
      <c r="K182">
        <v>0</v>
      </c>
    </row>
    <row r="183" spans="2:11" x14ac:dyDescent="0.25">
      <c r="B183" s="5"/>
      <c r="C183" s="3">
        <v>0.78611111111111109</v>
      </c>
      <c r="D183" t="s">
        <v>245</v>
      </c>
      <c r="F183" t="s">
        <v>27</v>
      </c>
      <c r="G183">
        <v>3</v>
      </c>
      <c r="H183" t="s">
        <v>107</v>
      </c>
      <c r="I183">
        <v>25</v>
      </c>
      <c r="J183">
        <v>0</v>
      </c>
      <c r="K183">
        <v>0</v>
      </c>
    </row>
    <row r="184" spans="2:11" x14ac:dyDescent="0.25">
      <c r="B184" s="5"/>
      <c r="C184" s="3">
        <v>0.83472222222222225</v>
      </c>
      <c r="D184" t="s">
        <v>22</v>
      </c>
      <c r="F184" t="s">
        <v>23</v>
      </c>
      <c r="G184">
        <v>1</v>
      </c>
      <c r="H184" t="s">
        <v>109</v>
      </c>
      <c r="I184">
        <v>41</v>
      </c>
      <c r="J184">
        <v>0</v>
      </c>
      <c r="K184">
        <v>0</v>
      </c>
    </row>
    <row r="185" spans="2:11" x14ac:dyDescent="0.25">
      <c r="B185" s="5"/>
      <c r="C185" s="3">
        <v>0.85555555555555562</v>
      </c>
      <c r="D185" t="s">
        <v>153</v>
      </c>
      <c r="F185" t="s">
        <v>27</v>
      </c>
      <c r="G185">
        <v>1</v>
      </c>
      <c r="H185" t="s">
        <v>107</v>
      </c>
      <c r="I185">
        <v>41</v>
      </c>
      <c r="J185">
        <v>0</v>
      </c>
      <c r="K185">
        <v>3</v>
      </c>
    </row>
    <row r="186" spans="2:11" s="19" customFormat="1" x14ac:dyDescent="0.25">
      <c r="B186" s="23"/>
    </row>
    <row r="187" spans="2:11" x14ac:dyDescent="0.25">
      <c r="B187" s="5">
        <v>43580</v>
      </c>
    </row>
    <row r="188" spans="2:11" x14ac:dyDescent="0.25">
      <c r="B188" s="5"/>
    </row>
    <row r="189" spans="2:11" x14ac:dyDescent="0.25">
      <c r="B189" s="5"/>
      <c r="C189" s="3">
        <v>0.74513888888888891</v>
      </c>
      <c r="D189" t="s">
        <v>153</v>
      </c>
      <c r="F189" t="s">
        <v>8</v>
      </c>
      <c r="G189">
        <v>6</v>
      </c>
      <c r="H189" t="s">
        <v>107</v>
      </c>
      <c r="I189">
        <v>29</v>
      </c>
      <c r="J189">
        <v>0</v>
      </c>
      <c r="K189">
        <v>0</v>
      </c>
    </row>
    <row r="190" spans="2:11" x14ac:dyDescent="0.25">
      <c r="B190" s="5"/>
      <c r="C190" s="3">
        <v>0.87083333333333324</v>
      </c>
      <c r="D190" t="s">
        <v>19</v>
      </c>
      <c r="F190" t="s">
        <v>27</v>
      </c>
      <c r="G190">
        <v>1</v>
      </c>
      <c r="H190" t="s">
        <v>109</v>
      </c>
      <c r="I190">
        <v>189</v>
      </c>
      <c r="J190">
        <v>6</v>
      </c>
      <c r="K190">
        <v>8</v>
      </c>
    </row>
    <row r="191" spans="2:11" x14ac:dyDescent="0.25">
      <c r="B191" s="5"/>
      <c r="C191" s="3">
        <v>0.89861111111111114</v>
      </c>
      <c r="D191" t="s">
        <v>141</v>
      </c>
      <c r="F191" t="s">
        <v>27</v>
      </c>
      <c r="G191">
        <v>1</v>
      </c>
      <c r="H191" t="s">
        <v>107</v>
      </c>
      <c r="I191">
        <v>53</v>
      </c>
      <c r="J191">
        <v>0</v>
      </c>
      <c r="K191">
        <v>0</v>
      </c>
    </row>
    <row r="192" spans="2:11" x14ac:dyDescent="0.25">
      <c r="B192" s="5"/>
      <c r="C192" s="3">
        <v>0.90486111111111101</v>
      </c>
      <c r="D192" t="s">
        <v>156</v>
      </c>
      <c r="F192" t="s">
        <v>8</v>
      </c>
      <c r="G192">
        <v>1</v>
      </c>
      <c r="H192" t="s">
        <v>107</v>
      </c>
      <c r="I192">
        <v>226</v>
      </c>
      <c r="J192">
        <v>9</v>
      </c>
      <c r="K192">
        <v>19</v>
      </c>
    </row>
    <row r="193" spans="2:11" x14ac:dyDescent="0.25">
      <c r="B193" s="5"/>
      <c r="C193" s="3">
        <v>0.90625</v>
      </c>
      <c r="D193" t="s">
        <v>49</v>
      </c>
      <c r="F193" t="s">
        <v>27</v>
      </c>
      <c r="G193">
        <v>4</v>
      </c>
      <c r="H193" t="s">
        <v>109</v>
      </c>
      <c r="I193">
        <v>73</v>
      </c>
      <c r="J193">
        <v>32</v>
      </c>
      <c r="K193">
        <v>4</v>
      </c>
    </row>
    <row r="194" spans="2:11" x14ac:dyDescent="0.25">
      <c r="B194" s="5"/>
      <c r="C194" s="3">
        <v>0.90833333333333333</v>
      </c>
      <c r="D194" t="s">
        <v>155</v>
      </c>
      <c r="F194" t="s">
        <v>27</v>
      </c>
      <c r="G194">
        <v>5</v>
      </c>
      <c r="H194" t="s">
        <v>107</v>
      </c>
      <c r="I194">
        <v>109</v>
      </c>
      <c r="J194">
        <v>11</v>
      </c>
      <c r="K194">
        <v>14</v>
      </c>
    </row>
    <row r="195" spans="2:11" x14ac:dyDescent="0.25">
      <c r="B195" s="5"/>
      <c r="C195" s="3">
        <v>0.91875000000000007</v>
      </c>
      <c r="D195" t="s">
        <v>280</v>
      </c>
      <c r="F195" t="s">
        <v>8</v>
      </c>
      <c r="G195">
        <v>1</v>
      </c>
      <c r="H195" t="s">
        <v>107</v>
      </c>
      <c r="I195">
        <v>55</v>
      </c>
      <c r="J195">
        <v>3</v>
      </c>
      <c r="K195">
        <v>3</v>
      </c>
    </row>
    <row r="196" spans="2:11" s="19" customFormat="1" x14ac:dyDescent="0.25">
      <c r="B196" s="23"/>
    </row>
    <row r="197" spans="2:11" x14ac:dyDescent="0.25">
      <c r="B197" s="5">
        <v>43581</v>
      </c>
    </row>
    <row r="198" spans="2:11" x14ac:dyDescent="0.25">
      <c r="B198" s="5"/>
      <c r="C198" s="3">
        <v>0.3979166666666667</v>
      </c>
      <c r="D198" t="s">
        <v>58</v>
      </c>
      <c r="F198" t="s">
        <v>8</v>
      </c>
      <c r="G198" s="4">
        <v>2</v>
      </c>
      <c r="H198" t="s">
        <v>109</v>
      </c>
      <c r="I198">
        <v>60</v>
      </c>
      <c r="J198">
        <v>1</v>
      </c>
      <c r="K198">
        <v>1</v>
      </c>
    </row>
    <row r="199" spans="2:11" x14ac:dyDescent="0.25">
      <c r="B199" s="5"/>
      <c r="C199" s="3">
        <v>0.55277777777777781</v>
      </c>
      <c r="D199" t="s">
        <v>168</v>
      </c>
      <c r="F199" t="s">
        <v>8</v>
      </c>
      <c r="G199">
        <v>11</v>
      </c>
      <c r="H199" t="s">
        <v>107</v>
      </c>
      <c r="I199">
        <v>108</v>
      </c>
      <c r="J199">
        <v>0</v>
      </c>
      <c r="K199">
        <v>6</v>
      </c>
    </row>
    <row r="200" spans="2:11" x14ac:dyDescent="0.25">
      <c r="B200" s="5"/>
      <c r="C200" s="3">
        <v>0.72013888888888899</v>
      </c>
      <c r="D200" t="s">
        <v>282</v>
      </c>
      <c r="F200" t="s">
        <v>27</v>
      </c>
      <c r="G200">
        <v>3</v>
      </c>
      <c r="H200" t="s">
        <v>107</v>
      </c>
      <c r="I200">
        <v>57</v>
      </c>
      <c r="J200">
        <v>2</v>
      </c>
      <c r="K200">
        <v>1</v>
      </c>
    </row>
    <row r="201" spans="2:11" x14ac:dyDescent="0.25">
      <c r="B201" s="5"/>
      <c r="C201" s="3">
        <v>0.74652777777777779</v>
      </c>
      <c r="D201" t="s">
        <v>283</v>
      </c>
      <c r="F201" t="s">
        <v>27</v>
      </c>
      <c r="G201">
        <v>3</v>
      </c>
      <c r="H201" t="s">
        <v>109</v>
      </c>
      <c r="I201">
        <v>113</v>
      </c>
      <c r="J201">
        <v>7</v>
      </c>
      <c r="K201">
        <v>5</v>
      </c>
    </row>
    <row r="202" spans="2:11" x14ac:dyDescent="0.25">
      <c r="B202" s="5"/>
      <c r="C202" s="3">
        <v>0.75624999999999998</v>
      </c>
      <c r="D202" t="s">
        <v>280</v>
      </c>
      <c r="F202" t="s">
        <v>8</v>
      </c>
      <c r="G202">
        <v>4</v>
      </c>
      <c r="H202" t="s">
        <v>109</v>
      </c>
      <c r="I202">
        <v>9</v>
      </c>
      <c r="J202">
        <v>0</v>
      </c>
      <c r="K202">
        <v>0</v>
      </c>
    </row>
    <row r="203" spans="2:11" x14ac:dyDescent="0.25">
      <c r="B203" s="5"/>
      <c r="C203" s="3">
        <v>0.7944444444444444</v>
      </c>
      <c r="D203" t="s">
        <v>22</v>
      </c>
      <c r="F203" t="s">
        <v>8</v>
      </c>
      <c r="G203">
        <v>1</v>
      </c>
      <c r="H203" t="s">
        <v>107</v>
      </c>
      <c r="I203">
        <v>55</v>
      </c>
      <c r="J203">
        <v>0</v>
      </c>
      <c r="K203">
        <v>0</v>
      </c>
    </row>
    <row r="204" spans="2:11" x14ac:dyDescent="0.25">
      <c r="B204" s="5"/>
      <c r="C204" s="3">
        <v>0.84791666666666676</v>
      </c>
      <c r="D204" t="s">
        <v>281</v>
      </c>
      <c r="F204" t="s">
        <v>8</v>
      </c>
      <c r="G204">
        <v>1</v>
      </c>
      <c r="H204" t="s">
        <v>107</v>
      </c>
      <c r="I204">
        <v>50</v>
      </c>
      <c r="J204">
        <v>0</v>
      </c>
      <c r="K204">
        <v>0</v>
      </c>
    </row>
    <row r="205" spans="2:11" x14ac:dyDescent="0.25">
      <c r="B205" s="5"/>
      <c r="C205" s="3">
        <v>0.88263888888888886</v>
      </c>
      <c r="D205" t="s">
        <v>237</v>
      </c>
      <c r="F205" t="s">
        <v>8</v>
      </c>
      <c r="G205">
        <v>7</v>
      </c>
      <c r="H205" t="s">
        <v>109</v>
      </c>
      <c r="I205">
        <v>102</v>
      </c>
      <c r="J205">
        <v>0</v>
      </c>
      <c r="K205">
        <v>7</v>
      </c>
    </row>
    <row r="206" spans="2:11" x14ac:dyDescent="0.25">
      <c r="B206" s="5"/>
      <c r="C206" s="3">
        <v>0.90625</v>
      </c>
      <c r="D206" t="s">
        <v>225</v>
      </c>
      <c r="F206" t="s">
        <v>8</v>
      </c>
      <c r="G206">
        <v>1</v>
      </c>
      <c r="H206" t="s">
        <v>109</v>
      </c>
      <c r="I206">
        <v>46</v>
      </c>
      <c r="J206">
        <v>3</v>
      </c>
      <c r="K206">
        <v>0</v>
      </c>
    </row>
    <row r="207" spans="2:11" s="19" customFormat="1" x14ac:dyDescent="0.25">
      <c r="B207" s="23"/>
    </row>
    <row r="208" spans="2:11" x14ac:dyDescent="0.25">
      <c r="B208" s="5">
        <v>43582</v>
      </c>
    </row>
    <row r="209" spans="2:11" x14ac:dyDescent="0.25">
      <c r="B209" s="5"/>
      <c r="C209" s="3">
        <v>0.35625000000000001</v>
      </c>
      <c r="D209" t="s">
        <v>91</v>
      </c>
      <c r="F209" t="s">
        <v>8</v>
      </c>
      <c r="G209">
        <v>1</v>
      </c>
      <c r="H209" t="s">
        <v>109</v>
      </c>
      <c r="I209">
        <v>20</v>
      </c>
      <c r="J209">
        <v>1</v>
      </c>
      <c r="K209">
        <v>0</v>
      </c>
    </row>
    <row r="210" spans="2:11" x14ac:dyDescent="0.25">
      <c r="B210" s="5"/>
      <c r="C210" s="3">
        <v>0.41111111111111115</v>
      </c>
      <c r="D210" t="s">
        <v>284</v>
      </c>
      <c r="F210" t="s">
        <v>8</v>
      </c>
      <c r="G210">
        <v>6</v>
      </c>
      <c r="H210" t="s">
        <v>109</v>
      </c>
      <c r="I210">
        <v>76</v>
      </c>
      <c r="J210">
        <v>1</v>
      </c>
      <c r="K210">
        <v>1</v>
      </c>
    </row>
    <row r="211" spans="2:11" s="19" customFormat="1" x14ac:dyDescent="0.25">
      <c r="B211" s="23"/>
    </row>
    <row r="212" spans="2:11" x14ac:dyDescent="0.25">
      <c r="B212" s="5">
        <v>43583</v>
      </c>
    </row>
    <row r="213" spans="2:11" x14ac:dyDescent="0.25">
      <c r="B213" s="5"/>
    </row>
    <row r="214" spans="2:11" x14ac:dyDescent="0.25">
      <c r="B214" s="5"/>
      <c r="C214" s="3">
        <v>0.5131944444444444</v>
      </c>
      <c r="D214" t="s">
        <v>285</v>
      </c>
      <c r="F214" t="s">
        <v>8</v>
      </c>
      <c r="G214">
        <v>4</v>
      </c>
      <c r="H214" t="s">
        <v>109</v>
      </c>
      <c r="I214">
        <v>145</v>
      </c>
      <c r="J214">
        <v>4</v>
      </c>
      <c r="K214">
        <v>5</v>
      </c>
    </row>
    <row r="215" spans="2:11" x14ac:dyDescent="0.25">
      <c r="B215" s="5"/>
      <c r="C215" s="3">
        <v>0.77013888888888893</v>
      </c>
      <c r="D215" t="s">
        <v>284</v>
      </c>
      <c r="F215" t="s">
        <v>8</v>
      </c>
      <c r="G215">
        <v>2</v>
      </c>
      <c r="H215" t="s">
        <v>109</v>
      </c>
      <c r="I215">
        <v>39</v>
      </c>
      <c r="J215">
        <v>2</v>
      </c>
      <c r="K215">
        <v>2</v>
      </c>
    </row>
    <row r="216" spans="2:11" x14ac:dyDescent="0.25">
      <c r="B216" s="5"/>
      <c r="C216" s="3">
        <v>0.84375</v>
      </c>
      <c r="D216" t="s">
        <v>285</v>
      </c>
      <c r="F216" t="s">
        <v>8</v>
      </c>
      <c r="G216">
        <v>5</v>
      </c>
      <c r="H216" t="s">
        <v>107</v>
      </c>
      <c r="I216">
        <v>93</v>
      </c>
      <c r="J216">
        <v>0</v>
      </c>
      <c r="K216">
        <v>1</v>
      </c>
    </row>
    <row r="217" spans="2:11" x14ac:dyDescent="0.25">
      <c r="B217" s="5"/>
      <c r="C217" s="3">
        <v>0.8534722222222223</v>
      </c>
      <c r="D217" t="s">
        <v>192</v>
      </c>
      <c r="F217" t="s">
        <v>8</v>
      </c>
      <c r="G217">
        <v>13</v>
      </c>
      <c r="H217" t="s">
        <v>109</v>
      </c>
      <c r="I217">
        <v>52</v>
      </c>
      <c r="J217">
        <v>0</v>
      </c>
      <c r="K217">
        <v>0</v>
      </c>
    </row>
    <row r="218" spans="2:11" s="19" customFormat="1" x14ac:dyDescent="0.25">
      <c r="B218" s="23"/>
    </row>
    <row r="219" spans="2:11" x14ac:dyDescent="0.25">
      <c r="B219" s="5">
        <v>43584</v>
      </c>
    </row>
    <row r="220" spans="2:11" x14ac:dyDescent="0.25">
      <c r="B220" s="5"/>
      <c r="C220" s="3">
        <v>0.32777777777777778</v>
      </c>
      <c r="D220" t="s">
        <v>26</v>
      </c>
      <c r="F220" t="s">
        <v>8</v>
      </c>
      <c r="G220">
        <v>6</v>
      </c>
      <c r="H220" t="s">
        <v>109</v>
      </c>
      <c r="I220">
        <v>53</v>
      </c>
      <c r="J220">
        <v>0</v>
      </c>
      <c r="K220">
        <v>0</v>
      </c>
    </row>
    <row r="221" spans="2:11" x14ac:dyDescent="0.25">
      <c r="B221" s="5"/>
      <c r="C221" s="3">
        <v>0.58611111111111114</v>
      </c>
      <c r="D221" t="s">
        <v>251</v>
      </c>
      <c r="F221" t="s">
        <v>8</v>
      </c>
      <c r="G221">
        <v>7</v>
      </c>
      <c r="H221" t="s">
        <v>109</v>
      </c>
      <c r="I221">
        <v>81</v>
      </c>
      <c r="J221">
        <v>8</v>
      </c>
      <c r="K221">
        <v>0</v>
      </c>
    </row>
    <row r="222" spans="2:11" x14ac:dyDescent="0.25">
      <c r="B222" s="5"/>
      <c r="C222" s="3">
        <v>0.84097222222222223</v>
      </c>
      <c r="D222" t="s">
        <v>22</v>
      </c>
      <c r="F222" t="s">
        <v>23</v>
      </c>
      <c r="G222">
        <v>5</v>
      </c>
      <c r="H222" t="s">
        <v>107</v>
      </c>
      <c r="I222">
        <v>65</v>
      </c>
      <c r="J222">
        <v>0</v>
      </c>
      <c r="K222">
        <v>0</v>
      </c>
    </row>
    <row r="223" spans="2:11" s="19" customFormat="1" x14ac:dyDescent="0.25">
      <c r="B223" s="23"/>
    </row>
    <row r="224" spans="2:11" x14ac:dyDescent="0.25">
      <c r="B224" s="5">
        <v>43585</v>
      </c>
    </row>
    <row r="225" spans="2:11" x14ac:dyDescent="0.25">
      <c r="B225" s="5"/>
      <c r="C225" s="3">
        <v>0.34583333333333338</v>
      </c>
      <c r="D225" t="s">
        <v>233</v>
      </c>
      <c r="F225" t="s">
        <v>8</v>
      </c>
      <c r="G225">
        <v>4</v>
      </c>
      <c r="H225" t="s">
        <v>109</v>
      </c>
      <c r="I225">
        <v>93</v>
      </c>
      <c r="J225">
        <v>2</v>
      </c>
      <c r="K225">
        <v>2</v>
      </c>
    </row>
    <row r="226" spans="2:11" x14ac:dyDescent="0.25">
      <c r="B226" s="5"/>
      <c r="C226" s="3">
        <v>0.42569444444444443</v>
      </c>
      <c r="D226" t="s">
        <v>168</v>
      </c>
      <c r="F226" t="s">
        <v>27</v>
      </c>
      <c r="G226">
        <v>11</v>
      </c>
      <c r="H226" t="s">
        <v>107</v>
      </c>
      <c r="I226">
        <v>65</v>
      </c>
      <c r="J226">
        <v>11</v>
      </c>
      <c r="K226">
        <v>3</v>
      </c>
    </row>
    <row r="227" spans="2:11" x14ac:dyDescent="0.25">
      <c r="B227" s="5"/>
      <c r="C227" s="3">
        <v>0.57986111111111105</v>
      </c>
      <c r="D227" t="s">
        <v>29</v>
      </c>
      <c r="F227" t="s">
        <v>23</v>
      </c>
      <c r="G227">
        <v>1</v>
      </c>
      <c r="H227" t="s">
        <v>109</v>
      </c>
      <c r="I227">
        <v>21</v>
      </c>
      <c r="J227">
        <v>1</v>
      </c>
      <c r="K227">
        <v>2</v>
      </c>
    </row>
    <row r="228" spans="2:11" x14ac:dyDescent="0.25">
      <c r="B228" s="5"/>
      <c r="G228">
        <f t="shared" ref="G228" si="0">SUM(G4:G227)</f>
        <v>845</v>
      </c>
      <c r="I228">
        <f>SUM(I4:I227)</f>
        <v>11274</v>
      </c>
      <c r="J228">
        <f t="shared" ref="J228:K228" si="1">SUM(J4:J227)</f>
        <v>404</v>
      </c>
      <c r="K228">
        <f t="shared" si="1"/>
        <v>424</v>
      </c>
    </row>
    <row r="229" spans="2:11" x14ac:dyDescent="0.25">
      <c r="B229" s="5"/>
      <c r="G229" t="s">
        <v>8</v>
      </c>
      <c r="H229">
        <f>COUNTIF(F:F,"FP")</f>
        <v>128</v>
      </c>
    </row>
    <row r="230" spans="2:11" x14ac:dyDescent="0.25">
      <c r="B230" s="5"/>
      <c r="G230" t="s">
        <v>30</v>
      </c>
      <c r="H230">
        <f>COUNTIF(F:F,"O")</f>
        <v>1</v>
      </c>
    </row>
    <row r="231" spans="2:11" x14ac:dyDescent="0.25">
      <c r="B231" s="5"/>
      <c r="G231" t="s">
        <v>27</v>
      </c>
      <c r="H231">
        <f>COUNTIF(F:F,"F")</f>
        <v>18</v>
      </c>
    </row>
    <row r="232" spans="2:11" x14ac:dyDescent="0.25">
      <c r="B232" s="5"/>
      <c r="G232" t="s">
        <v>23</v>
      </c>
      <c r="H232">
        <f>COUNTIF(F:F,"SF")</f>
        <v>13</v>
      </c>
    </row>
    <row r="233" spans="2:11" x14ac:dyDescent="0.25">
      <c r="B233" s="5"/>
      <c r="G233" t="s">
        <v>11</v>
      </c>
      <c r="H233">
        <f>COUNTIF(F:F,"N")</f>
        <v>0</v>
      </c>
    </row>
    <row r="234" spans="2:11" x14ac:dyDescent="0.25">
      <c r="B234" s="5"/>
      <c r="G234" t="s">
        <v>70</v>
      </c>
      <c r="H234">
        <f>COUNTIF(F:F,"Z")</f>
        <v>0</v>
      </c>
    </row>
    <row r="235" spans="2:11" x14ac:dyDescent="0.25">
      <c r="B235" s="5"/>
      <c r="G235" t="s">
        <v>62</v>
      </c>
      <c r="H235">
        <f>COUNTIF(F:F,"F+V")</f>
        <v>2</v>
      </c>
    </row>
    <row r="236" spans="2:11" x14ac:dyDescent="0.25">
      <c r="B236" s="5"/>
      <c r="G236" t="s">
        <v>79</v>
      </c>
      <c r="H236">
        <f>COUNTIF(F:F,"FC")</f>
        <v>0</v>
      </c>
    </row>
    <row r="237" spans="2:11" x14ac:dyDescent="0.25">
      <c r="B237" s="5"/>
      <c r="G237" t="s">
        <v>371</v>
      </c>
      <c r="H237">
        <f>COUNTIF(F:F,"Pozvánka")</f>
        <v>0</v>
      </c>
    </row>
    <row r="238" spans="2:11" x14ac:dyDescent="0.25">
      <c r="B238" s="5"/>
    </row>
    <row r="239" spans="2:11" x14ac:dyDescent="0.25">
      <c r="B239" s="5"/>
    </row>
    <row r="240" spans="2:11" x14ac:dyDescent="0.25">
      <c r="B240" s="5"/>
    </row>
    <row r="241" spans="2:2" x14ac:dyDescent="0.25">
      <c r="B241" s="5"/>
    </row>
    <row r="242" spans="2:2" x14ac:dyDescent="0.25">
      <c r="B242" s="5"/>
    </row>
    <row r="243" spans="2:2" x14ac:dyDescent="0.25">
      <c r="B243" s="5"/>
    </row>
    <row r="244" spans="2:2" x14ac:dyDescent="0.25">
      <c r="B244" s="5"/>
    </row>
    <row r="245" spans="2:2" x14ac:dyDescent="0.25">
      <c r="B245" s="5"/>
    </row>
    <row r="246" spans="2:2" x14ac:dyDescent="0.25">
      <c r="B246" s="5"/>
    </row>
    <row r="247" spans="2:2" x14ac:dyDescent="0.25">
      <c r="B247" s="5"/>
    </row>
    <row r="248" spans="2:2" x14ac:dyDescent="0.25">
      <c r="B248" s="5"/>
    </row>
    <row r="249" spans="2:2" x14ac:dyDescent="0.25">
      <c r="B249" s="5"/>
    </row>
    <row r="250" spans="2:2" x14ac:dyDescent="0.25">
      <c r="B250" s="5"/>
    </row>
    <row r="251" spans="2:2" x14ac:dyDescent="0.25">
      <c r="B251" s="5"/>
    </row>
    <row r="252" spans="2:2" x14ac:dyDescent="0.25">
      <c r="B252" s="5"/>
    </row>
    <row r="253" spans="2:2" x14ac:dyDescent="0.25">
      <c r="B253" s="5"/>
    </row>
    <row r="254" spans="2:2" x14ac:dyDescent="0.25">
      <c r="B254" s="5"/>
    </row>
    <row r="255" spans="2:2" x14ac:dyDescent="0.25">
      <c r="B255" s="5"/>
    </row>
    <row r="256" spans="2:2" x14ac:dyDescent="0.25">
      <c r="B256" s="5"/>
    </row>
    <row r="257" spans="2:2" x14ac:dyDescent="0.25">
      <c r="B257" s="5"/>
    </row>
    <row r="258" spans="2:2" x14ac:dyDescent="0.25">
      <c r="B258" s="5"/>
    </row>
    <row r="259" spans="2:2" x14ac:dyDescent="0.25">
      <c r="B259" s="5"/>
    </row>
    <row r="260" spans="2:2" x14ac:dyDescent="0.25">
      <c r="B260" s="5"/>
    </row>
    <row r="261" spans="2:2" x14ac:dyDescent="0.25">
      <c r="B261" s="5"/>
    </row>
    <row r="262" spans="2:2" x14ac:dyDescent="0.25">
      <c r="B262" s="5"/>
    </row>
    <row r="263" spans="2:2" x14ac:dyDescent="0.25">
      <c r="B263" s="5"/>
    </row>
    <row r="264" spans="2:2" x14ac:dyDescent="0.25">
      <c r="B264" s="5"/>
    </row>
    <row r="265" spans="2:2" x14ac:dyDescent="0.25">
      <c r="B265" s="5"/>
    </row>
    <row r="266" spans="2:2" x14ac:dyDescent="0.25">
      <c r="B266" s="5"/>
    </row>
    <row r="267" spans="2:2" x14ac:dyDescent="0.25">
      <c r="B267" s="5"/>
    </row>
    <row r="268" spans="2:2" x14ac:dyDescent="0.25">
      <c r="B268" s="5"/>
    </row>
    <row r="269" spans="2:2" x14ac:dyDescent="0.25">
      <c r="B269" s="5"/>
    </row>
    <row r="270" spans="2:2" x14ac:dyDescent="0.25">
      <c r="B270" s="5"/>
    </row>
    <row r="271" spans="2:2" x14ac:dyDescent="0.25">
      <c r="B271" s="5"/>
    </row>
    <row r="272" spans="2:2" x14ac:dyDescent="0.25">
      <c r="B272" s="5"/>
    </row>
    <row r="273" spans="2:2" x14ac:dyDescent="0.25">
      <c r="B273" s="5"/>
    </row>
    <row r="274" spans="2:2" x14ac:dyDescent="0.25">
      <c r="B274" s="5"/>
    </row>
    <row r="275" spans="2:2" x14ac:dyDescent="0.25">
      <c r="B275" s="5"/>
    </row>
    <row r="276" spans="2:2" x14ac:dyDescent="0.25">
      <c r="B276" s="5"/>
    </row>
    <row r="277" spans="2:2" x14ac:dyDescent="0.25">
      <c r="B277" s="5"/>
    </row>
    <row r="278" spans="2:2" x14ac:dyDescent="0.25">
      <c r="B278" s="5"/>
    </row>
    <row r="279" spans="2:2" x14ac:dyDescent="0.25">
      <c r="B279" s="5"/>
    </row>
    <row r="280" spans="2:2" x14ac:dyDescent="0.25">
      <c r="B280" s="5"/>
    </row>
    <row r="281" spans="2:2" x14ac:dyDescent="0.25">
      <c r="B281" s="5"/>
    </row>
    <row r="282" spans="2:2" x14ac:dyDescent="0.25">
      <c r="B282" s="5"/>
    </row>
    <row r="283" spans="2:2" x14ac:dyDescent="0.25">
      <c r="B283" s="5"/>
    </row>
    <row r="284" spans="2:2" x14ac:dyDescent="0.25">
      <c r="B284" s="5"/>
    </row>
    <row r="285" spans="2:2" x14ac:dyDescent="0.25">
      <c r="B285" s="5"/>
    </row>
    <row r="286" spans="2:2" x14ac:dyDescent="0.25">
      <c r="B286" s="5"/>
    </row>
    <row r="287" spans="2:2" x14ac:dyDescent="0.25">
      <c r="B287" s="5"/>
    </row>
    <row r="288" spans="2:2" x14ac:dyDescent="0.25">
      <c r="B288" s="5"/>
    </row>
    <row r="289" spans="2:2" x14ac:dyDescent="0.25">
      <c r="B289" s="5"/>
    </row>
    <row r="290" spans="2:2" x14ac:dyDescent="0.25">
      <c r="B290" s="5"/>
    </row>
    <row r="291" spans="2:2" x14ac:dyDescent="0.25">
      <c r="B291" s="5"/>
    </row>
    <row r="292" spans="2:2" x14ac:dyDescent="0.25">
      <c r="B292" s="5"/>
    </row>
    <row r="293" spans="2:2" x14ac:dyDescent="0.25">
      <c r="B293" s="5"/>
    </row>
    <row r="294" spans="2:2" x14ac:dyDescent="0.25">
      <c r="B294" s="5"/>
    </row>
    <row r="295" spans="2:2" x14ac:dyDescent="0.25">
      <c r="B295" s="5"/>
    </row>
    <row r="296" spans="2:2" x14ac:dyDescent="0.25">
      <c r="B296" s="5"/>
    </row>
    <row r="297" spans="2:2" x14ac:dyDescent="0.25">
      <c r="B297" s="5"/>
    </row>
    <row r="298" spans="2:2" x14ac:dyDescent="0.25">
      <c r="B298" s="5"/>
    </row>
    <row r="299" spans="2:2" x14ac:dyDescent="0.25">
      <c r="B299" s="5"/>
    </row>
    <row r="300" spans="2:2" x14ac:dyDescent="0.25">
      <c r="B300" s="5"/>
    </row>
    <row r="301" spans="2:2" x14ac:dyDescent="0.25">
      <c r="B301" s="5"/>
    </row>
    <row r="302" spans="2:2" x14ac:dyDescent="0.25">
      <c r="B302" s="5"/>
    </row>
    <row r="303" spans="2:2" x14ac:dyDescent="0.25">
      <c r="B303" s="5"/>
    </row>
    <row r="304" spans="2:2" x14ac:dyDescent="0.25">
      <c r="B304" s="5"/>
    </row>
    <row r="305" spans="2:2" x14ac:dyDescent="0.25">
      <c r="B305" s="5"/>
    </row>
    <row r="306" spans="2:2" x14ac:dyDescent="0.25">
      <c r="B306" s="5"/>
    </row>
    <row r="307" spans="2:2" x14ac:dyDescent="0.25">
      <c r="B307" s="5"/>
    </row>
    <row r="308" spans="2:2" x14ac:dyDescent="0.25">
      <c r="B308" s="5"/>
    </row>
    <row r="309" spans="2:2" x14ac:dyDescent="0.25">
      <c r="B309" s="5"/>
    </row>
    <row r="310" spans="2:2" x14ac:dyDescent="0.25">
      <c r="B310" s="5"/>
    </row>
    <row r="311" spans="2:2" x14ac:dyDescent="0.25">
      <c r="B311" s="5"/>
    </row>
    <row r="312" spans="2:2" x14ac:dyDescent="0.25">
      <c r="B312" s="5"/>
    </row>
    <row r="313" spans="2:2" x14ac:dyDescent="0.25">
      <c r="B313" s="5"/>
    </row>
    <row r="314" spans="2:2" x14ac:dyDescent="0.25">
      <c r="B314" s="5"/>
    </row>
    <row r="315" spans="2:2" x14ac:dyDescent="0.25">
      <c r="B315" s="5"/>
    </row>
    <row r="316" spans="2:2" x14ac:dyDescent="0.25">
      <c r="B316" s="5"/>
    </row>
    <row r="317" spans="2:2" x14ac:dyDescent="0.25">
      <c r="B317" s="5"/>
    </row>
    <row r="318" spans="2:2" x14ac:dyDescent="0.25">
      <c r="B318" s="5"/>
    </row>
    <row r="319" spans="2:2" x14ac:dyDescent="0.25">
      <c r="B319" s="5"/>
    </row>
    <row r="320" spans="2:2" x14ac:dyDescent="0.25">
      <c r="B320" s="5"/>
    </row>
    <row r="321" spans="2:2" x14ac:dyDescent="0.25">
      <c r="B321" s="5"/>
    </row>
    <row r="322" spans="2:2" x14ac:dyDescent="0.25">
      <c r="B322" s="5"/>
    </row>
    <row r="323" spans="2:2" x14ac:dyDescent="0.25">
      <c r="B323" s="5"/>
    </row>
    <row r="324" spans="2:2" x14ac:dyDescent="0.25">
      <c r="B324" s="5"/>
    </row>
    <row r="325" spans="2:2" x14ac:dyDescent="0.25">
      <c r="B325" s="5"/>
    </row>
    <row r="326" spans="2:2" x14ac:dyDescent="0.25">
      <c r="B326" s="5"/>
    </row>
    <row r="327" spans="2:2" x14ac:dyDescent="0.25">
      <c r="B327" s="5"/>
    </row>
    <row r="328" spans="2:2" x14ac:dyDescent="0.25">
      <c r="B328" s="5"/>
    </row>
    <row r="329" spans="2:2" x14ac:dyDescent="0.25">
      <c r="B329" s="5"/>
    </row>
    <row r="330" spans="2:2" x14ac:dyDescent="0.25">
      <c r="B330" s="5"/>
    </row>
    <row r="331" spans="2:2" x14ac:dyDescent="0.25">
      <c r="B331" s="5"/>
    </row>
    <row r="332" spans="2:2" x14ac:dyDescent="0.25">
      <c r="B332" s="5"/>
    </row>
    <row r="333" spans="2:2" x14ac:dyDescent="0.25">
      <c r="B333" s="5"/>
    </row>
    <row r="334" spans="2:2" x14ac:dyDescent="0.25">
      <c r="B334" s="5"/>
    </row>
    <row r="335" spans="2:2" x14ac:dyDescent="0.25">
      <c r="B335" s="5"/>
    </row>
  </sheetData>
  <pageMargins left="0.7" right="0.7" top="0.78740157499999996" bottom="0.78740157499999996" header="0.3" footer="0.3"/>
  <pageSetup paperSize="9" orientation="portrait" horizontalDpi="0" verticalDpi="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121" r:id="rId4" name="Drop Down 1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4</xdr:row>
                    <xdr:rowOff>0</xdr:rowOff>
                  </from>
                  <to>
                    <xdr:col>4</xdr:col>
                    <xdr:colOff>1704975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2" r:id="rId5" name="Drop Down 2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5</xdr:row>
                    <xdr:rowOff>0</xdr:rowOff>
                  </from>
                  <to>
                    <xdr:col>4</xdr:col>
                    <xdr:colOff>1704975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3" r:id="rId6" name="Drop Down 3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6</xdr:row>
                    <xdr:rowOff>0</xdr:rowOff>
                  </from>
                  <to>
                    <xdr:col>4</xdr:col>
                    <xdr:colOff>1704975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5" r:id="rId7" name="Drop Down 5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5</xdr:row>
                    <xdr:rowOff>0</xdr:rowOff>
                  </from>
                  <to>
                    <xdr:col>4</xdr:col>
                    <xdr:colOff>1704975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6" r:id="rId8" name="Drop Down 6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5</xdr:row>
                    <xdr:rowOff>0</xdr:rowOff>
                  </from>
                  <to>
                    <xdr:col>4</xdr:col>
                    <xdr:colOff>1704975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7" r:id="rId9" name="Drop Down 7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5</xdr:row>
                    <xdr:rowOff>0</xdr:rowOff>
                  </from>
                  <to>
                    <xdr:col>4</xdr:col>
                    <xdr:colOff>1704975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8" r:id="rId10" name="Drop Down 8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6</xdr:row>
                    <xdr:rowOff>0</xdr:rowOff>
                  </from>
                  <to>
                    <xdr:col>4</xdr:col>
                    <xdr:colOff>1704975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0" r:id="rId11" name="Drop Down 10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5</xdr:row>
                    <xdr:rowOff>0</xdr:rowOff>
                  </from>
                  <to>
                    <xdr:col>4</xdr:col>
                    <xdr:colOff>1704975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1" r:id="rId12" name="Drop Down 11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5</xdr:row>
                    <xdr:rowOff>0</xdr:rowOff>
                  </from>
                  <to>
                    <xdr:col>4</xdr:col>
                    <xdr:colOff>1704975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2" r:id="rId13" name="Drop Down 12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6</xdr:row>
                    <xdr:rowOff>0</xdr:rowOff>
                  </from>
                  <to>
                    <xdr:col>4</xdr:col>
                    <xdr:colOff>1704975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5" r:id="rId14" name="Drop Down 15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13</xdr:row>
                    <xdr:rowOff>0</xdr:rowOff>
                  </from>
                  <to>
                    <xdr:col>4</xdr:col>
                    <xdr:colOff>1704975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6" r:id="rId15" name="Drop Down 16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14</xdr:row>
                    <xdr:rowOff>0</xdr:rowOff>
                  </from>
                  <to>
                    <xdr:col>4</xdr:col>
                    <xdr:colOff>1704975</xdr:colOff>
                    <xdr:row>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7" r:id="rId16" name="Drop Down 17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15</xdr:row>
                    <xdr:rowOff>0</xdr:rowOff>
                  </from>
                  <to>
                    <xdr:col>4</xdr:col>
                    <xdr:colOff>1704975</xdr:colOff>
                    <xdr:row>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40" r:id="rId17" name="Drop Down 20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20</xdr:row>
                    <xdr:rowOff>0</xdr:rowOff>
                  </from>
                  <to>
                    <xdr:col>4</xdr:col>
                    <xdr:colOff>1704975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41" r:id="rId18" name="Drop Down 21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21</xdr:row>
                    <xdr:rowOff>0</xdr:rowOff>
                  </from>
                  <to>
                    <xdr:col>4</xdr:col>
                    <xdr:colOff>1704975</xdr:colOff>
                    <xdr:row>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44" r:id="rId19" name="Drop Down 24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26</xdr:row>
                    <xdr:rowOff>0</xdr:rowOff>
                  </from>
                  <to>
                    <xdr:col>4</xdr:col>
                    <xdr:colOff>1704975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45" r:id="rId20" name="Drop Down 25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27</xdr:row>
                    <xdr:rowOff>0</xdr:rowOff>
                  </from>
                  <to>
                    <xdr:col>4</xdr:col>
                    <xdr:colOff>1704975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46" r:id="rId21" name="Drop Down 26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29</xdr:row>
                    <xdr:rowOff>0</xdr:rowOff>
                  </from>
                  <to>
                    <xdr:col>4</xdr:col>
                    <xdr:colOff>1704975</xdr:colOff>
                    <xdr:row>30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49" r:id="rId22" name="Drop Down 29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32</xdr:row>
                    <xdr:rowOff>0</xdr:rowOff>
                  </from>
                  <to>
                    <xdr:col>4</xdr:col>
                    <xdr:colOff>1704975</xdr:colOff>
                    <xdr:row>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50" r:id="rId23" name="Drop Down 30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33</xdr:row>
                    <xdr:rowOff>0</xdr:rowOff>
                  </from>
                  <to>
                    <xdr:col>4</xdr:col>
                    <xdr:colOff>1704975</xdr:colOff>
                    <xdr:row>34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51" r:id="rId24" name="Drop Down 31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34</xdr:row>
                    <xdr:rowOff>0</xdr:rowOff>
                  </from>
                  <to>
                    <xdr:col>4</xdr:col>
                    <xdr:colOff>1704975</xdr:colOff>
                    <xdr:row>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52" r:id="rId25" name="Drop Down 32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35</xdr:row>
                    <xdr:rowOff>0</xdr:rowOff>
                  </from>
                  <to>
                    <xdr:col>4</xdr:col>
                    <xdr:colOff>1704975</xdr:colOff>
                    <xdr:row>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55" r:id="rId26" name="Drop Down 35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39</xdr:row>
                    <xdr:rowOff>0</xdr:rowOff>
                  </from>
                  <to>
                    <xdr:col>4</xdr:col>
                    <xdr:colOff>1704975</xdr:colOff>
                    <xdr:row>40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56" r:id="rId27" name="Drop Down 36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41</xdr:row>
                    <xdr:rowOff>0</xdr:rowOff>
                  </from>
                  <to>
                    <xdr:col>4</xdr:col>
                    <xdr:colOff>1704975</xdr:colOff>
                    <xdr:row>42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57" r:id="rId28" name="Drop Down 37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42</xdr:row>
                    <xdr:rowOff>0</xdr:rowOff>
                  </from>
                  <to>
                    <xdr:col>4</xdr:col>
                    <xdr:colOff>1704975</xdr:colOff>
                    <xdr:row>43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58" r:id="rId29" name="Drop Down 38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43</xdr:row>
                    <xdr:rowOff>0</xdr:rowOff>
                  </from>
                  <to>
                    <xdr:col>4</xdr:col>
                    <xdr:colOff>1704975</xdr:colOff>
                    <xdr:row>44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59" r:id="rId30" name="Drop Down 39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45</xdr:row>
                    <xdr:rowOff>0</xdr:rowOff>
                  </from>
                  <to>
                    <xdr:col>4</xdr:col>
                    <xdr:colOff>1704975</xdr:colOff>
                    <xdr:row>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60" r:id="rId31" name="Drop Down 40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46</xdr:row>
                    <xdr:rowOff>0</xdr:rowOff>
                  </from>
                  <to>
                    <xdr:col>4</xdr:col>
                    <xdr:colOff>1704975</xdr:colOff>
                    <xdr:row>47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61" r:id="rId32" name="Drop Down 41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47</xdr:row>
                    <xdr:rowOff>0</xdr:rowOff>
                  </from>
                  <to>
                    <xdr:col>4</xdr:col>
                    <xdr:colOff>1704975</xdr:colOff>
                    <xdr:row>48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64" r:id="rId33" name="Drop Down 44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53</xdr:row>
                    <xdr:rowOff>0</xdr:rowOff>
                  </from>
                  <to>
                    <xdr:col>4</xdr:col>
                    <xdr:colOff>1704975</xdr:colOff>
                    <xdr:row>54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65" r:id="rId34" name="Drop Down 45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55</xdr:row>
                    <xdr:rowOff>0</xdr:rowOff>
                  </from>
                  <to>
                    <xdr:col>4</xdr:col>
                    <xdr:colOff>1704975</xdr:colOff>
                    <xdr:row>56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66" r:id="rId35" name="Drop Down 46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56</xdr:row>
                    <xdr:rowOff>0</xdr:rowOff>
                  </from>
                  <to>
                    <xdr:col>4</xdr:col>
                    <xdr:colOff>1704975</xdr:colOff>
                    <xdr:row>57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67" r:id="rId36" name="Drop Down 47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57</xdr:row>
                    <xdr:rowOff>0</xdr:rowOff>
                  </from>
                  <to>
                    <xdr:col>4</xdr:col>
                    <xdr:colOff>1704975</xdr:colOff>
                    <xdr:row>58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68" r:id="rId37" name="Drop Down 48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59</xdr:row>
                    <xdr:rowOff>0</xdr:rowOff>
                  </from>
                  <to>
                    <xdr:col>4</xdr:col>
                    <xdr:colOff>1704975</xdr:colOff>
                    <xdr:row>60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69" r:id="rId38" name="Drop Down 49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62</xdr:row>
                    <xdr:rowOff>0</xdr:rowOff>
                  </from>
                  <to>
                    <xdr:col>4</xdr:col>
                    <xdr:colOff>1704975</xdr:colOff>
                    <xdr:row>63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72" r:id="rId39" name="Drop Down 52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67</xdr:row>
                    <xdr:rowOff>0</xdr:rowOff>
                  </from>
                  <to>
                    <xdr:col>4</xdr:col>
                    <xdr:colOff>1704975</xdr:colOff>
                    <xdr:row>68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73" r:id="rId40" name="Drop Down 53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69</xdr:row>
                    <xdr:rowOff>0</xdr:rowOff>
                  </from>
                  <to>
                    <xdr:col>4</xdr:col>
                    <xdr:colOff>1704975</xdr:colOff>
                    <xdr:row>70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74" r:id="rId41" name="Drop Down 54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72</xdr:row>
                    <xdr:rowOff>0</xdr:rowOff>
                  </from>
                  <to>
                    <xdr:col>4</xdr:col>
                    <xdr:colOff>1704975</xdr:colOff>
                    <xdr:row>73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76" r:id="rId42" name="Drop Down 56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71</xdr:row>
                    <xdr:rowOff>0</xdr:rowOff>
                  </from>
                  <to>
                    <xdr:col>4</xdr:col>
                    <xdr:colOff>1704975</xdr:colOff>
                    <xdr:row>72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77" r:id="rId43" name="Drop Down 57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69</xdr:row>
                    <xdr:rowOff>0</xdr:rowOff>
                  </from>
                  <to>
                    <xdr:col>4</xdr:col>
                    <xdr:colOff>1704975</xdr:colOff>
                    <xdr:row>70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78" r:id="rId44" name="Drop Down 58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71</xdr:row>
                    <xdr:rowOff>0</xdr:rowOff>
                  </from>
                  <to>
                    <xdr:col>4</xdr:col>
                    <xdr:colOff>1704975</xdr:colOff>
                    <xdr:row>72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79" r:id="rId45" name="Drop Down 59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72</xdr:row>
                    <xdr:rowOff>0</xdr:rowOff>
                  </from>
                  <to>
                    <xdr:col>4</xdr:col>
                    <xdr:colOff>1704975</xdr:colOff>
                    <xdr:row>73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81" r:id="rId46" name="Drop Down 61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69</xdr:row>
                    <xdr:rowOff>0</xdr:rowOff>
                  </from>
                  <to>
                    <xdr:col>4</xdr:col>
                    <xdr:colOff>1704975</xdr:colOff>
                    <xdr:row>70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82" r:id="rId47" name="Drop Down 62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71</xdr:row>
                    <xdr:rowOff>0</xdr:rowOff>
                  </from>
                  <to>
                    <xdr:col>4</xdr:col>
                    <xdr:colOff>1704975</xdr:colOff>
                    <xdr:row>72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83" r:id="rId48" name="Drop Down 63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72</xdr:row>
                    <xdr:rowOff>0</xdr:rowOff>
                  </from>
                  <to>
                    <xdr:col>4</xdr:col>
                    <xdr:colOff>1704975</xdr:colOff>
                    <xdr:row>73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86" r:id="rId49" name="Drop Down 66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75</xdr:row>
                    <xdr:rowOff>0</xdr:rowOff>
                  </from>
                  <to>
                    <xdr:col>4</xdr:col>
                    <xdr:colOff>1704975</xdr:colOff>
                    <xdr:row>76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87" r:id="rId50" name="Drop Down 67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76</xdr:row>
                    <xdr:rowOff>0</xdr:rowOff>
                  </from>
                  <to>
                    <xdr:col>4</xdr:col>
                    <xdr:colOff>1704975</xdr:colOff>
                    <xdr:row>77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88" r:id="rId51" name="Drop Down 68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77</xdr:row>
                    <xdr:rowOff>0</xdr:rowOff>
                  </from>
                  <to>
                    <xdr:col>4</xdr:col>
                    <xdr:colOff>1704975</xdr:colOff>
                    <xdr:row>78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89" r:id="rId52" name="Drop Down 69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78</xdr:row>
                    <xdr:rowOff>0</xdr:rowOff>
                  </from>
                  <to>
                    <xdr:col>4</xdr:col>
                    <xdr:colOff>1704975</xdr:colOff>
                    <xdr:row>79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90" r:id="rId53" name="Drop Down 70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79</xdr:row>
                    <xdr:rowOff>0</xdr:rowOff>
                  </from>
                  <to>
                    <xdr:col>4</xdr:col>
                    <xdr:colOff>1704975</xdr:colOff>
                    <xdr:row>80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91" r:id="rId54" name="Drop Down 71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80</xdr:row>
                    <xdr:rowOff>0</xdr:rowOff>
                  </from>
                  <to>
                    <xdr:col>4</xdr:col>
                    <xdr:colOff>1704975</xdr:colOff>
                    <xdr:row>81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92" r:id="rId55" name="Drop Down 72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81</xdr:row>
                    <xdr:rowOff>0</xdr:rowOff>
                  </from>
                  <to>
                    <xdr:col>4</xdr:col>
                    <xdr:colOff>1704975</xdr:colOff>
                    <xdr:row>82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95" r:id="rId56" name="Drop Down 75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84</xdr:row>
                    <xdr:rowOff>0</xdr:rowOff>
                  </from>
                  <to>
                    <xdr:col>4</xdr:col>
                    <xdr:colOff>1704975</xdr:colOff>
                    <xdr:row>85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96" r:id="rId57" name="Drop Down 76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85</xdr:row>
                    <xdr:rowOff>0</xdr:rowOff>
                  </from>
                  <to>
                    <xdr:col>4</xdr:col>
                    <xdr:colOff>1704975</xdr:colOff>
                    <xdr:row>86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97" r:id="rId58" name="Drop Down 77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87</xdr:row>
                    <xdr:rowOff>0</xdr:rowOff>
                  </from>
                  <to>
                    <xdr:col>4</xdr:col>
                    <xdr:colOff>1704975</xdr:colOff>
                    <xdr:row>88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98" r:id="rId59" name="Drop Down 78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88</xdr:row>
                    <xdr:rowOff>0</xdr:rowOff>
                  </from>
                  <to>
                    <xdr:col>4</xdr:col>
                    <xdr:colOff>1704975</xdr:colOff>
                    <xdr:row>89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01" r:id="rId60" name="Drop Down 81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93</xdr:row>
                    <xdr:rowOff>0</xdr:rowOff>
                  </from>
                  <to>
                    <xdr:col>4</xdr:col>
                    <xdr:colOff>1704975</xdr:colOff>
                    <xdr:row>94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02" r:id="rId61" name="Drop Down 82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94</xdr:row>
                    <xdr:rowOff>0</xdr:rowOff>
                  </from>
                  <to>
                    <xdr:col>4</xdr:col>
                    <xdr:colOff>1704975</xdr:colOff>
                    <xdr:row>95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03" r:id="rId62" name="Drop Down 83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96</xdr:row>
                    <xdr:rowOff>0</xdr:rowOff>
                  </from>
                  <to>
                    <xdr:col>4</xdr:col>
                    <xdr:colOff>1704975</xdr:colOff>
                    <xdr:row>97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06" r:id="rId63" name="Drop Down 86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91</xdr:row>
                    <xdr:rowOff>0</xdr:rowOff>
                  </from>
                  <to>
                    <xdr:col>4</xdr:col>
                    <xdr:colOff>1704975</xdr:colOff>
                    <xdr:row>92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07" r:id="rId64" name="Drop Down 87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92</xdr:row>
                    <xdr:rowOff>0</xdr:rowOff>
                  </from>
                  <to>
                    <xdr:col>4</xdr:col>
                    <xdr:colOff>1704975</xdr:colOff>
                    <xdr:row>93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08" r:id="rId65" name="Drop Down 88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97</xdr:row>
                    <xdr:rowOff>0</xdr:rowOff>
                  </from>
                  <to>
                    <xdr:col>4</xdr:col>
                    <xdr:colOff>1704975</xdr:colOff>
                    <xdr:row>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11" r:id="rId66" name="Drop Down 91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101</xdr:row>
                    <xdr:rowOff>0</xdr:rowOff>
                  </from>
                  <to>
                    <xdr:col>4</xdr:col>
                    <xdr:colOff>1704975</xdr:colOff>
                    <xdr:row>102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12" r:id="rId67" name="Drop Down 92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102</xdr:row>
                    <xdr:rowOff>0</xdr:rowOff>
                  </from>
                  <to>
                    <xdr:col>4</xdr:col>
                    <xdr:colOff>1704975</xdr:colOff>
                    <xdr:row>103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13" r:id="rId68" name="Drop Down 93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103</xdr:row>
                    <xdr:rowOff>0</xdr:rowOff>
                  </from>
                  <to>
                    <xdr:col>4</xdr:col>
                    <xdr:colOff>1704975</xdr:colOff>
                    <xdr:row>104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14" r:id="rId69" name="Drop Down 94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105</xdr:row>
                    <xdr:rowOff>0</xdr:rowOff>
                  </from>
                  <to>
                    <xdr:col>4</xdr:col>
                    <xdr:colOff>1704975</xdr:colOff>
                    <xdr:row>106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17" r:id="rId70" name="Drop Down 97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109</xdr:row>
                    <xdr:rowOff>0</xdr:rowOff>
                  </from>
                  <to>
                    <xdr:col>4</xdr:col>
                    <xdr:colOff>1704975</xdr:colOff>
                    <xdr:row>110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18" r:id="rId71" name="Drop Down 98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110</xdr:row>
                    <xdr:rowOff>0</xdr:rowOff>
                  </from>
                  <to>
                    <xdr:col>4</xdr:col>
                    <xdr:colOff>1704975</xdr:colOff>
                    <xdr:row>111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1" r:id="rId72" name="Drop Down 101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113</xdr:row>
                    <xdr:rowOff>0</xdr:rowOff>
                  </from>
                  <to>
                    <xdr:col>4</xdr:col>
                    <xdr:colOff>1704975</xdr:colOff>
                    <xdr:row>114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2" r:id="rId73" name="Drop Down 102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114</xdr:row>
                    <xdr:rowOff>0</xdr:rowOff>
                  </from>
                  <to>
                    <xdr:col>4</xdr:col>
                    <xdr:colOff>1704975</xdr:colOff>
                    <xdr:row>115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3" r:id="rId74" name="Drop Down 103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115</xdr:row>
                    <xdr:rowOff>0</xdr:rowOff>
                  </from>
                  <to>
                    <xdr:col>4</xdr:col>
                    <xdr:colOff>1704975</xdr:colOff>
                    <xdr:row>116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4" r:id="rId75" name="Drop Down 104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116</xdr:row>
                    <xdr:rowOff>0</xdr:rowOff>
                  </from>
                  <to>
                    <xdr:col>4</xdr:col>
                    <xdr:colOff>1704975</xdr:colOff>
                    <xdr:row>117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6" r:id="rId76" name="Drop Down 106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119</xdr:row>
                    <xdr:rowOff>0</xdr:rowOff>
                  </from>
                  <to>
                    <xdr:col>4</xdr:col>
                    <xdr:colOff>1704975</xdr:colOff>
                    <xdr:row>120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8" r:id="rId77" name="Drop Down 108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116</xdr:row>
                    <xdr:rowOff>0</xdr:rowOff>
                  </from>
                  <to>
                    <xdr:col>4</xdr:col>
                    <xdr:colOff>1704975</xdr:colOff>
                    <xdr:row>117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1" r:id="rId78" name="Drop Down 111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119</xdr:row>
                    <xdr:rowOff>0</xdr:rowOff>
                  </from>
                  <to>
                    <xdr:col>4</xdr:col>
                    <xdr:colOff>1704975</xdr:colOff>
                    <xdr:row>120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2" r:id="rId79" name="Drop Down 112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116</xdr:row>
                    <xdr:rowOff>0</xdr:rowOff>
                  </from>
                  <to>
                    <xdr:col>4</xdr:col>
                    <xdr:colOff>1704975</xdr:colOff>
                    <xdr:row>117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5" r:id="rId80" name="Drop Down 115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119</xdr:row>
                    <xdr:rowOff>0</xdr:rowOff>
                  </from>
                  <to>
                    <xdr:col>4</xdr:col>
                    <xdr:colOff>1704975</xdr:colOff>
                    <xdr:row>120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6" r:id="rId81" name="Drop Down 116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120</xdr:row>
                    <xdr:rowOff>0</xdr:rowOff>
                  </from>
                  <to>
                    <xdr:col>4</xdr:col>
                    <xdr:colOff>1704975</xdr:colOff>
                    <xdr:row>121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9" r:id="rId82" name="Drop Down 119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123</xdr:row>
                    <xdr:rowOff>0</xdr:rowOff>
                  </from>
                  <to>
                    <xdr:col>4</xdr:col>
                    <xdr:colOff>1704975</xdr:colOff>
                    <xdr:row>124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40" r:id="rId83" name="Drop Down 120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124</xdr:row>
                    <xdr:rowOff>0</xdr:rowOff>
                  </from>
                  <to>
                    <xdr:col>4</xdr:col>
                    <xdr:colOff>1704975</xdr:colOff>
                    <xdr:row>125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44" r:id="rId84" name="Drop Down 124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127</xdr:row>
                    <xdr:rowOff>0</xdr:rowOff>
                  </from>
                  <to>
                    <xdr:col>4</xdr:col>
                    <xdr:colOff>1704975</xdr:colOff>
                    <xdr:row>128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48" r:id="rId85" name="Drop Down 128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132</xdr:row>
                    <xdr:rowOff>0</xdr:rowOff>
                  </from>
                  <to>
                    <xdr:col>4</xdr:col>
                    <xdr:colOff>1704975</xdr:colOff>
                    <xdr:row>133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49" r:id="rId86" name="Drop Down 129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132</xdr:row>
                    <xdr:rowOff>0</xdr:rowOff>
                  </from>
                  <to>
                    <xdr:col>4</xdr:col>
                    <xdr:colOff>1704975</xdr:colOff>
                    <xdr:row>133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50" r:id="rId87" name="Drop Down 130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134</xdr:row>
                    <xdr:rowOff>0</xdr:rowOff>
                  </from>
                  <to>
                    <xdr:col>4</xdr:col>
                    <xdr:colOff>1704975</xdr:colOff>
                    <xdr:row>135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51" r:id="rId88" name="Drop Down 131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135</xdr:row>
                    <xdr:rowOff>0</xdr:rowOff>
                  </from>
                  <to>
                    <xdr:col>4</xdr:col>
                    <xdr:colOff>1704975</xdr:colOff>
                    <xdr:row>136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54" r:id="rId89" name="Drop Down 134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139</xdr:row>
                    <xdr:rowOff>0</xdr:rowOff>
                  </from>
                  <to>
                    <xdr:col>4</xdr:col>
                    <xdr:colOff>1704975</xdr:colOff>
                    <xdr:row>140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55" r:id="rId90" name="Drop Down 135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140</xdr:row>
                    <xdr:rowOff>0</xdr:rowOff>
                  </from>
                  <to>
                    <xdr:col>4</xdr:col>
                    <xdr:colOff>1704975</xdr:colOff>
                    <xdr:row>141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56" r:id="rId91" name="Drop Down 136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141</xdr:row>
                    <xdr:rowOff>0</xdr:rowOff>
                  </from>
                  <to>
                    <xdr:col>4</xdr:col>
                    <xdr:colOff>1704975</xdr:colOff>
                    <xdr:row>142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59" r:id="rId92" name="Drop Down 139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146</xdr:row>
                    <xdr:rowOff>0</xdr:rowOff>
                  </from>
                  <to>
                    <xdr:col>4</xdr:col>
                    <xdr:colOff>1704975</xdr:colOff>
                    <xdr:row>147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60" r:id="rId93" name="Drop Down 140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147</xdr:row>
                    <xdr:rowOff>0</xdr:rowOff>
                  </from>
                  <to>
                    <xdr:col>4</xdr:col>
                    <xdr:colOff>1704975</xdr:colOff>
                    <xdr:row>148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63" r:id="rId94" name="Drop Down 143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152</xdr:row>
                    <xdr:rowOff>0</xdr:rowOff>
                  </from>
                  <to>
                    <xdr:col>4</xdr:col>
                    <xdr:colOff>1704975</xdr:colOff>
                    <xdr:row>153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64" r:id="rId95" name="Drop Down 144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153</xdr:row>
                    <xdr:rowOff>0</xdr:rowOff>
                  </from>
                  <to>
                    <xdr:col>4</xdr:col>
                    <xdr:colOff>1704975</xdr:colOff>
                    <xdr:row>154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65" r:id="rId96" name="Drop Down 145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156</xdr:row>
                    <xdr:rowOff>0</xdr:rowOff>
                  </from>
                  <to>
                    <xdr:col>4</xdr:col>
                    <xdr:colOff>1704975</xdr:colOff>
                    <xdr:row>157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66" r:id="rId97" name="Drop Down 146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157</xdr:row>
                    <xdr:rowOff>0</xdr:rowOff>
                  </from>
                  <to>
                    <xdr:col>4</xdr:col>
                    <xdr:colOff>1704975</xdr:colOff>
                    <xdr:row>158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67" r:id="rId98" name="Drop Down 147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159</xdr:row>
                    <xdr:rowOff>0</xdr:rowOff>
                  </from>
                  <to>
                    <xdr:col>4</xdr:col>
                    <xdr:colOff>1704975</xdr:colOff>
                    <xdr:row>160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68" r:id="rId99" name="Drop Down 148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160</xdr:row>
                    <xdr:rowOff>0</xdr:rowOff>
                  </from>
                  <to>
                    <xdr:col>4</xdr:col>
                    <xdr:colOff>1704975</xdr:colOff>
                    <xdr:row>161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69" r:id="rId100" name="Drop Down 149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161</xdr:row>
                    <xdr:rowOff>0</xdr:rowOff>
                  </from>
                  <to>
                    <xdr:col>4</xdr:col>
                    <xdr:colOff>1704975</xdr:colOff>
                    <xdr:row>162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70" r:id="rId101" name="Drop Down 150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162</xdr:row>
                    <xdr:rowOff>0</xdr:rowOff>
                  </from>
                  <to>
                    <xdr:col>4</xdr:col>
                    <xdr:colOff>1704975</xdr:colOff>
                    <xdr:row>163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73" r:id="rId102" name="Drop Down 153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166</xdr:row>
                    <xdr:rowOff>0</xdr:rowOff>
                  </from>
                  <to>
                    <xdr:col>4</xdr:col>
                    <xdr:colOff>1704975</xdr:colOff>
                    <xdr:row>167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74" r:id="rId103" name="Drop Down 154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169</xdr:row>
                    <xdr:rowOff>0</xdr:rowOff>
                  </from>
                  <to>
                    <xdr:col>4</xdr:col>
                    <xdr:colOff>1704975</xdr:colOff>
                    <xdr:row>170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76" r:id="rId104" name="Drop Down 156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170</xdr:row>
                    <xdr:rowOff>0</xdr:rowOff>
                  </from>
                  <to>
                    <xdr:col>4</xdr:col>
                    <xdr:colOff>1704975</xdr:colOff>
                    <xdr:row>171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77" r:id="rId105" name="Drop Down 157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170</xdr:row>
                    <xdr:rowOff>0</xdr:rowOff>
                  </from>
                  <to>
                    <xdr:col>4</xdr:col>
                    <xdr:colOff>1704975</xdr:colOff>
                    <xdr:row>171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81" r:id="rId106" name="Drop Down 161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170</xdr:row>
                    <xdr:rowOff>0</xdr:rowOff>
                  </from>
                  <to>
                    <xdr:col>4</xdr:col>
                    <xdr:colOff>1704975</xdr:colOff>
                    <xdr:row>171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82" r:id="rId107" name="Drop Down 162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170</xdr:row>
                    <xdr:rowOff>0</xdr:rowOff>
                  </from>
                  <to>
                    <xdr:col>4</xdr:col>
                    <xdr:colOff>1704975</xdr:colOff>
                    <xdr:row>171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85" r:id="rId108" name="Drop Down 165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170</xdr:row>
                    <xdr:rowOff>0</xdr:rowOff>
                  </from>
                  <to>
                    <xdr:col>4</xdr:col>
                    <xdr:colOff>1704975</xdr:colOff>
                    <xdr:row>171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86" r:id="rId109" name="Drop Down 166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170</xdr:row>
                    <xdr:rowOff>0</xdr:rowOff>
                  </from>
                  <to>
                    <xdr:col>4</xdr:col>
                    <xdr:colOff>1704975</xdr:colOff>
                    <xdr:row>171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87" r:id="rId110" name="Drop Down 167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171</xdr:row>
                    <xdr:rowOff>0</xdr:rowOff>
                  </from>
                  <to>
                    <xdr:col>4</xdr:col>
                    <xdr:colOff>1704975</xdr:colOff>
                    <xdr:row>172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90" r:id="rId111" name="Drop Down 170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174</xdr:row>
                    <xdr:rowOff>0</xdr:rowOff>
                  </from>
                  <to>
                    <xdr:col>4</xdr:col>
                    <xdr:colOff>1704975</xdr:colOff>
                    <xdr:row>175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91" r:id="rId112" name="Drop Down 171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175</xdr:row>
                    <xdr:rowOff>0</xdr:rowOff>
                  </from>
                  <to>
                    <xdr:col>4</xdr:col>
                    <xdr:colOff>1704975</xdr:colOff>
                    <xdr:row>176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94" r:id="rId113" name="Drop Down 174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178</xdr:row>
                    <xdr:rowOff>0</xdr:rowOff>
                  </from>
                  <to>
                    <xdr:col>4</xdr:col>
                    <xdr:colOff>1704975</xdr:colOff>
                    <xdr:row>179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95" r:id="rId114" name="Drop Down 175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179</xdr:row>
                    <xdr:rowOff>0</xdr:rowOff>
                  </from>
                  <to>
                    <xdr:col>4</xdr:col>
                    <xdr:colOff>1704975</xdr:colOff>
                    <xdr:row>180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96" r:id="rId115" name="Drop Down 176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182</xdr:row>
                    <xdr:rowOff>0</xdr:rowOff>
                  </from>
                  <to>
                    <xdr:col>4</xdr:col>
                    <xdr:colOff>1704975</xdr:colOff>
                    <xdr:row>183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97" r:id="rId116" name="Drop Down 177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183</xdr:row>
                    <xdr:rowOff>0</xdr:rowOff>
                  </from>
                  <to>
                    <xdr:col>4</xdr:col>
                    <xdr:colOff>1704975</xdr:colOff>
                    <xdr:row>184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98" r:id="rId117" name="Drop Down 178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184</xdr:row>
                    <xdr:rowOff>0</xdr:rowOff>
                  </from>
                  <to>
                    <xdr:col>4</xdr:col>
                    <xdr:colOff>1704975</xdr:colOff>
                    <xdr:row>185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01" r:id="rId118" name="Drop Down 181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187</xdr:row>
                    <xdr:rowOff>0</xdr:rowOff>
                  </from>
                  <to>
                    <xdr:col>4</xdr:col>
                    <xdr:colOff>1704975</xdr:colOff>
                    <xdr:row>188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02" r:id="rId119" name="Drop Down 182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188</xdr:row>
                    <xdr:rowOff>0</xdr:rowOff>
                  </from>
                  <to>
                    <xdr:col>4</xdr:col>
                    <xdr:colOff>1704975</xdr:colOff>
                    <xdr:row>189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03" r:id="rId120" name="Drop Down 183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190</xdr:row>
                    <xdr:rowOff>0</xdr:rowOff>
                  </from>
                  <to>
                    <xdr:col>4</xdr:col>
                    <xdr:colOff>1704975</xdr:colOff>
                    <xdr:row>191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06" r:id="rId121" name="Drop Down 186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197</xdr:row>
                    <xdr:rowOff>0</xdr:rowOff>
                  </from>
                  <to>
                    <xdr:col>4</xdr:col>
                    <xdr:colOff>1704975</xdr:colOff>
                    <xdr:row>198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07" r:id="rId122" name="Drop Down 187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198</xdr:row>
                    <xdr:rowOff>0</xdr:rowOff>
                  </from>
                  <to>
                    <xdr:col>4</xdr:col>
                    <xdr:colOff>1704975</xdr:colOff>
                    <xdr:row>199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08" r:id="rId123" name="Drop Down 188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201</xdr:row>
                    <xdr:rowOff>0</xdr:rowOff>
                  </from>
                  <to>
                    <xdr:col>4</xdr:col>
                    <xdr:colOff>1704975</xdr:colOff>
                    <xdr:row>202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09" r:id="rId124" name="Drop Down 189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202</xdr:row>
                    <xdr:rowOff>0</xdr:rowOff>
                  </from>
                  <to>
                    <xdr:col>4</xdr:col>
                    <xdr:colOff>1704975</xdr:colOff>
                    <xdr:row>203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10" r:id="rId125" name="Drop Down 190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203</xdr:row>
                    <xdr:rowOff>0</xdr:rowOff>
                  </from>
                  <to>
                    <xdr:col>4</xdr:col>
                    <xdr:colOff>1704975</xdr:colOff>
                    <xdr:row>204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11" r:id="rId126" name="Drop Down 191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204</xdr:row>
                    <xdr:rowOff>0</xdr:rowOff>
                  </from>
                  <to>
                    <xdr:col>4</xdr:col>
                    <xdr:colOff>1704975</xdr:colOff>
                    <xdr:row>205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14" r:id="rId127" name="Drop Down 194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208</xdr:row>
                    <xdr:rowOff>0</xdr:rowOff>
                  </from>
                  <to>
                    <xdr:col>4</xdr:col>
                    <xdr:colOff>1704975</xdr:colOff>
                    <xdr:row>209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15" r:id="rId128" name="Drop Down 195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209</xdr:row>
                    <xdr:rowOff>0</xdr:rowOff>
                  </from>
                  <to>
                    <xdr:col>4</xdr:col>
                    <xdr:colOff>1704975</xdr:colOff>
                    <xdr:row>210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18" r:id="rId129" name="Drop Down 198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212</xdr:row>
                    <xdr:rowOff>0</xdr:rowOff>
                  </from>
                  <to>
                    <xdr:col>4</xdr:col>
                    <xdr:colOff>1704975</xdr:colOff>
                    <xdr:row>213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19" r:id="rId130" name="Drop Down 199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213</xdr:row>
                    <xdr:rowOff>0</xdr:rowOff>
                  </from>
                  <to>
                    <xdr:col>4</xdr:col>
                    <xdr:colOff>1704975</xdr:colOff>
                    <xdr:row>214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20" r:id="rId131" name="Drop Down 200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214</xdr:row>
                    <xdr:rowOff>0</xdr:rowOff>
                  </from>
                  <to>
                    <xdr:col>4</xdr:col>
                    <xdr:colOff>1704975</xdr:colOff>
                    <xdr:row>215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21" r:id="rId132" name="Drop Down 201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215</xdr:row>
                    <xdr:rowOff>0</xdr:rowOff>
                  </from>
                  <to>
                    <xdr:col>4</xdr:col>
                    <xdr:colOff>1704975</xdr:colOff>
                    <xdr:row>216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22" r:id="rId133" name="Drop Down 202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216</xdr:row>
                    <xdr:rowOff>0</xdr:rowOff>
                  </from>
                  <to>
                    <xdr:col>4</xdr:col>
                    <xdr:colOff>1704975</xdr:colOff>
                    <xdr:row>217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25" r:id="rId134" name="Drop Down 205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219</xdr:row>
                    <xdr:rowOff>0</xdr:rowOff>
                  </from>
                  <to>
                    <xdr:col>4</xdr:col>
                    <xdr:colOff>1704975</xdr:colOff>
                    <xdr:row>220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26" r:id="rId135" name="Drop Down 206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220</xdr:row>
                    <xdr:rowOff>0</xdr:rowOff>
                  </from>
                  <to>
                    <xdr:col>4</xdr:col>
                    <xdr:colOff>1704975</xdr:colOff>
                    <xdr:row>221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29" r:id="rId136" name="Drop Down 209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221</xdr:row>
                    <xdr:rowOff>0</xdr:rowOff>
                  </from>
                  <to>
                    <xdr:col>4</xdr:col>
                    <xdr:colOff>1704975</xdr:colOff>
                    <xdr:row>222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30" r:id="rId137" name="Drop Down 210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220</xdr:row>
                    <xdr:rowOff>0</xdr:rowOff>
                  </from>
                  <to>
                    <xdr:col>4</xdr:col>
                    <xdr:colOff>1704975</xdr:colOff>
                    <xdr:row>221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31" r:id="rId138" name="Drop Down 211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221</xdr:row>
                    <xdr:rowOff>0</xdr:rowOff>
                  </from>
                  <to>
                    <xdr:col>4</xdr:col>
                    <xdr:colOff>1704975</xdr:colOff>
                    <xdr:row>222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34" r:id="rId139" name="Drop Down 214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220</xdr:row>
                    <xdr:rowOff>0</xdr:rowOff>
                  </from>
                  <to>
                    <xdr:col>4</xdr:col>
                    <xdr:colOff>1704975</xdr:colOff>
                    <xdr:row>221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35" r:id="rId140" name="Drop Down 215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221</xdr:row>
                    <xdr:rowOff>0</xdr:rowOff>
                  </from>
                  <to>
                    <xdr:col>4</xdr:col>
                    <xdr:colOff>1704975</xdr:colOff>
                    <xdr:row>222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38" r:id="rId141" name="Drop Down 218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225</xdr:row>
                    <xdr:rowOff>0</xdr:rowOff>
                  </from>
                  <to>
                    <xdr:col>4</xdr:col>
                    <xdr:colOff>1704975</xdr:colOff>
                    <xdr:row>226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39" r:id="rId142" name="Drop Down 219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226</xdr:row>
                    <xdr:rowOff>0</xdr:rowOff>
                  </from>
                  <to>
                    <xdr:col>4</xdr:col>
                    <xdr:colOff>1704975</xdr:colOff>
                    <xdr:row>227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45" r:id="rId143" name="Drop Down 225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232</xdr:row>
                    <xdr:rowOff>0</xdr:rowOff>
                  </from>
                  <to>
                    <xdr:col>4</xdr:col>
                    <xdr:colOff>1704975</xdr:colOff>
                    <xdr:row>233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46" r:id="rId144" name="Drop Down 226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233</xdr:row>
                    <xdr:rowOff>0</xdr:rowOff>
                  </from>
                  <to>
                    <xdr:col>4</xdr:col>
                    <xdr:colOff>1704975</xdr:colOff>
                    <xdr:row>234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47" r:id="rId145" name="Drop Down 227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234</xdr:row>
                    <xdr:rowOff>0</xdr:rowOff>
                  </from>
                  <to>
                    <xdr:col>4</xdr:col>
                    <xdr:colOff>1704975</xdr:colOff>
                    <xdr:row>235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48" r:id="rId146" name="Drop Down 228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235</xdr:row>
                    <xdr:rowOff>0</xdr:rowOff>
                  </from>
                  <to>
                    <xdr:col>4</xdr:col>
                    <xdr:colOff>1704975</xdr:colOff>
                    <xdr:row>236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49" r:id="rId147" name="Drop Down 229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236</xdr:row>
                    <xdr:rowOff>0</xdr:rowOff>
                  </from>
                  <to>
                    <xdr:col>4</xdr:col>
                    <xdr:colOff>1704975</xdr:colOff>
                    <xdr:row>237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50" r:id="rId148" name="Drop Down 230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237</xdr:row>
                    <xdr:rowOff>0</xdr:rowOff>
                  </from>
                  <to>
                    <xdr:col>4</xdr:col>
                    <xdr:colOff>1704975</xdr:colOff>
                    <xdr:row>238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51" r:id="rId149" name="Drop Down 231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238</xdr:row>
                    <xdr:rowOff>0</xdr:rowOff>
                  </from>
                  <to>
                    <xdr:col>4</xdr:col>
                    <xdr:colOff>1704975</xdr:colOff>
                    <xdr:row>239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52" r:id="rId150" name="Drop Down 232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239</xdr:row>
                    <xdr:rowOff>0</xdr:rowOff>
                  </from>
                  <to>
                    <xdr:col>4</xdr:col>
                    <xdr:colOff>1704975</xdr:colOff>
                    <xdr:row>240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53" r:id="rId151" name="Drop Down 233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240</xdr:row>
                    <xdr:rowOff>0</xdr:rowOff>
                  </from>
                  <to>
                    <xdr:col>4</xdr:col>
                    <xdr:colOff>1704975</xdr:colOff>
                    <xdr:row>241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54" r:id="rId152" name="Drop Down 234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241</xdr:row>
                    <xdr:rowOff>0</xdr:rowOff>
                  </from>
                  <to>
                    <xdr:col>4</xdr:col>
                    <xdr:colOff>1704975</xdr:colOff>
                    <xdr:row>242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55" r:id="rId153" name="Drop Down 235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242</xdr:row>
                    <xdr:rowOff>0</xdr:rowOff>
                  </from>
                  <to>
                    <xdr:col>4</xdr:col>
                    <xdr:colOff>1704975</xdr:colOff>
                    <xdr:row>243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56" r:id="rId154" name="Drop Down 236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243</xdr:row>
                    <xdr:rowOff>0</xdr:rowOff>
                  </from>
                  <to>
                    <xdr:col>4</xdr:col>
                    <xdr:colOff>1704975</xdr:colOff>
                    <xdr:row>244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57" r:id="rId155" name="Drop Down 237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244</xdr:row>
                    <xdr:rowOff>0</xdr:rowOff>
                  </from>
                  <to>
                    <xdr:col>4</xdr:col>
                    <xdr:colOff>1704975</xdr:colOff>
                    <xdr:row>245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58" r:id="rId156" name="Drop Down 238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245</xdr:row>
                    <xdr:rowOff>0</xdr:rowOff>
                  </from>
                  <to>
                    <xdr:col>4</xdr:col>
                    <xdr:colOff>1704975</xdr:colOff>
                    <xdr:row>246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59" r:id="rId157" name="Drop Down 239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246</xdr:row>
                    <xdr:rowOff>0</xdr:rowOff>
                  </from>
                  <to>
                    <xdr:col>4</xdr:col>
                    <xdr:colOff>1704975</xdr:colOff>
                    <xdr:row>247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60" r:id="rId158" name="Drop Down 240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247</xdr:row>
                    <xdr:rowOff>0</xdr:rowOff>
                  </from>
                  <to>
                    <xdr:col>4</xdr:col>
                    <xdr:colOff>1704975</xdr:colOff>
                    <xdr:row>248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61" r:id="rId159" name="Drop Down 241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248</xdr:row>
                    <xdr:rowOff>0</xdr:rowOff>
                  </from>
                  <to>
                    <xdr:col>4</xdr:col>
                    <xdr:colOff>1704975</xdr:colOff>
                    <xdr:row>249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62" r:id="rId160" name="Drop Down 242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249</xdr:row>
                    <xdr:rowOff>0</xdr:rowOff>
                  </from>
                  <to>
                    <xdr:col>4</xdr:col>
                    <xdr:colOff>1704975</xdr:colOff>
                    <xdr:row>250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63" r:id="rId161" name="Drop Down 243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250</xdr:row>
                    <xdr:rowOff>0</xdr:rowOff>
                  </from>
                  <to>
                    <xdr:col>4</xdr:col>
                    <xdr:colOff>1704975</xdr:colOff>
                    <xdr:row>251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64" r:id="rId162" name="Drop Down 244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251</xdr:row>
                    <xdr:rowOff>0</xdr:rowOff>
                  </from>
                  <to>
                    <xdr:col>4</xdr:col>
                    <xdr:colOff>1704975</xdr:colOff>
                    <xdr:row>252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65" r:id="rId163" name="Drop Down 245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252</xdr:row>
                    <xdr:rowOff>0</xdr:rowOff>
                  </from>
                  <to>
                    <xdr:col>4</xdr:col>
                    <xdr:colOff>1704975</xdr:colOff>
                    <xdr:row>253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66" r:id="rId164" name="Drop Down 246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253</xdr:row>
                    <xdr:rowOff>0</xdr:rowOff>
                  </from>
                  <to>
                    <xdr:col>4</xdr:col>
                    <xdr:colOff>1704975</xdr:colOff>
                    <xdr:row>254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67" r:id="rId165" name="Drop Down 247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254</xdr:row>
                    <xdr:rowOff>0</xdr:rowOff>
                  </from>
                  <to>
                    <xdr:col>4</xdr:col>
                    <xdr:colOff>1704975</xdr:colOff>
                    <xdr:row>255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68" r:id="rId166" name="Drop Down 248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255</xdr:row>
                    <xdr:rowOff>0</xdr:rowOff>
                  </from>
                  <to>
                    <xdr:col>4</xdr:col>
                    <xdr:colOff>1704975</xdr:colOff>
                    <xdr:row>256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69" r:id="rId167" name="Drop Down 249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256</xdr:row>
                    <xdr:rowOff>0</xdr:rowOff>
                  </from>
                  <to>
                    <xdr:col>4</xdr:col>
                    <xdr:colOff>1704975</xdr:colOff>
                    <xdr:row>257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70" r:id="rId168" name="Drop Down 250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257</xdr:row>
                    <xdr:rowOff>0</xdr:rowOff>
                  </from>
                  <to>
                    <xdr:col>4</xdr:col>
                    <xdr:colOff>1704975</xdr:colOff>
                    <xdr:row>258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71" r:id="rId169" name="Drop Down 251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258</xdr:row>
                    <xdr:rowOff>0</xdr:rowOff>
                  </from>
                  <to>
                    <xdr:col>4</xdr:col>
                    <xdr:colOff>1704975</xdr:colOff>
                    <xdr:row>259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72" r:id="rId170" name="Drop Down 252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259</xdr:row>
                    <xdr:rowOff>0</xdr:rowOff>
                  </from>
                  <to>
                    <xdr:col>4</xdr:col>
                    <xdr:colOff>1704975</xdr:colOff>
                    <xdr:row>260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73" r:id="rId171" name="Drop Down 253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260</xdr:row>
                    <xdr:rowOff>0</xdr:rowOff>
                  </from>
                  <to>
                    <xdr:col>4</xdr:col>
                    <xdr:colOff>1704975</xdr:colOff>
                    <xdr:row>261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74" r:id="rId172" name="Drop Down 254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261</xdr:row>
                    <xdr:rowOff>0</xdr:rowOff>
                  </from>
                  <to>
                    <xdr:col>4</xdr:col>
                    <xdr:colOff>1704975</xdr:colOff>
                    <xdr:row>262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75" r:id="rId173" name="Drop Down 255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262</xdr:row>
                    <xdr:rowOff>0</xdr:rowOff>
                  </from>
                  <to>
                    <xdr:col>4</xdr:col>
                    <xdr:colOff>1704975</xdr:colOff>
                    <xdr:row>263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76" r:id="rId174" name="Drop Down 256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263</xdr:row>
                    <xdr:rowOff>0</xdr:rowOff>
                  </from>
                  <to>
                    <xdr:col>4</xdr:col>
                    <xdr:colOff>1704975</xdr:colOff>
                    <xdr:row>264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77" r:id="rId175" name="Drop Down 257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264</xdr:row>
                    <xdr:rowOff>0</xdr:rowOff>
                  </from>
                  <to>
                    <xdr:col>4</xdr:col>
                    <xdr:colOff>1704975</xdr:colOff>
                    <xdr:row>265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78" r:id="rId176" name="Drop Down 258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266</xdr:row>
                    <xdr:rowOff>0</xdr:rowOff>
                  </from>
                  <to>
                    <xdr:col>4</xdr:col>
                    <xdr:colOff>1704975</xdr:colOff>
                    <xdr:row>267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79" r:id="rId177" name="Drop Down 259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267</xdr:row>
                    <xdr:rowOff>0</xdr:rowOff>
                  </from>
                  <to>
                    <xdr:col>4</xdr:col>
                    <xdr:colOff>1704975</xdr:colOff>
                    <xdr:row>268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80" r:id="rId178" name="Drop Down 260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265</xdr:row>
                    <xdr:rowOff>0</xdr:rowOff>
                  </from>
                  <to>
                    <xdr:col>4</xdr:col>
                    <xdr:colOff>1704975</xdr:colOff>
                    <xdr:row>266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81" r:id="rId179" name="Drop Down 261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264</xdr:row>
                    <xdr:rowOff>0</xdr:rowOff>
                  </from>
                  <to>
                    <xdr:col>4</xdr:col>
                    <xdr:colOff>1704975</xdr:colOff>
                    <xdr:row>265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82" r:id="rId180" name="Drop Down 262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265</xdr:row>
                    <xdr:rowOff>0</xdr:rowOff>
                  </from>
                  <to>
                    <xdr:col>4</xdr:col>
                    <xdr:colOff>1704975</xdr:colOff>
                    <xdr:row>266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83" r:id="rId181" name="Drop Down 263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266</xdr:row>
                    <xdr:rowOff>0</xdr:rowOff>
                  </from>
                  <to>
                    <xdr:col>4</xdr:col>
                    <xdr:colOff>1704975</xdr:colOff>
                    <xdr:row>267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84" r:id="rId182" name="Drop Down 264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267</xdr:row>
                    <xdr:rowOff>0</xdr:rowOff>
                  </from>
                  <to>
                    <xdr:col>4</xdr:col>
                    <xdr:colOff>1704975</xdr:colOff>
                    <xdr:row>268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85" r:id="rId183" name="Drop Down 265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264</xdr:row>
                    <xdr:rowOff>0</xdr:rowOff>
                  </from>
                  <to>
                    <xdr:col>4</xdr:col>
                    <xdr:colOff>1704975</xdr:colOff>
                    <xdr:row>265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86" r:id="rId184" name="Drop Down 266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265</xdr:row>
                    <xdr:rowOff>0</xdr:rowOff>
                  </from>
                  <to>
                    <xdr:col>4</xdr:col>
                    <xdr:colOff>1704975</xdr:colOff>
                    <xdr:row>266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87" r:id="rId185" name="Drop Down 267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266</xdr:row>
                    <xdr:rowOff>0</xdr:rowOff>
                  </from>
                  <to>
                    <xdr:col>4</xdr:col>
                    <xdr:colOff>1704975</xdr:colOff>
                    <xdr:row>267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88" r:id="rId186" name="Drop Down 268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267</xdr:row>
                    <xdr:rowOff>0</xdr:rowOff>
                  </from>
                  <to>
                    <xdr:col>4</xdr:col>
                    <xdr:colOff>1704975</xdr:colOff>
                    <xdr:row>268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89" r:id="rId187" name="Drop Down 269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268</xdr:row>
                    <xdr:rowOff>0</xdr:rowOff>
                  </from>
                  <to>
                    <xdr:col>4</xdr:col>
                    <xdr:colOff>1704975</xdr:colOff>
                    <xdr:row>269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90" r:id="rId188" name="Drop Down 270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269</xdr:row>
                    <xdr:rowOff>0</xdr:rowOff>
                  </from>
                  <to>
                    <xdr:col>4</xdr:col>
                    <xdr:colOff>1704975</xdr:colOff>
                    <xdr:row>270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91" r:id="rId189" name="Drop Down 271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270</xdr:row>
                    <xdr:rowOff>0</xdr:rowOff>
                  </from>
                  <to>
                    <xdr:col>4</xdr:col>
                    <xdr:colOff>1704975</xdr:colOff>
                    <xdr:row>271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92" r:id="rId190" name="Drop Down 272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271</xdr:row>
                    <xdr:rowOff>0</xdr:rowOff>
                  </from>
                  <to>
                    <xdr:col>4</xdr:col>
                    <xdr:colOff>1704975</xdr:colOff>
                    <xdr:row>272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93" r:id="rId191" name="Drop Down 273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272</xdr:row>
                    <xdr:rowOff>0</xdr:rowOff>
                  </from>
                  <to>
                    <xdr:col>4</xdr:col>
                    <xdr:colOff>1704975</xdr:colOff>
                    <xdr:row>273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94" r:id="rId192" name="Drop Down 274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273</xdr:row>
                    <xdr:rowOff>0</xdr:rowOff>
                  </from>
                  <to>
                    <xdr:col>4</xdr:col>
                    <xdr:colOff>1704975</xdr:colOff>
                    <xdr:row>274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95" r:id="rId193" name="Drop Down 275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274</xdr:row>
                    <xdr:rowOff>0</xdr:rowOff>
                  </from>
                  <to>
                    <xdr:col>4</xdr:col>
                    <xdr:colOff>1704975</xdr:colOff>
                    <xdr:row>275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96" r:id="rId194" name="Drop Down 276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275</xdr:row>
                    <xdr:rowOff>0</xdr:rowOff>
                  </from>
                  <to>
                    <xdr:col>4</xdr:col>
                    <xdr:colOff>1704975</xdr:colOff>
                    <xdr:row>276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97" r:id="rId195" name="Drop Down 277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276</xdr:row>
                    <xdr:rowOff>0</xdr:rowOff>
                  </from>
                  <to>
                    <xdr:col>4</xdr:col>
                    <xdr:colOff>1704975</xdr:colOff>
                    <xdr:row>277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98" r:id="rId196" name="Drop Down 278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277</xdr:row>
                    <xdr:rowOff>0</xdr:rowOff>
                  </from>
                  <to>
                    <xdr:col>4</xdr:col>
                    <xdr:colOff>1704975</xdr:colOff>
                    <xdr:row>278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99" r:id="rId197" name="Drop Down 279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278</xdr:row>
                    <xdr:rowOff>0</xdr:rowOff>
                  </from>
                  <to>
                    <xdr:col>4</xdr:col>
                    <xdr:colOff>1704975</xdr:colOff>
                    <xdr:row>279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00" r:id="rId198" name="Drop Down 280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279</xdr:row>
                    <xdr:rowOff>0</xdr:rowOff>
                  </from>
                  <to>
                    <xdr:col>4</xdr:col>
                    <xdr:colOff>1704975</xdr:colOff>
                    <xdr:row>280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01" r:id="rId199" name="Drop Down 281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280</xdr:row>
                    <xdr:rowOff>0</xdr:rowOff>
                  </from>
                  <to>
                    <xdr:col>4</xdr:col>
                    <xdr:colOff>1704975</xdr:colOff>
                    <xdr:row>281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02" r:id="rId200" name="Drop Down 282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281</xdr:row>
                    <xdr:rowOff>0</xdr:rowOff>
                  </from>
                  <to>
                    <xdr:col>4</xdr:col>
                    <xdr:colOff>1704975</xdr:colOff>
                    <xdr:row>282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03" r:id="rId201" name="Drop Down 283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282</xdr:row>
                    <xdr:rowOff>0</xdr:rowOff>
                  </from>
                  <to>
                    <xdr:col>4</xdr:col>
                    <xdr:colOff>1704975</xdr:colOff>
                    <xdr:row>283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04" r:id="rId202" name="Drop Down 284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283</xdr:row>
                    <xdr:rowOff>0</xdr:rowOff>
                  </from>
                  <to>
                    <xdr:col>4</xdr:col>
                    <xdr:colOff>1704975</xdr:colOff>
                    <xdr:row>284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05" r:id="rId203" name="Drop Down 285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284</xdr:row>
                    <xdr:rowOff>0</xdr:rowOff>
                  </from>
                  <to>
                    <xdr:col>4</xdr:col>
                    <xdr:colOff>1704975</xdr:colOff>
                    <xdr:row>285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06" r:id="rId204" name="Drop Down 286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285</xdr:row>
                    <xdr:rowOff>0</xdr:rowOff>
                  </from>
                  <to>
                    <xdr:col>4</xdr:col>
                    <xdr:colOff>1704975</xdr:colOff>
                    <xdr:row>286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07" r:id="rId205" name="Drop Down 287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286</xdr:row>
                    <xdr:rowOff>0</xdr:rowOff>
                  </from>
                  <to>
                    <xdr:col>4</xdr:col>
                    <xdr:colOff>1704975</xdr:colOff>
                    <xdr:row>287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08" r:id="rId206" name="Drop Down 288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287</xdr:row>
                    <xdr:rowOff>0</xdr:rowOff>
                  </from>
                  <to>
                    <xdr:col>4</xdr:col>
                    <xdr:colOff>1704975</xdr:colOff>
                    <xdr:row>288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09" r:id="rId207" name="Drop Down 289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288</xdr:row>
                    <xdr:rowOff>0</xdr:rowOff>
                  </from>
                  <to>
                    <xdr:col>4</xdr:col>
                    <xdr:colOff>1704975</xdr:colOff>
                    <xdr:row>289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10" r:id="rId208" name="Drop Down 290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289</xdr:row>
                    <xdr:rowOff>0</xdr:rowOff>
                  </from>
                  <to>
                    <xdr:col>4</xdr:col>
                    <xdr:colOff>1704975</xdr:colOff>
                    <xdr:row>290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11" r:id="rId209" name="Drop Down 291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290</xdr:row>
                    <xdr:rowOff>0</xdr:rowOff>
                  </from>
                  <to>
                    <xdr:col>4</xdr:col>
                    <xdr:colOff>1704975</xdr:colOff>
                    <xdr:row>291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12" r:id="rId210" name="Drop Down 292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291</xdr:row>
                    <xdr:rowOff>0</xdr:rowOff>
                  </from>
                  <to>
                    <xdr:col>4</xdr:col>
                    <xdr:colOff>1704975</xdr:colOff>
                    <xdr:row>292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13" r:id="rId211" name="Drop Down 293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292</xdr:row>
                    <xdr:rowOff>0</xdr:rowOff>
                  </from>
                  <to>
                    <xdr:col>4</xdr:col>
                    <xdr:colOff>1704975</xdr:colOff>
                    <xdr:row>293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14" r:id="rId212" name="Drop Down 294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293</xdr:row>
                    <xdr:rowOff>0</xdr:rowOff>
                  </from>
                  <to>
                    <xdr:col>4</xdr:col>
                    <xdr:colOff>1704975</xdr:colOff>
                    <xdr:row>294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15" r:id="rId213" name="Drop Down 295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294</xdr:row>
                    <xdr:rowOff>0</xdr:rowOff>
                  </from>
                  <to>
                    <xdr:col>4</xdr:col>
                    <xdr:colOff>1704975</xdr:colOff>
                    <xdr:row>295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16" r:id="rId214" name="Drop Down 296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295</xdr:row>
                    <xdr:rowOff>0</xdr:rowOff>
                  </from>
                  <to>
                    <xdr:col>4</xdr:col>
                    <xdr:colOff>1704975</xdr:colOff>
                    <xdr:row>296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17" r:id="rId215" name="Drop Down 297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296</xdr:row>
                    <xdr:rowOff>0</xdr:rowOff>
                  </from>
                  <to>
                    <xdr:col>4</xdr:col>
                    <xdr:colOff>1704975</xdr:colOff>
                    <xdr:row>297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18" r:id="rId216" name="Drop Down 298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297</xdr:row>
                    <xdr:rowOff>0</xdr:rowOff>
                  </from>
                  <to>
                    <xdr:col>4</xdr:col>
                    <xdr:colOff>1704975</xdr:colOff>
                    <xdr:row>298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19" r:id="rId217" name="Drop Down 299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298</xdr:row>
                    <xdr:rowOff>0</xdr:rowOff>
                  </from>
                  <to>
                    <xdr:col>4</xdr:col>
                    <xdr:colOff>1704975</xdr:colOff>
                    <xdr:row>299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20" r:id="rId218" name="Drop Down 300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299</xdr:row>
                    <xdr:rowOff>0</xdr:rowOff>
                  </from>
                  <to>
                    <xdr:col>4</xdr:col>
                    <xdr:colOff>1704975</xdr:colOff>
                    <xdr:row>300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21" r:id="rId219" name="Drop Down 301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300</xdr:row>
                    <xdr:rowOff>0</xdr:rowOff>
                  </from>
                  <to>
                    <xdr:col>4</xdr:col>
                    <xdr:colOff>1704975</xdr:colOff>
                    <xdr:row>301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22" r:id="rId220" name="Drop Down 302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301</xdr:row>
                    <xdr:rowOff>0</xdr:rowOff>
                  </from>
                  <to>
                    <xdr:col>4</xdr:col>
                    <xdr:colOff>1704975</xdr:colOff>
                    <xdr:row>302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23" r:id="rId221" name="Drop Down 303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302</xdr:row>
                    <xdr:rowOff>0</xdr:rowOff>
                  </from>
                  <to>
                    <xdr:col>4</xdr:col>
                    <xdr:colOff>1704975</xdr:colOff>
                    <xdr:row>303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24" r:id="rId222" name="Drop Down 304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303</xdr:row>
                    <xdr:rowOff>0</xdr:rowOff>
                  </from>
                  <to>
                    <xdr:col>4</xdr:col>
                    <xdr:colOff>1704975</xdr:colOff>
                    <xdr:row>304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25" r:id="rId223" name="Drop Down 305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304</xdr:row>
                    <xdr:rowOff>0</xdr:rowOff>
                  </from>
                  <to>
                    <xdr:col>4</xdr:col>
                    <xdr:colOff>1704975</xdr:colOff>
                    <xdr:row>305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26" r:id="rId224" name="Drop Down 306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305</xdr:row>
                    <xdr:rowOff>0</xdr:rowOff>
                  </from>
                  <to>
                    <xdr:col>4</xdr:col>
                    <xdr:colOff>1704975</xdr:colOff>
                    <xdr:row>306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27" r:id="rId225" name="Drop Down 307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5</xdr:row>
                    <xdr:rowOff>0</xdr:rowOff>
                  </from>
                  <to>
                    <xdr:col>4</xdr:col>
                    <xdr:colOff>1704975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28" r:id="rId226" name="Drop Down 308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5</xdr:row>
                    <xdr:rowOff>0</xdr:rowOff>
                  </from>
                  <to>
                    <xdr:col>4</xdr:col>
                    <xdr:colOff>1704975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29" r:id="rId227" name="Drop Down 309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6</xdr:row>
                    <xdr:rowOff>0</xdr:rowOff>
                  </from>
                  <to>
                    <xdr:col>4</xdr:col>
                    <xdr:colOff>1704975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32" r:id="rId228" name="Drop Down 312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13</xdr:row>
                    <xdr:rowOff>0</xdr:rowOff>
                  </from>
                  <to>
                    <xdr:col>4</xdr:col>
                    <xdr:colOff>1704975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33" r:id="rId229" name="Drop Down 313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14</xdr:row>
                    <xdr:rowOff>0</xdr:rowOff>
                  </from>
                  <to>
                    <xdr:col>4</xdr:col>
                    <xdr:colOff>1704975</xdr:colOff>
                    <xdr:row>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34" r:id="rId230" name="Drop Down 314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15</xdr:row>
                    <xdr:rowOff>0</xdr:rowOff>
                  </from>
                  <to>
                    <xdr:col>4</xdr:col>
                    <xdr:colOff>1704975</xdr:colOff>
                    <xdr:row>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37" r:id="rId231" name="Drop Down 317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20</xdr:row>
                    <xdr:rowOff>0</xdr:rowOff>
                  </from>
                  <to>
                    <xdr:col>4</xdr:col>
                    <xdr:colOff>1704975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38" r:id="rId232" name="Drop Down 318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21</xdr:row>
                    <xdr:rowOff>0</xdr:rowOff>
                  </from>
                  <to>
                    <xdr:col>4</xdr:col>
                    <xdr:colOff>1704975</xdr:colOff>
                    <xdr:row>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41" r:id="rId233" name="Drop Down 321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26</xdr:row>
                    <xdr:rowOff>0</xdr:rowOff>
                  </from>
                  <to>
                    <xdr:col>4</xdr:col>
                    <xdr:colOff>1704975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42" r:id="rId234" name="Drop Down 322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27</xdr:row>
                    <xdr:rowOff>0</xdr:rowOff>
                  </from>
                  <to>
                    <xdr:col>4</xdr:col>
                    <xdr:colOff>1704975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43" r:id="rId235" name="Drop Down 323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29</xdr:row>
                    <xdr:rowOff>0</xdr:rowOff>
                  </from>
                  <to>
                    <xdr:col>4</xdr:col>
                    <xdr:colOff>1704975</xdr:colOff>
                    <xdr:row>30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46" r:id="rId236" name="Drop Down 326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32</xdr:row>
                    <xdr:rowOff>0</xdr:rowOff>
                  </from>
                  <to>
                    <xdr:col>4</xdr:col>
                    <xdr:colOff>1704975</xdr:colOff>
                    <xdr:row>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47" r:id="rId237" name="Drop Down 327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33</xdr:row>
                    <xdr:rowOff>0</xdr:rowOff>
                  </from>
                  <to>
                    <xdr:col>4</xdr:col>
                    <xdr:colOff>1704975</xdr:colOff>
                    <xdr:row>34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48" r:id="rId238" name="Drop Down 328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34</xdr:row>
                    <xdr:rowOff>0</xdr:rowOff>
                  </from>
                  <to>
                    <xdr:col>4</xdr:col>
                    <xdr:colOff>1704975</xdr:colOff>
                    <xdr:row>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49" r:id="rId239" name="Drop Down 329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35</xdr:row>
                    <xdr:rowOff>0</xdr:rowOff>
                  </from>
                  <to>
                    <xdr:col>4</xdr:col>
                    <xdr:colOff>1704975</xdr:colOff>
                    <xdr:row>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52" r:id="rId240" name="Drop Down 332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39</xdr:row>
                    <xdr:rowOff>0</xdr:rowOff>
                  </from>
                  <to>
                    <xdr:col>4</xdr:col>
                    <xdr:colOff>1704975</xdr:colOff>
                    <xdr:row>40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53" r:id="rId241" name="Drop Down 333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41</xdr:row>
                    <xdr:rowOff>0</xdr:rowOff>
                  </from>
                  <to>
                    <xdr:col>4</xdr:col>
                    <xdr:colOff>1704975</xdr:colOff>
                    <xdr:row>42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54" r:id="rId242" name="Drop Down 334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42</xdr:row>
                    <xdr:rowOff>0</xdr:rowOff>
                  </from>
                  <to>
                    <xdr:col>4</xdr:col>
                    <xdr:colOff>1704975</xdr:colOff>
                    <xdr:row>43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55" r:id="rId243" name="Drop Down 335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43</xdr:row>
                    <xdr:rowOff>0</xdr:rowOff>
                  </from>
                  <to>
                    <xdr:col>4</xdr:col>
                    <xdr:colOff>1704975</xdr:colOff>
                    <xdr:row>44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56" r:id="rId244" name="Drop Down 336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45</xdr:row>
                    <xdr:rowOff>0</xdr:rowOff>
                  </from>
                  <to>
                    <xdr:col>4</xdr:col>
                    <xdr:colOff>1704975</xdr:colOff>
                    <xdr:row>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57" r:id="rId245" name="Drop Down 337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46</xdr:row>
                    <xdr:rowOff>0</xdr:rowOff>
                  </from>
                  <to>
                    <xdr:col>4</xdr:col>
                    <xdr:colOff>1704975</xdr:colOff>
                    <xdr:row>47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58" r:id="rId246" name="Drop Down 338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47</xdr:row>
                    <xdr:rowOff>0</xdr:rowOff>
                  </from>
                  <to>
                    <xdr:col>4</xdr:col>
                    <xdr:colOff>1704975</xdr:colOff>
                    <xdr:row>48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61" r:id="rId247" name="Drop Down 341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53</xdr:row>
                    <xdr:rowOff>0</xdr:rowOff>
                  </from>
                  <to>
                    <xdr:col>4</xdr:col>
                    <xdr:colOff>1704975</xdr:colOff>
                    <xdr:row>54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62" r:id="rId248" name="Drop Down 342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55</xdr:row>
                    <xdr:rowOff>0</xdr:rowOff>
                  </from>
                  <to>
                    <xdr:col>4</xdr:col>
                    <xdr:colOff>1704975</xdr:colOff>
                    <xdr:row>56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63" r:id="rId249" name="Drop Down 343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56</xdr:row>
                    <xdr:rowOff>0</xdr:rowOff>
                  </from>
                  <to>
                    <xdr:col>4</xdr:col>
                    <xdr:colOff>1704975</xdr:colOff>
                    <xdr:row>57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64" r:id="rId250" name="Drop Down 344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57</xdr:row>
                    <xdr:rowOff>0</xdr:rowOff>
                  </from>
                  <to>
                    <xdr:col>4</xdr:col>
                    <xdr:colOff>1704975</xdr:colOff>
                    <xdr:row>58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65" r:id="rId251" name="Drop Down 345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59</xdr:row>
                    <xdr:rowOff>0</xdr:rowOff>
                  </from>
                  <to>
                    <xdr:col>4</xdr:col>
                    <xdr:colOff>1704975</xdr:colOff>
                    <xdr:row>60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66" r:id="rId252" name="Drop Down 346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62</xdr:row>
                    <xdr:rowOff>0</xdr:rowOff>
                  </from>
                  <to>
                    <xdr:col>4</xdr:col>
                    <xdr:colOff>1704975</xdr:colOff>
                    <xdr:row>63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69" r:id="rId253" name="Drop Down 349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67</xdr:row>
                    <xdr:rowOff>0</xdr:rowOff>
                  </from>
                  <to>
                    <xdr:col>4</xdr:col>
                    <xdr:colOff>1704975</xdr:colOff>
                    <xdr:row>68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70" r:id="rId254" name="Drop Down 350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69</xdr:row>
                    <xdr:rowOff>0</xdr:rowOff>
                  </from>
                  <to>
                    <xdr:col>4</xdr:col>
                    <xdr:colOff>1704975</xdr:colOff>
                    <xdr:row>70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71" r:id="rId255" name="Drop Down 351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71</xdr:row>
                    <xdr:rowOff>0</xdr:rowOff>
                  </from>
                  <to>
                    <xdr:col>4</xdr:col>
                    <xdr:colOff>1704975</xdr:colOff>
                    <xdr:row>72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72" r:id="rId256" name="Drop Down 352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72</xdr:row>
                    <xdr:rowOff>0</xdr:rowOff>
                  </from>
                  <to>
                    <xdr:col>4</xdr:col>
                    <xdr:colOff>1704975</xdr:colOff>
                    <xdr:row>73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75" r:id="rId257" name="Drop Down 355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75</xdr:row>
                    <xdr:rowOff>0</xdr:rowOff>
                  </from>
                  <to>
                    <xdr:col>4</xdr:col>
                    <xdr:colOff>1704975</xdr:colOff>
                    <xdr:row>76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76" r:id="rId258" name="Drop Down 356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76</xdr:row>
                    <xdr:rowOff>0</xdr:rowOff>
                  </from>
                  <to>
                    <xdr:col>4</xdr:col>
                    <xdr:colOff>1704975</xdr:colOff>
                    <xdr:row>77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77" r:id="rId259" name="Drop Down 357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77</xdr:row>
                    <xdr:rowOff>0</xdr:rowOff>
                  </from>
                  <to>
                    <xdr:col>4</xdr:col>
                    <xdr:colOff>1704975</xdr:colOff>
                    <xdr:row>78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78" r:id="rId260" name="Drop Down 358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78</xdr:row>
                    <xdr:rowOff>0</xdr:rowOff>
                  </from>
                  <to>
                    <xdr:col>4</xdr:col>
                    <xdr:colOff>1704975</xdr:colOff>
                    <xdr:row>79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79" r:id="rId261" name="Drop Down 359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79</xdr:row>
                    <xdr:rowOff>0</xdr:rowOff>
                  </from>
                  <to>
                    <xdr:col>4</xdr:col>
                    <xdr:colOff>1704975</xdr:colOff>
                    <xdr:row>80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80" r:id="rId262" name="Drop Down 360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80</xdr:row>
                    <xdr:rowOff>0</xdr:rowOff>
                  </from>
                  <to>
                    <xdr:col>4</xdr:col>
                    <xdr:colOff>1704975</xdr:colOff>
                    <xdr:row>81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81" r:id="rId263" name="Drop Down 361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81</xdr:row>
                    <xdr:rowOff>0</xdr:rowOff>
                  </from>
                  <to>
                    <xdr:col>4</xdr:col>
                    <xdr:colOff>1704975</xdr:colOff>
                    <xdr:row>82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84" r:id="rId264" name="Drop Down 364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84</xdr:row>
                    <xdr:rowOff>0</xdr:rowOff>
                  </from>
                  <to>
                    <xdr:col>4</xdr:col>
                    <xdr:colOff>1704975</xdr:colOff>
                    <xdr:row>85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85" r:id="rId265" name="Drop Down 365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85</xdr:row>
                    <xdr:rowOff>0</xdr:rowOff>
                  </from>
                  <to>
                    <xdr:col>4</xdr:col>
                    <xdr:colOff>1704975</xdr:colOff>
                    <xdr:row>86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86" r:id="rId266" name="Drop Down 366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87</xdr:row>
                    <xdr:rowOff>0</xdr:rowOff>
                  </from>
                  <to>
                    <xdr:col>4</xdr:col>
                    <xdr:colOff>1704975</xdr:colOff>
                    <xdr:row>88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87" r:id="rId267" name="Drop Down 367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88</xdr:row>
                    <xdr:rowOff>0</xdr:rowOff>
                  </from>
                  <to>
                    <xdr:col>4</xdr:col>
                    <xdr:colOff>1704975</xdr:colOff>
                    <xdr:row>89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90" r:id="rId268" name="Drop Down 370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93</xdr:row>
                    <xdr:rowOff>0</xdr:rowOff>
                  </from>
                  <to>
                    <xdr:col>4</xdr:col>
                    <xdr:colOff>1704975</xdr:colOff>
                    <xdr:row>94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91" r:id="rId269" name="Drop Down 371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94</xdr:row>
                    <xdr:rowOff>0</xdr:rowOff>
                  </from>
                  <to>
                    <xdr:col>4</xdr:col>
                    <xdr:colOff>1704975</xdr:colOff>
                    <xdr:row>95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92" r:id="rId270" name="Drop Down 372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96</xdr:row>
                    <xdr:rowOff>0</xdr:rowOff>
                  </from>
                  <to>
                    <xdr:col>4</xdr:col>
                    <xdr:colOff>1704975</xdr:colOff>
                    <xdr:row>97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95" r:id="rId271" name="Drop Down 375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91</xdr:row>
                    <xdr:rowOff>0</xdr:rowOff>
                  </from>
                  <to>
                    <xdr:col>4</xdr:col>
                    <xdr:colOff>1704975</xdr:colOff>
                    <xdr:row>92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96" r:id="rId272" name="Drop Down 376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92</xdr:row>
                    <xdr:rowOff>0</xdr:rowOff>
                  </from>
                  <to>
                    <xdr:col>4</xdr:col>
                    <xdr:colOff>1704975</xdr:colOff>
                    <xdr:row>93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97" r:id="rId273" name="Drop Down 377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97</xdr:row>
                    <xdr:rowOff>0</xdr:rowOff>
                  </from>
                  <to>
                    <xdr:col>4</xdr:col>
                    <xdr:colOff>1704975</xdr:colOff>
                    <xdr:row>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00" r:id="rId274" name="Drop Down 380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101</xdr:row>
                    <xdr:rowOff>0</xdr:rowOff>
                  </from>
                  <to>
                    <xdr:col>4</xdr:col>
                    <xdr:colOff>1704975</xdr:colOff>
                    <xdr:row>102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01" r:id="rId275" name="Drop Down 381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102</xdr:row>
                    <xdr:rowOff>0</xdr:rowOff>
                  </from>
                  <to>
                    <xdr:col>4</xdr:col>
                    <xdr:colOff>1704975</xdr:colOff>
                    <xdr:row>103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02" r:id="rId276" name="Drop Down 382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103</xdr:row>
                    <xdr:rowOff>0</xdr:rowOff>
                  </from>
                  <to>
                    <xdr:col>4</xdr:col>
                    <xdr:colOff>1704975</xdr:colOff>
                    <xdr:row>104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03" r:id="rId277" name="Drop Down 383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105</xdr:row>
                    <xdr:rowOff>0</xdr:rowOff>
                  </from>
                  <to>
                    <xdr:col>4</xdr:col>
                    <xdr:colOff>1704975</xdr:colOff>
                    <xdr:row>106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06" r:id="rId278" name="Drop Down 386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109</xdr:row>
                    <xdr:rowOff>0</xdr:rowOff>
                  </from>
                  <to>
                    <xdr:col>4</xdr:col>
                    <xdr:colOff>1704975</xdr:colOff>
                    <xdr:row>110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07" r:id="rId279" name="Drop Down 387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110</xdr:row>
                    <xdr:rowOff>0</xdr:rowOff>
                  </from>
                  <to>
                    <xdr:col>4</xdr:col>
                    <xdr:colOff>1704975</xdr:colOff>
                    <xdr:row>111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10" r:id="rId280" name="Drop Down 390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113</xdr:row>
                    <xdr:rowOff>0</xdr:rowOff>
                  </from>
                  <to>
                    <xdr:col>4</xdr:col>
                    <xdr:colOff>1704975</xdr:colOff>
                    <xdr:row>114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11" r:id="rId281" name="Drop Down 391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114</xdr:row>
                    <xdr:rowOff>0</xdr:rowOff>
                  </from>
                  <to>
                    <xdr:col>4</xdr:col>
                    <xdr:colOff>1704975</xdr:colOff>
                    <xdr:row>115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12" r:id="rId282" name="Drop Down 392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115</xdr:row>
                    <xdr:rowOff>0</xdr:rowOff>
                  </from>
                  <to>
                    <xdr:col>4</xdr:col>
                    <xdr:colOff>1704975</xdr:colOff>
                    <xdr:row>116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13" r:id="rId283" name="Drop Down 393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116</xdr:row>
                    <xdr:rowOff>0</xdr:rowOff>
                  </from>
                  <to>
                    <xdr:col>4</xdr:col>
                    <xdr:colOff>1704975</xdr:colOff>
                    <xdr:row>117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16" r:id="rId284" name="Drop Down 396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119</xdr:row>
                    <xdr:rowOff>0</xdr:rowOff>
                  </from>
                  <to>
                    <xdr:col>4</xdr:col>
                    <xdr:colOff>1704975</xdr:colOff>
                    <xdr:row>120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17" r:id="rId285" name="Drop Down 397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120</xdr:row>
                    <xdr:rowOff>0</xdr:rowOff>
                  </from>
                  <to>
                    <xdr:col>4</xdr:col>
                    <xdr:colOff>1704975</xdr:colOff>
                    <xdr:row>121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20" r:id="rId286" name="Drop Down 400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123</xdr:row>
                    <xdr:rowOff>0</xdr:rowOff>
                  </from>
                  <to>
                    <xdr:col>4</xdr:col>
                    <xdr:colOff>1704975</xdr:colOff>
                    <xdr:row>124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21" r:id="rId287" name="Drop Down 401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124</xdr:row>
                    <xdr:rowOff>0</xdr:rowOff>
                  </from>
                  <to>
                    <xdr:col>4</xdr:col>
                    <xdr:colOff>1704975</xdr:colOff>
                    <xdr:row>125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25" r:id="rId288" name="Drop Down 405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127</xdr:row>
                    <xdr:rowOff>0</xdr:rowOff>
                  </from>
                  <to>
                    <xdr:col>4</xdr:col>
                    <xdr:colOff>1704975</xdr:colOff>
                    <xdr:row>128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29" r:id="rId289" name="Drop Down 409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132</xdr:row>
                    <xdr:rowOff>0</xdr:rowOff>
                  </from>
                  <to>
                    <xdr:col>4</xdr:col>
                    <xdr:colOff>1704975</xdr:colOff>
                    <xdr:row>133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30" r:id="rId290" name="Drop Down 410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132</xdr:row>
                    <xdr:rowOff>0</xdr:rowOff>
                  </from>
                  <to>
                    <xdr:col>4</xdr:col>
                    <xdr:colOff>1704975</xdr:colOff>
                    <xdr:row>133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31" r:id="rId291" name="Drop Down 411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134</xdr:row>
                    <xdr:rowOff>0</xdr:rowOff>
                  </from>
                  <to>
                    <xdr:col>4</xdr:col>
                    <xdr:colOff>1704975</xdr:colOff>
                    <xdr:row>135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32" r:id="rId292" name="Drop Down 412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135</xdr:row>
                    <xdr:rowOff>0</xdr:rowOff>
                  </from>
                  <to>
                    <xdr:col>4</xdr:col>
                    <xdr:colOff>1704975</xdr:colOff>
                    <xdr:row>136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35" r:id="rId293" name="Drop Down 415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139</xdr:row>
                    <xdr:rowOff>0</xdr:rowOff>
                  </from>
                  <to>
                    <xdr:col>4</xdr:col>
                    <xdr:colOff>1704975</xdr:colOff>
                    <xdr:row>140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36" r:id="rId294" name="Drop Down 416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140</xdr:row>
                    <xdr:rowOff>0</xdr:rowOff>
                  </from>
                  <to>
                    <xdr:col>4</xdr:col>
                    <xdr:colOff>1704975</xdr:colOff>
                    <xdr:row>141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37" r:id="rId295" name="Drop Down 417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141</xdr:row>
                    <xdr:rowOff>0</xdr:rowOff>
                  </from>
                  <to>
                    <xdr:col>4</xdr:col>
                    <xdr:colOff>1704975</xdr:colOff>
                    <xdr:row>142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40" r:id="rId296" name="Drop Down 420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146</xdr:row>
                    <xdr:rowOff>0</xdr:rowOff>
                  </from>
                  <to>
                    <xdr:col>4</xdr:col>
                    <xdr:colOff>1704975</xdr:colOff>
                    <xdr:row>147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41" r:id="rId297" name="Drop Down 421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147</xdr:row>
                    <xdr:rowOff>0</xdr:rowOff>
                  </from>
                  <to>
                    <xdr:col>4</xdr:col>
                    <xdr:colOff>1704975</xdr:colOff>
                    <xdr:row>148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44" r:id="rId298" name="Drop Down 424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152</xdr:row>
                    <xdr:rowOff>0</xdr:rowOff>
                  </from>
                  <to>
                    <xdr:col>4</xdr:col>
                    <xdr:colOff>1704975</xdr:colOff>
                    <xdr:row>153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45" r:id="rId299" name="Drop Down 425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153</xdr:row>
                    <xdr:rowOff>0</xdr:rowOff>
                  </from>
                  <to>
                    <xdr:col>4</xdr:col>
                    <xdr:colOff>1704975</xdr:colOff>
                    <xdr:row>154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46" r:id="rId300" name="Drop Down 426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156</xdr:row>
                    <xdr:rowOff>0</xdr:rowOff>
                  </from>
                  <to>
                    <xdr:col>4</xdr:col>
                    <xdr:colOff>1704975</xdr:colOff>
                    <xdr:row>157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47" r:id="rId301" name="Drop Down 427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157</xdr:row>
                    <xdr:rowOff>0</xdr:rowOff>
                  </from>
                  <to>
                    <xdr:col>4</xdr:col>
                    <xdr:colOff>1704975</xdr:colOff>
                    <xdr:row>158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48" r:id="rId302" name="Drop Down 428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159</xdr:row>
                    <xdr:rowOff>0</xdr:rowOff>
                  </from>
                  <to>
                    <xdr:col>4</xdr:col>
                    <xdr:colOff>1704975</xdr:colOff>
                    <xdr:row>160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49" r:id="rId303" name="Drop Down 429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160</xdr:row>
                    <xdr:rowOff>0</xdr:rowOff>
                  </from>
                  <to>
                    <xdr:col>4</xdr:col>
                    <xdr:colOff>1704975</xdr:colOff>
                    <xdr:row>161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50" r:id="rId304" name="Drop Down 430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161</xdr:row>
                    <xdr:rowOff>0</xdr:rowOff>
                  </from>
                  <to>
                    <xdr:col>4</xdr:col>
                    <xdr:colOff>1704975</xdr:colOff>
                    <xdr:row>162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51" r:id="rId305" name="Drop Down 431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162</xdr:row>
                    <xdr:rowOff>0</xdr:rowOff>
                  </from>
                  <to>
                    <xdr:col>4</xdr:col>
                    <xdr:colOff>1704975</xdr:colOff>
                    <xdr:row>163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54" r:id="rId306" name="Drop Down 434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166</xdr:row>
                    <xdr:rowOff>0</xdr:rowOff>
                  </from>
                  <to>
                    <xdr:col>4</xdr:col>
                    <xdr:colOff>1704975</xdr:colOff>
                    <xdr:row>167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55" r:id="rId307" name="Drop Down 435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169</xdr:row>
                    <xdr:rowOff>0</xdr:rowOff>
                  </from>
                  <to>
                    <xdr:col>4</xdr:col>
                    <xdr:colOff>1704975</xdr:colOff>
                    <xdr:row>170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58" r:id="rId308" name="Drop Down 438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170</xdr:row>
                    <xdr:rowOff>0</xdr:rowOff>
                  </from>
                  <to>
                    <xdr:col>4</xdr:col>
                    <xdr:colOff>1704975</xdr:colOff>
                    <xdr:row>171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59" r:id="rId309" name="Drop Down 439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170</xdr:row>
                    <xdr:rowOff>0</xdr:rowOff>
                  </from>
                  <to>
                    <xdr:col>4</xdr:col>
                    <xdr:colOff>1704975</xdr:colOff>
                    <xdr:row>171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60" r:id="rId310" name="Drop Down 440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171</xdr:row>
                    <xdr:rowOff>0</xdr:rowOff>
                  </from>
                  <to>
                    <xdr:col>4</xdr:col>
                    <xdr:colOff>1704975</xdr:colOff>
                    <xdr:row>172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63" r:id="rId311" name="Drop Down 443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174</xdr:row>
                    <xdr:rowOff>0</xdr:rowOff>
                  </from>
                  <to>
                    <xdr:col>4</xdr:col>
                    <xdr:colOff>1704975</xdr:colOff>
                    <xdr:row>175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64" r:id="rId312" name="Drop Down 444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175</xdr:row>
                    <xdr:rowOff>0</xdr:rowOff>
                  </from>
                  <to>
                    <xdr:col>4</xdr:col>
                    <xdr:colOff>1704975</xdr:colOff>
                    <xdr:row>176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67" r:id="rId313" name="Drop Down 447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178</xdr:row>
                    <xdr:rowOff>0</xdr:rowOff>
                  </from>
                  <to>
                    <xdr:col>4</xdr:col>
                    <xdr:colOff>1704975</xdr:colOff>
                    <xdr:row>179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68" r:id="rId314" name="Drop Down 448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179</xdr:row>
                    <xdr:rowOff>0</xdr:rowOff>
                  </from>
                  <to>
                    <xdr:col>4</xdr:col>
                    <xdr:colOff>1704975</xdr:colOff>
                    <xdr:row>180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69" r:id="rId315" name="Drop Down 449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182</xdr:row>
                    <xdr:rowOff>0</xdr:rowOff>
                  </from>
                  <to>
                    <xdr:col>4</xdr:col>
                    <xdr:colOff>1704975</xdr:colOff>
                    <xdr:row>183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70" r:id="rId316" name="Drop Down 450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183</xdr:row>
                    <xdr:rowOff>0</xdr:rowOff>
                  </from>
                  <to>
                    <xdr:col>4</xdr:col>
                    <xdr:colOff>1704975</xdr:colOff>
                    <xdr:row>184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71" r:id="rId317" name="Drop Down 451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184</xdr:row>
                    <xdr:rowOff>0</xdr:rowOff>
                  </from>
                  <to>
                    <xdr:col>4</xdr:col>
                    <xdr:colOff>1704975</xdr:colOff>
                    <xdr:row>185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74" r:id="rId318" name="Drop Down 454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187</xdr:row>
                    <xdr:rowOff>0</xdr:rowOff>
                  </from>
                  <to>
                    <xdr:col>4</xdr:col>
                    <xdr:colOff>1704975</xdr:colOff>
                    <xdr:row>188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75" r:id="rId319" name="Drop Down 455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188</xdr:row>
                    <xdr:rowOff>0</xdr:rowOff>
                  </from>
                  <to>
                    <xdr:col>4</xdr:col>
                    <xdr:colOff>1704975</xdr:colOff>
                    <xdr:row>189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76" r:id="rId320" name="Drop Down 456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190</xdr:row>
                    <xdr:rowOff>0</xdr:rowOff>
                  </from>
                  <to>
                    <xdr:col>4</xdr:col>
                    <xdr:colOff>1704975</xdr:colOff>
                    <xdr:row>191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79" r:id="rId321" name="Drop Down 459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197</xdr:row>
                    <xdr:rowOff>0</xdr:rowOff>
                  </from>
                  <to>
                    <xdr:col>4</xdr:col>
                    <xdr:colOff>1704975</xdr:colOff>
                    <xdr:row>198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80" r:id="rId322" name="Drop Down 460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198</xdr:row>
                    <xdr:rowOff>0</xdr:rowOff>
                  </from>
                  <to>
                    <xdr:col>4</xdr:col>
                    <xdr:colOff>1704975</xdr:colOff>
                    <xdr:row>199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81" r:id="rId323" name="Drop Down 461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201</xdr:row>
                    <xdr:rowOff>0</xdr:rowOff>
                  </from>
                  <to>
                    <xdr:col>4</xdr:col>
                    <xdr:colOff>1704975</xdr:colOff>
                    <xdr:row>202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82" r:id="rId324" name="Drop Down 462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202</xdr:row>
                    <xdr:rowOff>0</xdr:rowOff>
                  </from>
                  <to>
                    <xdr:col>4</xdr:col>
                    <xdr:colOff>1704975</xdr:colOff>
                    <xdr:row>203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83" r:id="rId325" name="Drop Down 463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203</xdr:row>
                    <xdr:rowOff>0</xdr:rowOff>
                  </from>
                  <to>
                    <xdr:col>4</xdr:col>
                    <xdr:colOff>1704975</xdr:colOff>
                    <xdr:row>204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84" r:id="rId326" name="Drop Down 464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204</xdr:row>
                    <xdr:rowOff>0</xdr:rowOff>
                  </from>
                  <to>
                    <xdr:col>4</xdr:col>
                    <xdr:colOff>1704975</xdr:colOff>
                    <xdr:row>205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87" r:id="rId327" name="Drop Down 467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208</xdr:row>
                    <xdr:rowOff>0</xdr:rowOff>
                  </from>
                  <to>
                    <xdr:col>4</xdr:col>
                    <xdr:colOff>1704975</xdr:colOff>
                    <xdr:row>209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88" r:id="rId328" name="Drop Down 468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209</xdr:row>
                    <xdr:rowOff>0</xdr:rowOff>
                  </from>
                  <to>
                    <xdr:col>4</xdr:col>
                    <xdr:colOff>1704975</xdr:colOff>
                    <xdr:row>210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91" r:id="rId329" name="Drop Down 471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212</xdr:row>
                    <xdr:rowOff>0</xdr:rowOff>
                  </from>
                  <to>
                    <xdr:col>4</xdr:col>
                    <xdr:colOff>1704975</xdr:colOff>
                    <xdr:row>213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92" r:id="rId330" name="Drop Down 472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213</xdr:row>
                    <xdr:rowOff>0</xdr:rowOff>
                  </from>
                  <to>
                    <xdr:col>4</xdr:col>
                    <xdr:colOff>1704975</xdr:colOff>
                    <xdr:row>214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93" r:id="rId331" name="Drop Down 473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214</xdr:row>
                    <xdr:rowOff>0</xdr:rowOff>
                  </from>
                  <to>
                    <xdr:col>4</xdr:col>
                    <xdr:colOff>1704975</xdr:colOff>
                    <xdr:row>215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94" r:id="rId332" name="Drop Down 474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215</xdr:row>
                    <xdr:rowOff>0</xdr:rowOff>
                  </from>
                  <to>
                    <xdr:col>4</xdr:col>
                    <xdr:colOff>1704975</xdr:colOff>
                    <xdr:row>216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95" r:id="rId333" name="Drop Down 475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216</xdr:row>
                    <xdr:rowOff>0</xdr:rowOff>
                  </from>
                  <to>
                    <xdr:col>4</xdr:col>
                    <xdr:colOff>1704975</xdr:colOff>
                    <xdr:row>217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98" r:id="rId334" name="Drop Down 478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219</xdr:row>
                    <xdr:rowOff>0</xdr:rowOff>
                  </from>
                  <to>
                    <xdr:col>4</xdr:col>
                    <xdr:colOff>1704975</xdr:colOff>
                    <xdr:row>220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99" r:id="rId335" name="Drop Down 479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220</xdr:row>
                    <xdr:rowOff>0</xdr:rowOff>
                  </from>
                  <to>
                    <xdr:col>4</xdr:col>
                    <xdr:colOff>1704975</xdr:colOff>
                    <xdr:row>221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00" r:id="rId336" name="Drop Down 480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221</xdr:row>
                    <xdr:rowOff>0</xdr:rowOff>
                  </from>
                  <to>
                    <xdr:col>4</xdr:col>
                    <xdr:colOff>1704975</xdr:colOff>
                    <xdr:row>222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03" r:id="rId337" name="Drop Down 483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225</xdr:row>
                    <xdr:rowOff>0</xdr:rowOff>
                  </from>
                  <to>
                    <xdr:col>4</xdr:col>
                    <xdr:colOff>1704975</xdr:colOff>
                    <xdr:row>226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04" r:id="rId338" name="Drop Down 484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226</xdr:row>
                    <xdr:rowOff>0</xdr:rowOff>
                  </from>
                  <to>
                    <xdr:col>4</xdr:col>
                    <xdr:colOff>1704975</xdr:colOff>
                    <xdr:row>227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09" r:id="rId339" name="Drop Down 489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323850</xdr:colOff>
                    <xdr:row>235</xdr:row>
                    <xdr:rowOff>95250</xdr:rowOff>
                  </from>
                  <to>
                    <xdr:col>5</xdr:col>
                    <xdr:colOff>285750</xdr:colOff>
                    <xdr:row>236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10" r:id="rId340" name="Drop Down 490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232</xdr:row>
                    <xdr:rowOff>0</xdr:rowOff>
                  </from>
                  <to>
                    <xdr:col>4</xdr:col>
                    <xdr:colOff>1704975</xdr:colOff>
                    <xdr:row>233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11" r:id="rId341" name="Drop Down 491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233</xdr:row>
                    <xdr:rowOff>0</xdr:rowOff>
                  </from>
                  <to>
                    <xdr:col>4</xdr:col>
                    <xdr:colOff>1704975</xdr:colOff>
                    <xdr:row>234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12" r:id="rId342" name="Drop Down 492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234</xdr:row>
                    <xdr:rowOff>0</xdr:rowOff>
                  </from>
                  <to>
                    <xdr:col>4</xdr:col>
                    <xdr:colOff>1704975</xdr:colOff>
                    <xdr:row>235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13" r:id="rId343" name="Drop Down 493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235</xdr:row>
                    <xdr:rowOff>0</xdr:rowOff>
                  </from>
                  <to>
                    <xdr:col>4</xdr:col>
                    <xdr:colOff>1704975</xdr:colOff>
                    <xdr:row>236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14" r:id="rId344" name="Drop Down 494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236</xdr:row>
                    <xdr:rowOff>0</xdr:rowOff>
                  </from>
                  <to>
                    <xdr:col>4</xdr:col>
                    <xdr:colOff>1704975</xdr:colOff>
                    <xdr:row>237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15" r:id="rId345" name="Drop Down 495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237</xdr:row>
                    <xdr:rowOff>0</xdr:rowOff>
                  </from>
                  <to>
                    <xdr:col>4</xdr:col>
                    <xdr:colOff>1704975</xdr:colOff>
                    <xdr:row>238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16" r:id="rId346" name="Drop Down 496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238</xdr:row>
                    <xdr:rowOff>0</xdr:rowOff>
                  </from>
                  <to>
                    <xdr:col>4</xdr:col>
                    <xdr:colOff>1704975</xdr:colOff>
                    <xdr:row>239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17" r:id="rId347" name="Drop Down 497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239</xdr:row>
                    <xdr:rowOff>0</xdr:rowOff>
                  </from>
                  <to>
                    <xdr:col>4</xdr:col>
                    <xdr:colOff>1704975</xdr:colOff>
                    <xdr:row>240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18" r:id="rId348" name="Drop Down 498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240</xdr:row>
                    <xdr:rowOff>0</xdr:rowOff>
                  </from>
                  <to>
                    <xdr:col>4</xdr:col>
                    <xdr:colOff>1704975</xdr:colOff>
                    <xdr:row>241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19" r:id="rId349" name="Drop Down 499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241</xdr:row>
                    <xdr:rowOff>0</xdr:rowOff>
                  </from>
                  <to>
                    <xdr:col>4</xdr:col>
                    <xdr:colOff>1704975</xdr:colOff>
                    <xdr:row>242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20" r:id="rId350" name="Drop Down 500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242</xdr:row>
                    <xdr:rowOff>0</xdr:rowOff>
                  </from>
                  <to>
                    <xdr:col>4</xdr:col>
                    <xdr:colOff>1704975</xdr:colOff>
                    <xdr:row>243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21" r:id="rId351" name="Drop Down 501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243</xdr:row>
                    <xdr:rowOff>0</xdr:rowOff>
                  </from>
                  <to>
                    <xdr:col>4</xdr:col>
                    <xdr:colOff>1704975</xdr:colOff>
                    <xdr:row>244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22" r:id="rId352" name="Drop Down 502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244</xdr:row>
                    <xdr:rowOff>0</xdr:rowOff>
                  </from>
                  <to>
                    <xdr:col>4</xdr:col>
                    <xdr:colOff>1704975</xdr:colOff>
                    <xdr:row>245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23" r:id="rId353" name="Drop Down 503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245</xdr:row>
                    <xdr:rowOff>0</xdr:rowOff>
                  </from>
                  <to>
                    <xdr:col>4</xdr:col>
                    <xdr:colOff>1704975</xdr:colOff>
                    <xdr:row>246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24" r:id="rId354" name="Drop Down 504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246</xdr:row>
                    <xdr:rowOff>0</xdr:rowOff>
                  </from>
                  <to>
                    <xdr:col>4</xdr:col>
                    <xdr:colOff>1704975</xdr:colOff>
                    <xdr:row>247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25" r:id="rId355" name="Drop Down 505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247</xdr:row>
                    <xdr:rowOff>0</xdr:rowOff>
                  </from>
                  <to>
                    <xdr:col>4</xdr:col>
                    <xdr:colOff>1704975</xdr:colOff>
                    <xdr:row>248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26" r:id="rId356" name="Drop Down 506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248</xdr:row>
                    <xdr:rowOff>0</xdr:rowOff>
                  </from>
                  <to>
                    <xdr:col>4</xdr:col>
                    <xdr:colOff>1704975</xdr:colOff>
                    <xdr:row>249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27" r:id="rId357" name="Drop Down 507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249</xdr:row>
                    <xdr:rowOff>0</xdr:rowOff>
                  </from>
                  <to>
                    <xdr:col>4</xdr:col>
                    <xdr:colOff>1704975</xdr:colOff>
                    <xdr:row>250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28" r:id="rId358" name="Drop Down 508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250</xdr:row>
                    <xdr:rowOff>0</xdr:rowOff>
                  </from>
                  <to>
                    <xdr:col>4</xdr:col>
                    <xdr:colOff>1704975</xdr:colOff>
                    <xdr:row>251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29" r:id="rId359" name="Drop Down 509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251</xdr:row>
                    <xdr:rowOff>0</xdr:rowOff>
                  </from>
                  <to>
                    <xdr:col>4</xdr:col>
                    <xdr:colOff>1704975</xdr:colOff>
                    <xdr:row>252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30" r:id="rId360" name="Drop Down 510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252</xdr:row>
                    <xdr:rowOff>0</xdr:rowOff>
                  </from>
                  <to>
                    <xdr:col>4</xdr:col>
                    <xdr:colOff>1704975</xdr:colOff>
                    <xdr:row>253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31" r:id="rId361" name="Drop Down 511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253</xdr:row>
                    <xdr:rowOff>0</xdr:rowOff>
                  </from>
                  <to>
                    <xdr:col>4</xdr:col>
                    <xdr:colOff>1704975</xdr:colOff>
                    <xdr:row>254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32" r:id="rId362" name="Drop Down 512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254</xdr:row>
                    <xdr:rowOff>0</xdr:rowOff>
                  </from>
                  <to>
                    <xdr:col>4</xdr:col>
                    <xdr:colOff>1704975</xdr:colOff>
                    <xdr:row>255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33" r:id="rId363" name="Drop Down 513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255</xdr:row>
                    <xdr:rowOff>0</xdr:rowOff>
                  </from>
                  <to>
                    <xdr:col>4</xdr:col>
                    <xdr:colOff>1704975</xdr:colOff>
                    <xdr:row>256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34" r:id="rId364" name="Drop Down 514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256</xdr:row>
                    <xdr:rowOff>0</xdr:rowOff>
                  </from>
                  <to>
                    <xdr:col>4</xdr:col>
                    <xdr:colOff>1704975</xdr:colOff>
                    <xdr:row>257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35" r:id="rId365" name="Drop Down 515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257</xdr:row>
                    <xdr:rowOff>0</xdr:rowOff>
                  </from>
                  <to>
                    <xdr:col>4</xdr:col>
                    <xdr:colOff>1704975</xdr:colOff>
                    <xdr:row>258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36" r:id="rId366" name="Drop Down 516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258</xdr:row>
                    <xdr:rowOff>0</xdr:rowOff>
                  </from>
                  <to>
                    <xdr:col>4</xdr:col>
                    <xdr:colOff>1704975</xdr:colOff>
                    <xdr:row>259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37" r:id="rId367" name="Drop Down 517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259</xdr:row>
                    <xdr:rowOff>0</xdr:rowOff>
                  </from>
                  <to>
                    <xdr:col>4</xdr:col>
                    <xdr:colOff>1704975</xdr:colOff>
                    <xdr:row>260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38" r:id="rId368" name="Drop Down 518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260</xdr:row>
                    <xdr:rowOff>0</xdr:rowOff>
                  </from>
                  <to>
                    <xdr:col>4</xdr:col>
                    <xdr:colOff>1704975</xdr:colOff>
                    <xdr:row>261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39" r:id="rId369" name="Drop Down 519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261</xdr:row>
                    <xdr:rowOff>0</xdr:rowOff>
                  </from>
                  <to>
                    <xdr:col>4</xdr:col>
                    <xdr:colOff>1704975</xdr:colOff>
                    <xdr:row>262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40" r:id="rId370" name="Drop Down 520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262</xdr:row>
                    <xdr:rowOff>0</xdr:rowOff>
                  </from>
                  <to>
                    <xdr:col>4</xdr:col>
                    <xdr:colOff>1704975</xdr:colOff>
                    <xdr:row>263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41" r:id="rId371" name="Drop Down 521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263</xdr:row>
                    <xdr:rowOff>0</xdr:rowOff>
                  </from>
                  <to>
                    <xdr:col>4</xdr:col>
                    <xdr:colOff>1704975</xdr:colOff>
                    <xdr:row>264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42" r:id="rId372" name="Drop Down 522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264</xdr:row>
                    <xdr:rowOff>0</xdr:rowOff>
                  </from>
                  <to>
                    <xdr:col>4</xdr:col>
                    <xdr:colOff>1704975</xdr:colOff>
                    <xdr:row>265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43" r:id="rId373" name="Drop Down 523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265</xdr:row>
                    <xdr:rowOff>0</xdr:rowOff>
                  </from>
                  <to>
                    <xdr:col>4</xdr:col>
                    <xdr:colOff>1704975</xdr:colOff>
                    <xdr:row>266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44" r:id="rId374" name="Drop Down 524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266</xdr:row>
                    <xdr:rowOff>0</xdr:rowOff>
                  </from>
                  <to>
                    <xdr:col>4</xdr:col>
                    <xdr:colOff>1704975</xdr:colOff>
                    <xdr:row>267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45" r:id="rId375" name="Drop Down 525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267</xdr:row>
                    <xdr:rowOff>0</xdr:rowOff>
                  </from>
                  <to>
                    <xdr:col>4</xdr:col>
                    <xdr:colOff>1704975</xdr:colOff>
                    <xdr:row>268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46" r:id="rId376" name="Drop Down 526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268</xdr:row>
                    <xdr:rowOff>0</xdr:rowOff>
                  </from>
                  <to>
                    <xdr:col>4</xdr:col>
                    <xdr:colOff>1704975</xdr:colOff>
                    <xdr:row>269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47" r:id="rId377" name="Drop Down 527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269</xdr:row>
                    <xdr:rowOff>0</xdr:rowOff>
                  </from>
                  <to>
                    <xdr:col>4</xdr:col>
                    <xdr:colOff>1704975</xdr:colOff>
                    <xdr:row>270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48" r:id="rId378" name="Drop Down 528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270</xdr:row>
                    <xdr:rowOff>0</xdr:rowOff>
                  </from>
                  <to>
                    <xdr:col>4</xdr:col>
                    <xdr:colOff>1704975</xdr:colOff>
                    <xdr:row>271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49" r:id="rId379" name="Drop Down 529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271</xdr:row>
                    <xdr:rowOff>0</xdr:rowOff>
                  </from>
                  <to>
                    <xdr:col>4</xdr:col>
                    <xdr:colOff>1704975</xdr:colOff>
                    <xdr:row>272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50" r:id="rId380" name="Drop Down 530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272</xdr:row>
                    <xdr:rowOff>0</xdr:rowOff>
                  </from>
                  <to>
                    <xdr:col>4</xdr:col>
                    <xdr:colOff>1704975</xdr:colOff>
                    <xdr:row>273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51" r:id="rId381" name="Drop Down 531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273</xdr:row>
                    <xdr:rowOff>0</xdr:rowOff>
                  </from>
                  <to>
                    <xdr:col>4</xdr:col>
                    <xdr:colOff>1704975</xdr:colOff>
                    <xdr:row>274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52" r:id="rId382" name="Drop Down 532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274</xdr:row>
                    <xdr:rowOff>0</xdr:rowOff>
                  </from>
                  <to>
                    <xdr:col>4</xdr:col>
                    <xdr:colOff>1704975</xdr:colOff>
                    <xdr:row>275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53" r:id="rId383" name="Drop Down 533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275</xdr:row>
                    <xdr:rowOff>0</xdr:rowOff>
                  </from>
                  <to>
                    <xdr:col>4</xdr:col>
                    <xdr:colOff>1704975</xdr:colOff>
                    <xdr:row>276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54" r:id="rId384" name="Drop Down 534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276</xdr:row>
                    <xdr:rowOff>0</xdr:rowOff>
                  </from>
                  <to>
                    <xdr:col>4</xdr:col>
                    <xdr:colOff>1704975</xdr:colOff>
                    <xdr:row>277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55" r:id="rId385" name="Drop Down 535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277</xdr:row>
                    <xdr:rowOff>0</xdr:rowOff>
                  </from>
                  <to>
                    <xdr:col>4</xdr:col>
                    <xdr:colOff>1704975</xdr:colOff>
                    <xdr:row>278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56" r:id="rId386" name="Drop Down 536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278</xdr:row>
                    <xdr:rowOff>0</xdr:rowOff>
                  </from>
                  <to>
                    <xdr:col>4</xdr:col>
                    <xdr:colOff>1704975</xdr:colOff>
                    <xdr:row>279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57" r:id="rId387" name="Drop Down 537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279</xdr:row>
                    <xdr:rowOff>0</xdr:rowOff>
                  </from>
                  <to>
                    <xdr:col>4</xdr:col>
                    <xdr:colOff>1704975</xdr:colOff>
                    <xdr:row>280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58" r:id="rId388" name="Drop Down 538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280</xdr:row>
                    <xdr:rowOff>0</xdr:rowOff>
                  </from>
                  <to>
                    <xdr:col>4</xdr:col>
                    <xdr:colOff>1704975</xdr:colOff>
                    <xdr:row>281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59" r:id="rId389" name="Drop Down 539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281</xdr:row>
                    <xdr:rowOff>0</xdr:rowOff>
                  </from>
                  <to>
                    <xdr:col>4</xdr:col>
                    <xdr:colOff>1704975</xdr:colOff>
                    <xdr:row>282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60" r:id="rId390" name="Drop Down 540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282</xdr:row>
                    <xdr:rowOff>0</xdr:rowOff>
                  </from>
                  <to>
                    <xdr:col>4</xdr:col>
                    <xdr:colOff>1704975</xdr:colOff>
                    <xdr:row>283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61" r:id="rId391" name="Drop Down 541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283</xdr:row>
                    <xdr:rowOff>0</xdr:rowOff>
                  </from>
                  <to>
                    <xdr:col>4</xdr:col>
                    <xdr:colOff>1704975</xdr:colOff>
                    <xdr:row>284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62" r:id="rId392" name="Drop Down 542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284</xdr:row>
                    <xdr:rowOff>0</xdr:rowOff>
                  </from>
                  <to>
                    <xdr:col>4</xdr:col>
                    <xdr:colOff>1704975</xdr:colOff>
                    <xdr:row>285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63" r:id="rId393" name="Drop Down 543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285</xdr:row>
                    <xdr:rowOff>0</xdr:rowOff>
                  </from>
                  <to>
                    <xdr:col>4</xdr:col>
                    <xdr:colOff>1704975</xdr:colOff>
                    <xdr:row>286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64" r:id="rId394" name="Drop Down 544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286</xdr:row>
                    <xdr:rowOff>0</xdr:rowOff>
                  </from>
                  <to>
                    <xdr:col>4</xdr:col>
                    <xdr:colOff>1704975</xdr:colOff>
                    <xdr:row>287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65" r:id="rId395" name="Drop Down 545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287</xdr:row>
                    <xdr:rowOff>0</xdr:rowOff>
                  </from>
                  <to>
                    <xdr:col>4</xdr:col>
                    <xdr:colOff>1704975</xdr:colOff>
                    <xdr:row>288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66" r:id="rId396" name="Drop Down 546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288</xdr:row>
                    <xdr:rowOff>0</xdr:rowOff>
                  </from>
                  <to>
                    <xdr:col>4</xdr:col>
                    <xdr:colOff>1704975</xdr:colOff>
                    <xdr:row>289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67" r:id="rId397" name="Drop Down 547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289</xdr:row>
                    <xdr:rowOff>0</xdr:rowOff>
                  </from>
                  <to>
                    <xdr:col>4</xdr:col>
                    <xdr:colOff>1704975</xdr:colOff>
                    <xdr:row>290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68" r:id="rId398" name="Drop Down 548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290</xdr:row>
                    <xdr:rowOff>0</xdr:rowOff>
                  </from>
                  <to>
                    <xdr:col>4</xdr:col>
                    <xdr:colOff>1704975</xdr:colOff>
                    <xdr:row>291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69" r:id="rId399" name="Drop Down 549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291</xdr:row>
                    <xdr:rowOff>0</xdr:rowOff>
                  </from>
                  <to>
                    <xdr:col>4</xdr:col>
                    <xdr:colOff>1704975</xdr:colOff>
                    <xdr:row>292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70" r:id="rId400" name="Drop Down 550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292</xdr:row>
                    <xdr:rowOff>0</xdr:rowOff>
                  </from>
                  <to>
                    <xdr:col>4</xdr:col>
                    <xdr:colOff>1704975</xdr:colOff>
                    <xdr:row>293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71" r:id="rId401" name="Drop Down 551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293</xdr:row>
                    <xdr:rowOff>0</xdr:rowOff>
                  </from>
                  <to>
                    <xdr:col>4</xdr:col>
                    <xdr:colOff>1704975</xdr:colOff>
                    <xdr:row>294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72" r:id="rId402" name="Drop Down 552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294</xdr:row>
                    <xdr:rowOff>0</xdr:rowOff>
                  </from>
                  <to>
                    <xdr:col>4</xdr:col>
                    <xdr:colOff>1704975</xdr:colOff>
                    <xdr:row>295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73" r:id="rId403" name="Drop Down 553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295</xdr:row>
                    <xdr:rowOff>0</xdr:rowOff>
                  </from>
                  <to>
                    <xdr:col>4</xdr:col>
                    <xdr:colOff>1704975</xdr:colOff>
                    <xdr:row>296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74" r:id="rId404" name="Drop Down 554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296</xdr:row>
                    <xdr:rowOff>0</xdr:rowOff>
                  </from>
                  <to>
                    <xdr:col>4</xdr:col>
                    <xdr:colOff>1704975</xdr:colOff>
                    <xdr:row>297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75" r:id="rId405" name="Drop Down 555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297</xdr:row>
                    <xdr:rowOff>0</xdr:rowOff>
                  </from>
                  <to>
                    <xdr:col>4</xdr:col>
                    <xdr:colOff>1704975</xdr:colOff>
                    <xdr:row>298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76" r:id="rId406" name="Drop Down 556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298</xdr:row>
                    <xdr:rowOff>0</xdr:rowOff>
                  </from>
                  <to>
                    <xdr:col>4</xdr:col>
                    <xdr:colOff>1704975</xdr:colOff>
                    <xdr:row>299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77" r:id="rId407" name="Drop Down 557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299</xdr:row>
                    <xdr:rowOff>0</xdr:rowOff>
                  </from>
                  <to>
                    <xdr:col>4</xdr:col>
                    <xdr:colOff>1704975</xdr:colOff>
                    <xdr:row>300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78" r:id="rId408" name="Drop Down 558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300</xdr:row>
                    <xdr:rowOff>0</xdr:rowOff>
                  </from>
                  <to>
                    <xdr:col>4</xdr:col>
                    <xdr:colOff>1704975</xdr:colOff>
                    <xdr:row>301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79" r:id="rId409" name="Drop Down 559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301</xdr:row>
                    <xdr:rowOff>0</xdr:rowOff>
                  </from>
                  <to>
                    <xdr:col>4</xdr:col>
                    <xdr:colOff>1704975</xdr:colOff>
                    <xdr:row>302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80" r:id="rId410" name="Drop Down 560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302</xdr:row>
                    <xdr:rowOff>0</xdr:rowOff>
                  </from>
                  <to>
                    <xdr:col>4</xdr:col>
                    <xdr:colOff>1704975</xdr:colOff>
                    <xdr:row>303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81" r:id="rId411" name="Drop Down 561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303</xdr:row>
                    <xdr:rowOff>0</xdr:rowOff>
                  </from>
                  <to>
                    <xdr:col>4</xdr:col>
                    <xdr:colOff>1704975</xdr:colOff>
                    <xdr:row>304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82" r:id="rId412" name="Drop Down 562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304</xdr:row>
                    <xdr:rowOff>0</xdr:rowOff>
                  </from>
                  <to>
                    <xdr:col>4</xdr:col>
                    <xdr:colOff>1704975</xdr:colOff>
                    <xdr:row>305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83" r:id="rId413" name="Drop Down 563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305</xdr:row>
                    <xdr:rowOff>0</xdr:rowOff>
                  </from>
                  <to>
                    <xdr:col>4</xdr:col>
                    <xdr:colOff>1704975</xdr:colOff>
                    <xdr:row>306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84" r:id="rId414" name="Drop Down 564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3</xdr:row>
                    <xdr:rowOff>0</xdr:rowOff>
                  </from>
                  <to>
                    <xdr:col>4</xdr:col>
                    <xdr:colOff>1704975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85" r:id="rId415" name="Drop Down 565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9</xdr:row>
                    <xdr:rowOff>0</xdr:rowOff>
                  </from>
                  <to>
                    <xdr:col>4</xdr:col>
                    <xdr:colOff>1704975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86" r:id="rId416" name="Drop Down 566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12</xdr:row>
                    <xdr:rowOff>0</xdr:rowOff>
                  </from>
                  <to>
                    <xdr:col>4</xdr:col>
                    <xdr:colOff>1704975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87" r:id="rId417" name="Drop Down 567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15</xdr:row>
                    <xdr:rowOff>0</xdr:rowOff>
                  </from>
                  <to>
                    <xdr:col>4</xdr:col>
                    <xdr:colOff>1704975</xdr:colOff>
                    <xdr:row>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93" r:id="rId418" name="Drop Down 573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20</xdr:row>
                    <xdr:rowOff>0</xdr:rowOff>
                  </from>
                  <to>
                    <xdr:col>4</xdr:col>
                    <xdr:colOff>1704975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94" r:id="rId419" name="Drop Down 574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20</xdr:row>
                    <xdr:rowOff>0</xdr:rowOff>
                  </from>
                  <to>
                    <xdr:col>4</xdr:col>
                    <xdr:colOff>1704975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95" r:id="rId420" name="Drop Down 575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21</xdr:row>
                    <xdr:rowOff>0</xdr:rowOff>
                  </from>
                  <to>
                    <xdr:col>4</xdr:col>
                    <xdr:colOff>1704975</xdr:colOff>
                    <xdr:row>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96" r:id="rId421" name="Drop Down 576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21</xdr:row>
                    <xdr:rowOff>0</xdr:rowOff>
                  </from>
                  <to>
                    <xdr:col>4</xdr:col>
                    <xdr:colOff>1704975</xdr:colOff>
                    <xdr:row>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01" r:id="rId422" name="Drop Down 581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26</xdr:row>
                    <xdr:rowOff>0</xdr:rowOff>
                  </from>
                  <to>
                    <xdr:col>4</xdr:col>
                    <xdr:colOff>1704975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03" r:id="rId423" name="Drop Down 583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27</xdr:row>
                    <xdr:rowOff>0</xdr:rowOff>
                  </from>
                  <to>
                    <xdr:col>4</xdr:col>
                    <xdr:colOff>1704975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04" r:id="rId424" name="Drop Down 584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27</xdr:row>
                    <xdr:rowOff>0</xdr:rowOff>
                  </from>
                  <to>
                    <xdr:col>4</xdr:col>
                    <xdr:colOff>1704975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05" r:id="rId425" name="Drop Down 585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29</xdr:row>
                    <xdr:rowOff>0</xdr:rowOff>
                  </from>
                  <to>
                    <xdr:col>4</xdr:col>
                    <xdr:colOff>1704975</xdr:colOff>
                    <xdr:row>30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06" r:id="rId426" name="Drop Down 586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29</xdr:row>
                    <xdr:rowOff>0</xdr:rowOff>
                  </from>
                  <to>
                    <xdr:col>4</xdr:col>
                    <xdr:colOff>1704975</xdr:colOff>
                    <xdr:row>30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11" r:id="rId427" name="Drop Down 591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32</xdr:row>
                    <xdr:rowOff>0</xdr:rowOff>
                  </from>
                  <to>
                    <xdr:col>4</xdr:col>
                    <xdr:colOff>1704975</xdr:colOff>
                    <xdr:row>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12" r:id="rId428" name="Drop Down 592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32</xdr:row>
                    <xdr:rowOff>0</xdr:rowOff>
                  </from>
                  <to>
                    <xdr:col>4</xdr:col>
                    <xdr:colOff>1704975</xdr:colOff>
                    <xdr:row>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13" r:id="rId429" name="Drop Down 593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33</xdr:row>
                    <xdr:rowOff>0</xdr:rowOff>
                  </from>
                  <to>
                    <xdr:col>4</xdr:col>
                    <xdr:colOff>1704975</xdr:colOff>
                    <xdr:row>34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14" r:id="rId430" name="Drop Down 594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33</xdr:row>
                    <xdr:rowOff>0</xdr:rowOff>
                  </from>
                  <to>
                    <xdr:col>4</xdr:col>
                    <xdr:colOff>1704975</xdr:colOff>
                    <xdr:row>34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15" r:id="rId431" name="Drop Down 595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34</xdr:row>
                    <xdr:rowOff>0</xdr:rowOff>
                  </from>
                  <to>
                    <xdr:col>4</xdr:col>
                    <xdr:colOff>1704975</xdr:colOff>
                    <xdr:row>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16" r:id="rId432" name="Drop Down 596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34</xdr:row>
                    <xdr:rowOff>0</xdr:rowOff>
                  </from>
                  <to>
                    <xdr:col>4</xdr:col>
                    <xdr:colOff>1704975</xdr:colOff>
                    <xdr:row>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17" r:id="rId433" name="Drop Down 597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35</xdr:row>
                    <xdr:rowOff>0</xdr:rowOff>
                  </from>
                  <to>
                    <xdr:col>4</xdr:col>
                    <xdr:colOff>1704975</xdr:colOff>
                    <xdr:row>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18" r:id="rId434" name="Drop Down 598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35</xdr:row>
                    <xdr:rowOff>0</xdr:rowOff>
                  </from>
                  <to>
                    <xdr:col>4</xdr:col>
                    <xdr:colOff>1704975</xdr:colOff>
                    <xdr:row>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23" r:id="rId435" name="Drop Down 603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39</xdr:row>
                    <xdr:rowOff>0</xdr:rowOff>
                  </from>
                  <to>
                    <xdr:col>4</xdr:col>
                    <xdr:colOff>1704975</xdr:colOff>
                    <xdr:row>40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24" r:id="rId436" name="Drop Down 604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39</xdr:row>
                    <xdr:rowOff>0</xdr:rowOff>
                  </from>
                  <to>
                    <xdr:col>4</xdr:col>
                    <xdr:colOff>1704975</xdr:colOff>
                    <xdr:row>40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25" r:id="rId437" name="Drop Down 605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41</xdr:row>
                    <xdr:rowOff>0</xdr:rowOff>
                  </from>
                  <to>
                    <xdr:col>4</xdr:col>
                    <xdr:colOff>1704975</xdr:colOff>
                    <xdr:row>42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26" r:id="rId438" name="Drop Down 606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41</xdr:row>
                    <xdr:rowOff>0</xdr:rowOff>
                  </from>
                  <to>
                    <xdr:col>4</xdr:col>
                    <xdr:colOff>1704975</xdr:colOff>
                    <xdr:row>42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27" r:id="rId439" name="Drop Down 607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42</xdr:row>
                    <xdr:rowOff>0</xdr:rowOff>
                  </from>
                  <to>
                    <xdr:col>4</xdr:col>
                    <xdr:colOff>1704975</xdr:colOff>
                    <xdr:row>43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28" r:id="rId440" name="Drop Down 608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42</xdr:row>
                    <xdr:rowOff>0</xdr:rowOff>
                  </from>
                  <to>
                    <xdr:col>4</xdr:col>
                    <xdr:colOff>1704975</xdr:colOff>
                    <xdr:row>43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29" r:id="rId441" name="Drop Down 609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43</xdr:row>
                    <xdr:rowOff>0</xdr:rowOff>
                  </from>
                  <to>
                    <xdr:col>4</xdr:col>
                    <xdr:colOff>1704975</xdr:colOff>
                    <xdr:row>44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30" r:id="rId442" name="Drop Down 610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43</xdr:row>
                    <xdr:rowOff>0</xdr:rowOff>
                  </from>
                  <to>
                    <xdr:col>4</xdr:col>
                    <xdr:colOff>1704975</xdr:colOff>
                    <xdr:row>44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31" r:id="rId443" name="Drop Down 611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45</xdr:row>
                    <xdr:rowOff>0</xdr:rowOff>
                  </from>
                  <to>
                    <xdr:col>4</xdr:col>
                    <xdr:colOff>1704975</xdr:colOff>
                    <xdr:row>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32" r:id="rId444" name="Drop Down 612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45</xdr:row>
                    <xdr:rowOff>0</xdr:rowOff>
                  </from>
                  <to>
                    <xdr:col>4</xdr:col>
                    <xdr:colOff>1704975</xdr:colOff>
                    <xdr:row>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33" r:id="rId445" name="Drop Down 613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46</xdr:row>
                    <xdr:rowOff>0</xdr:rowOff>
                  </from>
                  <to>
                    <xdr:col>4</xdr:col>
                    <xdr:colOff>1704975</xdr:colOff>
                    <xdr:row>47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34" r:id="rId446" name="Drop Down 614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46</xdr:row>
                    <xdr:rowOff>0</xdr:rowOff>
                  </from>
                  <to>
                    <xdr:col>4</xdr:col>
                    <xdr:colOff>1704975</xdr:colOff>
                    <xdr:row>47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35" r:id="rId447" name="Drop Down 615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47</xdr:row>
                    <xdr:rowOff>0</xdr:rowOff>
                  </from>
                  <to>
                    <xdr:col>4</xdr:col>
                    <xdr:colOff>1704975</xdr:colOff>
                    <xdr:row>48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36" r:id="rId448" name="Drop Down 616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47</xdr:row>
                    <xdr:rowOff>0</xdr:rowOff>
                  </from>
                  <to>
                    <xdr:col>4</xdr:col>
                    <xdr:colOff>1704975</xdr:colOff>
                    <xdr:row>48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41" r:id="rId449" name="Drop Down 621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53</xdr:row>
                    <xdr:rowOff>0</xdr:rowOff>
                  </from>
                  <to>
                    <xdr:col>4</xdr:col>
                    <xdr:colOff>1704975</xdr:colOff>
                    <xdr:row>54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42" r:id="rId450" name="Drop Down 622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53</xdr:row>
                    <xdr:rowOff>0</xdr:rowOff>
                  </from>
                  <to>
                    <xdr:col>4</xdr:col>
                    <xdr:colOff>1704975</xdr:colOff>
                    <xdr:row>54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43" r:id="rId451" name="Drop Down 623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55</xdr:row>
                    <xdr:rowOff>0</xdr:rowOff>
                  </from>
                  <to>
                    <xdr:col>4</xdr:col>
                    <xdr:colOff>1704975</xdr:colOff>
                    <xdr:row>56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44" r:id="rId452" name="Drop Down 624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55</xdr:row>
                    <xdr:rowOff>0</xdr:rowOff>
                  </from>
                  <to>
                    <xdr:col>4</xdr:col>
                    <xdr:colOff>1704975</xdr:colOff>
                    <xdr:row>56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45" r:id="rId453" name="Drop Down 625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56</xdr:row>
                    <xdr:rowOff>0</xdr:rowOff>
                  </from>
                  <to>
                    <xdr:col>4</xdr:col>
                    <xdr:colOff>1704975</xdr:colOff>
                    <xdr:row>57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47" r:id="rId454" name="Drop Down 627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57</xdr:row>
                    <xdr:rowOff>0</xdr:rowOff>
                  </from>
                  <to>
                    <xdr:col>4</xdr:col>
                    <xdr:colOff>1704975</xdr:colOff>
                    <xdr:row>58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48" r:id="rId455" name="Drop Down 628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57</xdr:row>
                    <xdr:rowOff>0</xdr:rowOff>
                  </from>
                  <to>
                    <xdr:col>4</xdr:col>
                    <xdr:colOff>1704975</xdr:colOff>
                    <xdr:row>58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49" r:id="rId456" name="Drop Down 629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59</xdr:row>
                    <xdr:rowOff>0</xdr:rowOff>
                  </from>
                  <to>
                    <xdr:col>4</xdr:col>
                    <xdr:colOff>1704975</xdr:colOff>
                    <xdr:row>60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50" r:id="rId457" name="Drop Down 630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59</xdr:row>
                    <xdr:rowOff>0</xdr:rowOff>
                  </from>
                  <to>
                    <xdr:col>4</xdr:col>
                    <xdr:colOff>1704975</xdr:colOff>
                    <xdr:row>60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51" r:id="rId458" name="Drop Down 631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62</xdr:row>
                    <xdr:rowOff>0</xdr:rowOff>
                  </from>
                  <to>
                    <xdr:col>4</xdr:col>
                    <xdr:colOff>1704975</xdr:colOff>
                    <xdr:row>63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52" r:id="rId459" name="Drop Down 632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62</xdr:row>
                    <xdr:rowOff>0</xdr:rowOff>
                  </from>
                  <to>
                    <xdr:col>4</xdr:col>
                    <xdr:colOff>1704975</xdr:colOff>
                    <xdr:row>63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57" r:id="rId460" name="Drop Down 637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67</xdr:row>
                    <xdr:rowOff>0</xdr:rowOff>
                  </from>
                  <to>
                    <xdr:col>4</xdr:col>
                    <xdr:colOff>1704975</xdr:colOff>
                    <xdr:row>68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58" r:id="rId461" name="Drop Down 638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67</xdr:row>
                    <xdr:rowOff>0</xdr:rowOff>
                  </from>
                  <to>
                    <xdr:col>4</xdr:col>
                    <xdr:colOff>1704975</xdr:colOff>
                    <xdr:row>68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59" r:id="rId462" name="Drop Down 639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69</xdr:row>
                    <xdr:rowOff>0</xdr:rowOff>
                  </from>
                  <to>
                    <xdr:col>4</xdr:col>
                    <xdr:colOff>1704975</xdr:colOff>
                    <xdr:row>70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60" r:id="rId463" name="Drop Down 640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69</xdr:row>
                    <xdr:rowOff>0</xdr:rowOff>
                  </from>
                  <to>
                    <xdr:col>4</xdr:col>
                    <xdr:colOff>1704975</xdr:colOff>
                    <xdr:row>70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61" r:id="rId464" name="Drop Down 641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71</xdr:row>
                    <xdr:rowOff>0</xdr:rowOff>
                  </from>
                  <to>
                    <xdr:col>4</xdr:col>
                    <xdr:colOff>1704975</xdr:colOff>
                    <xdr:row>72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62" r:id="rId465" name="Drop Down 642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71</xdr:row>
                    <xdr:rowOff>0</xdr:rowOff>
                  </from>
                  <to>
                    <xdr:col>4</xdr:col>
                    <xdr:colOff>1704975</xdr:colOff>
                    <xdr:row>72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63" r:id="rId466" name="Drop Down 643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72</xdr:row>
                    <xdr:rowOff>0</xdr:rowOff>
                  </from>
                  <to>
                    <xdr:col>4</xdr:col>
                    <xdr:colOff>1704975</xdr:colOff>
                    <xdr:row>73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64" r:id="rId467" name="Drop Down 644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72</xdr:row>
                    <xdr:rowOff>0</xdr:rowOff>
                  </from>
                  <to>
                    <xdr:col>4</xdr:col>
                    <xdr:colOff>1704975</xdr:colOff>
                    <xdr:row>73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69" r:id="rId468" name="Drop Down 649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75</xdr:row>
                    <xdr:rowOff>0</xdr:rowOff>
                  </from>
                  <to>
                    <xdr:col>4</xdr:col>
                    <xdr:colOff>1704975</xdr:colOff>
                    <xdr:row>76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70" r:id="rId469" name="Drop Down 650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75</xdr:row>
                    <xdr:rowOff>0</xdr:rowOff>
                  </from>
                  <to>
                    <xdr:col>4</xdr:col>
                    <xdr:colOff>1704975</xdr:colOff>
                    <xdr:row>76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71" r:id="rId470" name="Drop Down 651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76</xdr:row>
                    <xdr:rowOff>0</xdr:rowOff>
                  </from>
                  <to>
                    <xdr:col>4</xdr:col>
                    <xdr:colOff>1704975</xdr:colOff>
                    <xdr:row>77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72" r:id="rId471" name="Drop Down 652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76</xdr:row>
                    <xdr:rowOff>0</xdr:rowOff>
                  </from>
                  <to>
                    <xdr:col>4</xdr:col>
                    <xdr:colOff>1704975</xdr:colOff>
                    <xdr:row>77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73" r:id="rId472" name="Drop Down 653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77</xdr:row>
                    <xdr:rowOff>0</xdr:rowOff>
                  </from>
                  <to>
                    <xdr:col>4</xdr:col>
                    <xdr:colOff>1704975</xdr:colOff>
                    <xdr:row>78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74" r:id="rId473" name="Drop Down 654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77</xdr:row>
                    <xdr:rowOff>0</xdr:rowOff>
                  </from>
                  <to>
                    <xdr:col>4</xdr:col>
                    <xdr:colOff>1704975</xdr:colOff>
                    <xdr:row>78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75" r:id="rId474" name="Drop Down 655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78</xdr:row>
                    <xdr:rowOff>0</xdr:rowOff>
                  </from>
                  <to>
                    <xdr:col>4</xdr:col>
                    <xdr:colOff>1704975</xdr:colOff>
                    <xdr:row>79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76" r:id="rId475" name="Drop Down 656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78</xdr:row>
                    <xdr:rowOff>0</xdr:rowOff>
                  </from>
                  <to>
                    <xdr:col>4</xdr:col>
                    <xdr:colOff>1704975</xdr:colOff>
                    <xdr:row>79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77" r:id="rId476" name="Drop Down 657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79</xdr:row>
                    <xdr:rowOff>0</xdr:rowOff>
                  </from>
                  <to>
                    <xdr:col>4</xdr:col>
                    <xdr:colOff>1704975</xdr:colOff>
                    <xdr:row>80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78" r:id="rId477" name="Drop Down 658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79</xdr:row>
                    <xdr:rowOff>0</xdr:rowOff>
                  </from>
                  <to>
                    <xdr:col>4</xdr:col>
                    <xdr:colOff>1704975</xdr:colOff>
                    <xdr:row>80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79" r:id="rId478" name="Drop Down 659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80</xdr:row>
                    <xdr:rowOff>0</xdr:rowOff>
                  </from>
                  <to>
                    <xdr:col>4</xdr:col>
                    <xdr:colOff>1704975</xdr:colOff>
                    <xdr:row>81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80" r:id="rId479" name="Drop Down 660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80</xdr:row>
                    <xdr:rowOff>0</xdr:rowOff>
                  </from>
                  <to>
                    <xdr:col>4</xdr:col>
                    <xdr:colOff>1704975</xdr:colOff>
                    <xdr:row>81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81" r:id="rId480" name="Drop Down 661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81</xdr:row>
                    <xdr:rowOff>0</xdr:rowOff>
                  </from>
                  <to>
                    <xdr:col>4</xdr:col>
                    <xdr:colOff>1704975</xdr:colOff>
                    <xdr:row>82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82" r:id="rId481" name="Drop Down 662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81</xdr:row>
                    <xdr:rowOff>0</xdr:rowOff>
                  </from>
                  <to>
                    <xdr:col>4</xdr:col>
                    <xdr:colOff>1704975</xdr:colOff>
                    <xdr:row>82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87" r:id="rId482" name="Drop Down 667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84</xdr:row>
                    <xdr:rowOff>0</xdr:rowOff>
                  </from>
                  <to>
                    <xdr:col>4</xdr:col>
                    <xdr:colOff>1704975</xdr:colOff>
                    <xdr:row>85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88" r:id="rId483" name="Drop Down 668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84</xdr:row>
                    <xdr:rowOff>0</xdr:rowOff>
                  </from>
                  <to>
                    <xdr:col>4</xdr:col>
                    <xdr:colOff>1704975</xdr:colOff>
                    <xdr:row>85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89" r:id="rId484" name="Drop Down 669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85</xdr:row>
                    <xdr:rowOff>0</xdr:rowOff>
                  </from>
                  <to>
                    <xdr:col>4</xdr:col>
                    <xdr:colOff>1704975</xdr:colOff>
                    <xdr:row>86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90" r:id="rId485" name="Drop Down 670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85</xdr:row>
                    <xdr:rowOff>0</xdr:rowOff>
                  </from>
                  <to>
                    <xdr:col>4</xdr:col>
                    <xdr:colOff>1704975</xdr:colOff>
                    <xdr:row>86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91" r:id="rId486" name="Drop Down 671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87</xdr:row>
                    <xdr:rowOff>0</xdr:rowOff>
                  </from>
                  <to>
                    <xdr:col>4</xdr:col>
                    <xdr:colOff>1704975</xdr:colOff>
                    <xdr:row>88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92" r:id="rId487" name="Drop Down 672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87</xdr:row>
                    <xdr:rowOff>0</xdr:rowOff>
                  </from>
                  <to>
                    <xdr:col>4</xdr:col>
                    <xdr:colOff>1704975</xdr:colOff>
                    <xdr:row>88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93" r:id="rId488" name="Drop Down 673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88</xdr:row>
                    <xdr:rowOff>0</xdr:rowOff>
                  </from>
                  <to>
                    <xdr:col>4</xdr:col>
                    <xdr:colOff>1704975</xdr:colOff>
                    <xdr:row>89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94" r:id="rId489" name="Drop Down 674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88</xdr:row>
                    <xdr:rowOff>0</xdr:rowOff>
                  </from>
                  <to>
                    <xdr:col>4</xdr:col>
                    <xdr:colOff>1704975</xdr:colOff>
                    <xdr:row>89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99" r:id="rId490" name="Drop Down 679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93</xdr:row>
                    <xdr:rowOff>0</xdr:rowOff>
                  </from>
                  <to>
                    <xdr:col>4</xdr:col>
                    <xdr:colOff>1704975</xdr:colOff>
                    <xdr:row>94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00" r:id="rId491" name="Drop Down 680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93</xdr:row>
                    <xdr:rowOff>0</xdr:rowOff>
                  </from>
                  <to>
                    <xdr:col>4</xdr:col>
                    <xdr:colOff>1704975</xdr:colOff>
                    <xdr:row>94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01" r:id="rId492" name="Drop Down 681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94</xdr:row>
                    <xdr:rowOff>0</xdr:rowOff>
                  </from>
                  <to>
                    <xdr:col>4</xdr:col>
                    <xdr:colOff>1704975</xdr:colOff>
                    <xdr:row>95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02" r:id="rId493" name="Drop Down 682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94</xdr:row>
                    <xdr:rowOff>0</xdr:rowOff>
                  </from>
                  <to>
                    <xdr:col>4</xdr:col>
                    <xdr:colOff>1704975</xdr:colOff>
                    <xdr:row>95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03" r:id="rId494" name="Drop Down 683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96</xdr:row>
                    <xdr:rowOff>0</xdr:rowOff>
                  </from>
                  <to>
                    <xdr:col>4</xdr:col>
                    <xdr:colOff>1704975</xdr:colOff>
                    <xdr:row>97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04" r:id="rId495" name="Drop Down 684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96</xdr:row>
                    <xdr:rowOff>0</xdr:rowOff>
                  </from>
                  <to>
                    <xdr:col>4</xdr:col>
                    <xdr:colOff>1704975</xdr:colOff>
                    <xdr:row>97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09" r:id="rId496" name="Drop Down 689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91</xdr:row>
                    <xdr:rowOff>0</xdr:rowOff>
                  </from>
                  <to>
                    <xdr:col>4</xdr:col>
                    <xdr:colOff>1704975</xdr:colOff>
                    <xdr:row>92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10" r:id="rId497" name="Drop Down 690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91</xdr:row>
                    <xdr:rowOff>0</xdr:rowOff>
                  </from>
                  <to>
                    <xdr:col>4</xdr:col>
                    <xdr:colOff>1704975</xdr:colOff>
                    <xdr:row>92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11" r:id="rId498" name="Drop Down 691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92</xdr:row>
                    <xdr:rowOff>0</xdr:rowOff>
                  </from>
                  <to>
                    <xdr:col>4</xdr:col>
                    <xdr:colOff>1704975</xdr:colOff>
                    <xdr:row>93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12" r:id="rId499" name="Drop Down 692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92</xdr:row>
                    <xdr:rowOff>0</xdr:rowOff>
                  </from>
                  <to>
                    <xdr:col>4</xdr:col>
                    <xdr:colOff>1704975</xdr:colOff>
                    <xdr:row>93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13" r:id="rId500" name="Drop Down 693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97</xdr:row>
                    <xdr:rowOff>0</xdr:rowOff>
                  </from>
                  <to>
                    <xdr:col>4</xdr:col>
                    <xdr:colOff>1704975</xdr:colOff>
                    <xdr:row>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14" r:id="rId501" name="Drop Down 694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97</xdr:row>
                    <xdr:rowOff>0</xdr:rowOff>
                  </from>
                  <to>
                    <xdr:col>4</xdr:col>
                    <xdr:colOff>1704975</xdr:colOff>
                    <xdr:row>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19" r:id="rId502" name="Drop Down 699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101</xdr:row>
                    <xdr:rowOff>0</xdr:rowOff>
                  </from>
                  <to>
                    <xdr:col>4</xdr:col>
                    <xdr:colOff>1704975</xdr:colOff>
                    <xdr:row>102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20" r:id="rId503" name="Drop Down 700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101</xdr:row>
                    <xdr:rowOff>0</xdr:rowOff>
                  </from>
                  <to>
                    <xdr:col>4</xdr:col>
                    <xdr:colOff>1704975</xdr:colOff>
                    <xdr:row>102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21" r:id="rId504" name="Drop Down 701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102</xdr:row>
                    <xdr:rowOff>0</xdr:rowOff>
                  </from>
                  <to>
                    <xdr:col>4</xdr:col>
                    <xdr:colOff>1704975</xdr:colOff>
                    <xdr:row>103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22" r:id="rId505" name="Drop Down 702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102</xdr:row>
                    <xdr:rowOff>0</xdr:rowOff>
                  </from>
                  <to>
                    <xdr:col>4</xdr:col>
                    <xdr:colOff>1704975</xdr:colOff>
                    <xdr:row>103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23" r:id="rId506" name="Drop Down 703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103</xdr:row>
                    <xdr:rowOff>0</xdr:rowOff>
                  </from>
                  <to>
                    <xdr:col>4</xdr:col>
                    <xdr:colOff>1704975</xdr:colOff>
                    <xdr:row>104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24" r:id="rId507" name="Drop Down 704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103</xdr:row>
                    <xdr:rowOff>0</xdr:rowOff>
                  </from>
                  <to>
                    <xdr:col>4</xdr:col>
                    <xdr:colOff>1704975</xdr:colOff>
                    <xdr:row>104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25" r:id="rId508" name="Drop Down 705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105</xdr:row>
                    <xdr:rowOff>0</xdr:rowOff>
                  </from>
                  <to>
                    <xdr:col>4</xdr:col>
                    <xdr:colOff>1704975</xdr:colOff>
                    <xdr:row>106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26" r:id="rId509" name="Drop Down 706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105</xdr:row>
                    <xdr:rowOff>0</xdr:rowOff>
                  </from>
                  <to>
                    <xdr:col>4</xdr:col>
                    <xdr:colOff>1704975</xdr:colOff>
                    <xdr:row>106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31" r:id="rId510" name="Drop Down 711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109</xdr:row>
                    <xdr:rowOff>0</xdr:rowOff>
                  </from>
                  <to>
                    <xdr:col>4</xdr:col>
                    <xdr:colOff>1704975</xdr:colOff>
                    <xdr:row>110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32" r:id="rId511" name="Drop Down 712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109</xdr:row>
                    <xdr:rowOff>0</xdr:rowOff>
                  </from>
                  <to>
                    <xdr:col>4</xdr:col>
                    <xdr:colOff>1704975</xdr:colOff>
                    <xdr:row>110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33" r:id="rId512" name="Drop Down 713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110</xdr:row>
                    <xdr:rowOff>0</xdr:rowOff>
                  </from>
                  <to>
                    <xdr:col>4</xdr:col>
                    <xdr:colOff>1704975</xdr:colOff>
                    <xdr:row>111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34" r:id="rId513" name="Drop Down 714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110</xdr:row>
                    <xdr:rowOff>0</xdr:rowOff>
                  </from>
                  <to>
                    <xdr:col>4</xdr:col>
                    <xdr:colOff>1704975</xdr:colOff>
                    <xdr:row>111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39" r:id="rId514" name="Drop Down 719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113</xdr:row>
                    <xdr:rowOff>0</xdr:rowOff>
                  </from>
                  <to>
                    <xdr:col>4</xdr:col>
                    <xdr:colOff>1704975</xdr:colOff>
                    <xdr:row>114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40" r:id="rId515" name="Drop Down 720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113</xdr:row>
                    <xdr:rowOff>0</xdr:rowOff>
                  </from>
                  <to>
                    <xdr:col>4</xdr:col>
                    <xdr:colOff>1704975</xdr:colOff>
                    <xdr:row>114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41" r:id="rId516" name="Drop Down 721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16</xdr:row>
                    <xdr:rowOff>0</xdr:rowOff>
                  </from>
                  <to>
                    <xdr:col>4</xdr:col>
                    <xdr:colOff>1704975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42" r:id="rId517" name="Drop Down 722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8</xdr:row>
                    <xdr:rowOff>0</xdr:rowOff>
                  </from>
                  <to>
                    <xdr:col>4</xdr:col>
                    <xdr:colOff>1704975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44" r:id="rId518" name="Drop Down 724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22</xdr:row>
                    <xdr:rowOff>0</xdr:rowOff>
                  </from>
                  <to>
                    <xdr:col>4</xdr:col>
                    <xdr:colOff>1704975</xdr:colOff>
                    <xdr:row>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45" r:id="rId519" name="Drop Down 725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28</xdr:row>
                    <xdr:rowOff>0</xdr:rowOff>
                  </from>
                  <to>
                    <xdr:col>4</xdr:col>
                    <xdr:colOff>1704975</xdr:colOff>
                    <xdr:row>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46" r:id="rId520" name="Drop Down 726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7</xdr:row>
                    <xdr:rowOff>0</xdr:rowOff>
                  </from>
                  <to>
                    <xdr:col>4</xdr:col>
                    <xdr:colOff>1704975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47" r:id="rId521" name="Drop Down 727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35</xdr:row>
                    <xdr:rowOff>0</xdr:rowOff>
                  </from>
                  <to>
                    <xdr:col>4</xdr:col>
                    <xdr:colOff>1704975</xdr:colOff>
                    <xdr:row>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50" r:id="rId522" name="Drop Down 730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39</xdr:row>
                    <xdr:rowOff>0</xdr:rowOff>
                  </from>
                  <to>
                    <xdr:col>4</xdr:col>
                    <xdr:colOff>1704975</xdr:colOff>
                    <xdr:row>40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51" r:id="rId523" name="Drop Down 731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36</xdr:row>
                    <xdr:rowOff>0</xdr:rowOff>
                  </from>
                  <to>
                    <xdr:col>4</xdr:col>
                    <xdr:colOff>1704975</xdr:colOff>
                    <xdr:row>37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52" r:id="rId524" name="Drop Down 732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23</xdr:row>
                    <xdr:rowOff>0</xdr:rowOff>
                  </from>
                  <to>
                    <xdr:col>4</xdr:col>
                    <xdr:colOff>1704975</xdr:colOff>
                    <xdr:row>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53" r:id="rId525" name="Drop Down 733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40</xdr:row>
                    <xdr:rowOff>0</xdr:rowOff>
                  </from>
                  <to>
                    <xdr:col>4</xdr:col>
                    <xdr:colOff>1704975</xdr:colOff>
                    <xdr:row>41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54" r:id="rId526" name="Drop Down 734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46</xdr:row>
                    <xdr:rowOff>0</xdr:rowOff>
                  </from>
                  <to>
                    <xdr:col>4</xdr:col>
                    <xdr:colOff>1704975</xdr:colOff>
                    <xdr:row>47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55" r:id="rId527" name="Drop Down 735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47</xdr:row>
                    <xdr:rowOff>0</xdr:rowOff>
                  </from>
                  <to>
                    <xdr:col>4</xdr:col>
                    <xdr:colOff>1704975</xdr:colOff>
                    <xdr:row>48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57" r:id="rId528" name="Drop Down 737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53</xdr:row>
                    <xdr:rowOff>0</xdr:rowOff>
                  </from>
                  <to>
                    <xdr:col>4</xdr:col>
                    <xdr:colOff>1704975</xdr:colOff>
                    <xdr:row>54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58" r:id="rId529" name="Drop Down 738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48</xdr:row>
                    <xdr:rowOff>0</xdr:rowOff>
                  </from>
                  <to>
                    <xdr:col>4</xdr:col>
                    <xdr:colOff>1704975</xdr:colOff>
                    <xdr:row>49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64" r:id="rId530" name="Drop Down 744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54</xdr:row>
                    <xdr:rowOff>0</xdr:rowOff>
                  </from>
                  <to>
                    <xdr:col>4</xdr:col>
                    <xdr:colOff>1704975</xdr:colOff>
                    <xdr:row>55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65" r:id="rId531" name="Drop Down 745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44</xdr:row>
                    <xdr:rowOff>0</xdr:rowOff>
                  </from>
                  <to>
                    <xdr:col>4</xdr:col>
                    <xdr:colOff>1704975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66" r:id="rId532" name="Drop Down 746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58</xdr:row>
                    <xdr:rowOff>0</xdr:rowOff>
                  </from>
                  <to>
                    <xdr:col>4</xdr:col>
                    <xdr:colOff>1704975</xdr:colOff>
                    <xdr:row>59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67" r:id="rId533" name="Drop Down 747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62</xdr:row>
                    <xdr:rowOff>0</xdr:rowOff>
                  </from>
                  <to>
                    <xdr:col>4</xdr:col>
                    <xdr:colOff>1704975</xdr:colOff>
                    <xdr:row>63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68" r:id="rId534" name="Drop Down 748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62</xdr:row>
                    <xdr:rowOff>0</xdr:rowOff>
                  </from>
                  <to>
                    <xdr:col>4</xdr:col>
                    <xdr:colOff>1704975</xdr:colOff>
                    <xdr:row>63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69" r:id="rId535" name="Drop Down 749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19</xdr:row>
                    <xdr:rowOff>0</xdr:rowOff>
                  </from>
                  <to>
                    <xdr:col>4</xdr:col>
                    <xdr:colOff>1704975</xdr:colOff>
                    <xdr:row>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70" r:id="rId536" name="Drop Down 750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61</xdr:row>
                    <xdr:rowOff>0</xdr:rowOff>
                  </from>
                  <to>
                    <xdr:col>4</xdr:col>
                    <xdr:colOff>1704975</xdr:colOff>
                    <xdr:row>62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71" r:id="rId537" name="Drop Down 751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64</xdr:row>
                    <xdr:rowOff>0</xdr:rowOff>
                  </from>
                  <to>
                    <xdr:col>4</xdr:col>
                    <xdr:colOff>1704975</xdr:colOff>
                    <xdr:row>65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72" r:id="rId538" name="Drop Down 752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70</xdr:row>
                    <xdr:rowOff>0</xdr:rowOff>
                  </from>
                  <to>
                    <xdr:col>4</xdr:col>
                    <xdr:colOff>1704975</xdr:colOff>
                    <xdr:row>71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73" r:id="rId539" name="Drop Down 753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63</xdr:row>
                    <xdr:rowOff>0</xdr:rowOff>
                  </from>
                  <to>
                    <xdr:col>4</xdr:col>
                    <xdr:colOff>1704975</xdr:colOff>
                    <xdr:row>64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74" r:id="rId540" name="Drop Down 754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68</xdr:row>
                    <xdr:rowOff>0</xdr:rowOff>
                  </from>
                  <to>
                    <xdr:col>4</xdr:col>
                    <xdr:colOff>1704975</xdr:colOff>
                    <xdr:row>69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75" r:id="rId541" name="Drop Down 755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52</xdr:row>
                    <xdr:rowOff>0</xdr:rowOff>
                  </from>
                  <to>
                    <xdr:col>4</xdr:col>
                    <xdr:colOff>1704975</xdr:colOff>
                    <xdr:row>53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76" r:id="rId542" name="Drop Down 756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19050</xdr:colOff>
                    <xdr:row>84</xdr:row>
                    <xdr:rowOff>180975</xdr:rowOff>
                  </from>
                  <to>
                    <xdr:col>4</xdr:col>
                    <xdr:colOff>1695450</xdr:colOff>
                    <xdr:row>85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78" r:id="rId543" name="Drop Down 758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86</xdr:row>
                    <xdr:rowOff>0</xdr:rowOff>
                  </from>
                  <to>
                    <xdr:col>4</xdr:col>
                    <xdr:colOff>1704975</xdr:colOff>
                    <xdr:row>87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79" r:id="rId544" name="Drop Down 759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95</xdr:row>
                    <xdr:rowOff>0</xdr:rowOff>
                  </from>
                  <to>
                    <xdr:col>4</xdr:col>
                    <xdr:colOff>1704975</xdr:colOff>
                    <xdr:row>96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80" r:id="rId545" name="Drop Down 760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48</xdr:row>
                    <xdr:rowOff>180975</xdr:rowOff>
                  </from>
                  <to>
                    <xdr:col>4</xdr:col>
                    <xdr:colOff>1704975</xdr:colOff>
                    <xdr:row>49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82" r:id="rId546" name="Drop Down 762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60</xdr:row>
                    <xdr:rowOff>0</xdr:rowOff>
                  </from>
                  <to>
                    <xdr:col>4</xdr:col>
                    <xdr:colOff>1704975</xdr:colOff>
                    <xdr:row>61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83" r:id="rId547" name="Drop Down 763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98</xdr:row>
                    <xdr:rowOff>0</xdr:rowOff>
                  </from>
                  <to>
                    <xdr:col>4</xdr:col>
                    <xdr:colOff>1704975</xdr:colOff>
                    <xdr:row>99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84" r:id="rId548" name="Drop Down 764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104</xdr:row>
                    <xdr:rowOff>0</xdr:rowOff>
                  </from>
                  <to>
                    <xdr:col>4</xdr:col>
                    <xdr:colOff>1704975</xdr:colOff>
                    <xdr:row>105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85" r:id="rId549" name="Drop Down 765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106</xdr:row>
                    <xdr:rowOff>0</xdr:rowOff>
                  </from>
                  <to>
                    <xdr:col>4</xdr:col>
                    <xdr:colOff>1704975</xdr:colOff>
                    <xdr:row>107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86" r:id="rId550" name="Drop Down 766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131</xdr:row>
                    <xdr:rowOff>0</xdr:rowOff>
                  </from>
                  <to>
                    <xdr:col>4</xdr:col>
                    <xdr:colOff>1704975</xdr:colOff>
                    <xdr:row>132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87" r:id="rId551" name="Drop Down 767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138</xdr:row>
                    <xdr:rowOff>0</xdr:rowOff>
                  </from>
                  <to>
                    <xdr:col>4</xdr:col>
                    <xdr:colOff>1704975</xdr:colOff>
                    <xdr:row>139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88" r:id="rId552" name="Drop Down 768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130</xdr:row>
                    <xdr:rowOff>0</xdr:rowOff>
                  </from>
                  <to>
                    <xdr:col>4</xdr:col>
                    <xdr:colOff>1704975</xdr:colOff>
                    <xdr:row>131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89" r:id="rId553" name="Drop Down 769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133</xdr:row>
                    <xdr:rowOff>0</xdr:rowOff>
                  </from>
                  <to>
                    <xdr:col>4</xdr:col>
                    <xdr:colOff>1704975</xdr:colOff>
                    <xdr:row>134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90" r:id="rId554" name="Drop Down 770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144</xdr:row>
                    <xdr:rowOff>0</xdr:rowOff>
                  </from>
                  <to>
                    <xdr:col>4</xdr:col>
                    <xdr:colOff>1704975</xdr:colOff>
                    <xdr:row>145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91" r:id="rId555" name="Drop Down 771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145</xdr:row>
                    <xdr:rowOff>0</xdr:rowOff>
                  </from>
                  <to>
                    <xdr:col>4</xdr:col>
                    <xdr:colOff>1704975</xdr:colOff>
                    <xdr:row>146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92" r:id="rId556" name="Drop Down 772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155</xdr:row>
                    <xdr:rowOff>0</xdr:rowOff>
                  </from>
                  <to>
                    <xdr:col>4</xdr:col>
                    <xdr:colOff>1704975</xdr:colOff>
                    <xdr:row>156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93" r:id="rId557" name="Drop Down 773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151</xdr:row>
                    <xdr:rowOff>0</xdr:rowOff>
                  </from>
                  <to>
                    <xdr:col>4</xdr:col>
                    <xdr:colOff>1704975</xdr:colOff>
                    <xdr:row>152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94" r:id="rId558" name="Drop Down 774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163</xdr:row>
                    <xdr:rowOff>0</xdr:rowOff>
                  </from>
                  <to>
                    <xdr:col>4</xdr:col>
                    <xdr:colOff>1704975</xdr:colOff>
                    <xdr:row>164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95" r:id="rId559" name="Drop Down 775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154</xdr:row>
                    <xdr:rowOff>0</xdr:rowOff>
                  </from>
                  <to>
                    <xdr:col>4</xdr:col>
                    <xdr:colOff>1704975</xdr:colOff>
                    <xdr:row>155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96" r:id="rId560" name="Drop Down 776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167</xdr:row>
                    <xdr:rowOff>0</xdr:rowOff>
                  </from>
                  <to>
                    <xdr:col>4</xdr:col>
                    <xdr:colOff>1704975</xdr:colOff>
                    <xdr:row>168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97" r:id="rId561" name="Drop Down 777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158</xdr:row>
                    <xdr:rowOff>0</xdr:rowOff>
                  </from>
                  <to>
                    <xdr:col>4</xdr:col>
                    <xdr:colOff>1704975</xdr:colOff>
                    <xdr:row>159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98" r:id="rId562" name="Drop Down 778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148</xdr:row>
                    <xdr:rowOff>0</xdr:rowOff>
                  </from>
                  <to>
                    <xdr:col>4</xdr:col>
                    <xdr:colOff>1704975</xdr:colOff>
                    <xdr:row>149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99" r:id="rId563" name="Drop Down 779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168</xdr:row>
                    <xdr:rowOff>0</xdr:rowOff>
                  </from>
                  <to>
                    <xdr:col>4</xdr:col>
                    <xdr:colOff>1704975</xdr:colOff>
                    <xdr:row>169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00" r:id="rId564" name="Drop Down 780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181</xdr:row>
                    <xdr:rowOff>0</xdr:rowOff>
                  </from>
                  <to>
                    <xdr:col>4</xdr:col>
                    <xdr:colOff>1704975</xdr:colOff>
                    <xdr:row>182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01" r:id="rId565" name="Drop Down 781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189</xdr:row>
                    <xdr:rowOff>0</xdr:rowOff>
                  </from>
                  <to>
                    <xdr:col>4</xdr:col>
                    <xdr:colOff>1704975</xdr:colOff>
                    <xdr:row>190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02" r:id="rId566" name="Drop Down 782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191</xdr:row>
                    <xdr:rowOff>0</xdr:rowOff>
                  </from>
                  <to>
                    <xdr:col>4</xdr:col>
                    <xdr:colOff>1704975</xdr:colOff>
                    <xdr:row>192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03" r:id="rId567" name="Drop Down 783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199</xdr:row>
                    <xdr:rowOff>0</xdr:rowOff>
                  </from>
                  <to>
                    <xdr:col>4</xdr:col>
                    <xdr:colOff>1704975</xdr:colOff>
                    <xdr:row>200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04" r:id="rId568" name="Drop Down 784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194</xdr:row>
                    <xdr:rowOff>0</xdr:rowOff>
                  </from>
                  <to>
                    <xdr:col>4</xdr:col>
                    <xdr:colOff>1704975</xdr:colOff>
                    <xdr:row>195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05" r:id="rId569" name="Drop Down 785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193</xdr:row>
                    <xdr:rowOff>0</xdr:rowOff>
                  </from>
                  <to>
                    <xdr:col>4</xdr:col>
                    <xdr:colOff>1704975</xdr:colOff>
                    <xdr:row>194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06" r:id="rId570" name="Drop Down 786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200</xdr:row>
                    <xdr:rowOff>0</xdr:rowOff>
                  </from>
                  <to>
                    <xdr:col>4</xdr:col>
                    <xdr:colOff>1704975</xdr:colOff>
                    <xdr:row>201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07" r:id="rId571" name="Drop Down 787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192</xdr:row>
                    <xdr:rowOff>0</xdr:rowOff>
                  </from>
                  <to>
                    <xdr:col>4</xdr:col>
                    <xdr:colOff>1704975</xdr:colOff>
                    <xdr:row>193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08" r:id="rId572" name="Drop Down 788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180</xdr:row>
                    <xdr:rowOff>0</xdr:rowOff>
                  </from>
                  <to>
                    <xdr:col>4</xdr:col>
                    <xdr:colOff>1704975</xdr:colOff>
                    <xdr:row>181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09" r:id="rId573" name="Drop Down 789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224</xdr:row>
                    <xdr:rowOff>0</xdr:rowOff>
                  </from>
                  <to>
                    <xdr:col>4</xdr:col>
                    <xdr:colOff>1704975</xdr:colOff>
                    <xdr:row>225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10" r:id="rId574" name="Drop Down 790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205</xdr:row>
                    <xdr:rowOff>0</xdr:rowOff>
                  </from>
                  <to>
                    <xdr:col>4</xdr:col>
                    <xdr:colOff>1704975</xdr:colOff>
                    <xdr:row>206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E1BDC8-3E77-487B-9E78-30F9DD30769D}">
  <dimension ref="B1:K266"/>
  <sheetViews>
    <sheetView topLeftCell="A237" workbookViewId="0">
      <selection activeCell="H257" sqref="H257"/>
    </sheetView>
  </sheetViews>
  <sheetFormatPr defaultRowHeight="15" x14ac:dyDescent="0.25"/>
  <cols>
    <col min="2" max="2" width="22.140625" style="5" bestFit="1" customWidth="1"/>
    <col min="4" max="4" width="18.7109375" bestFit="1" customWidth="1"/>
    <col min="5" max="5" width="26.140625" customWidth="1"/>
    <col min="6" max="6" width="13.28515625" bestFit="1" customWidth="1"/>
    <col min="7" max="7" width="11.140625" bestFit="1" customWidth="1"/>
  </cols>
  <sheetData>
    <row r="1" spans="2:11" x14ac:dyDescent="0.25">
      <c r="B1"/>
    </row>
    <row r="2" spans="2:11" x14ac:dyDescent="0.25">
      <c r="B2" t="s">
        <v>0</v>
      </c>
      <c r="C2" t="s">
        <v>3</v>
      </c>
      <c r="D2" t="s">
        <v>12</v>
      </c>
      <c r="E2" t="s">
        <v>118</v>
      </c>
      <c r="F2" t="s">
        <v>4</v>
      </c>
      <c r="G2" t="s">
        <v>16</v>
      </c>
      <c r="H2" t="s">
        <v>115</v>
      </c>
      <c r="I2" t="s">
        <v>5</v>
      </c>
      <c r="J2" t="s">
        <v>6</v>
      </c>
      <c r="K2" t="s">
        <v>7</v>
      </c>
    </row>
    <row r="3" spans="2:11" x14ac:dyDescent="0.25">
      <c r="B3" s="5">
        <v>43586</v>
      </c>
    </row>
    <row r="4" spans="2:11" x14ac:dyDescent="0.25">
      <c r="C4" s="3">
        <v>0.34513888888888888</v>
      </c>
      <c r="D4" t="s">
        <v>168</v>
      </c>
      <c r="F4" t="s">
        <v>8</v>
      </c>
      <c r="G4">
        <v>13</v>
      </c>
      <c r="H4" t="s">
        <v>107</v>
      </c>
      <c r="I4">
        <v>49</v>
      </c>
      <c r="J4">
        <v>1</v>
      </c>
      <c r="K4">
        <v>2</v>
      </c>
    </row>
    <row r="5" spans="2:11" x14ac:dyDescent="0.25">
      <c r="C5" s="3">
        <v>0.63472222222222219</v>
      </c>
      <c r="D5" t="s">
        <v>162</v>
      </c>
      <c r="F5" t="s">
        <v>8</v>
      </c>
      <c r="G5">
        <v>4</v>
      </c>
      <c r="H5" t="s">
        <v>109</v>
      </c>
      <c r="I5">
        <v>39</v>
      </c>
      <c r="J5">
        <v>0</v>
      </c>
      <c r="K5">
        <v>0</v>
      </c>
    </row>
    <row r="6" spans="2:11" x14ac:dyDescent="0.25">
      <c r="C6" s="3">
        <v>0.72430555555555554</v>
      </c>
      <c r="D6" t="s">
        <v>287</v>
      </c>
      <c r="F6" t="s">
        <v>8</v>
      </c>
      <c r="G6">
        <v>9</v>
      </c>
      <c r="H6" t="s">
        <v>109</v>
      </c>
      <c r="I6">
        <v>37</v>
      </c>
      <c r="J6">
        <v>0</v>
      </c>
      <c r="K6">
        <v>0</v>
      </c>
    </row>
    <row r="7" spans="2:11" x14ac:dyDescent="0.25">
      <c r="C7" s="3">
        <v>0.77083333333333337</v>
      </c>
      <c r="D7" t="s">
        <v>285</v>
      </c>
      <c r="F7" t="s">
        <v>8</v>
      </c>
      <c r="G7">
        <v>1</v>
      </c>
      <c r="H7" t="s">
        <v>109</v>
      </c>
      <c r="I7">
        <v>74</v>
      </c>
      <c r="J7">
        <v>9</v>
      </c>
      <c r="K7">
        <v>1</v>
      </c>
    </row>
    <row r="8" spans="2:11" x14ac:dyDescent="0.25">
      <c r="C8" s="3">
        <v>0.7993055555555556</v>
      </c>
      <c r="D8" t="s">
        <v>288</v>
      </c>
      <c r="F8" t="s">
        <v>8</v>
      </c>
      <c r="G8">
        <v>20</v>
      </c>
      <c r="H8" t="s">
        <v>107</v>
      </c>
      <c r="I8">
        <v>27</v>
      </c>
      <c r="J8">
        <v>0</v>
      </c>
      <c r="K8">
        <v>0</v>
      </c>
    </row>
    <row r="9" spans="2:11" x14ac:dyDescent="0.25">
      <c r="C9" s="3">
        <v>0.8354166666666667</v>
      </c>
      <c r="D9" t="s">
        <v>285</v>
      </c>
      <c r="F9" t="s">
        <v>8</v>
      </c>
      <c r="G9">
        <v>1</v>
      </c>
      <c r="H9" t="s">
        <v>109</v>
      </c>
      <c r="I9">
        <v>48</v>
      </c>
      <c r="J9">
        <v>0</v>
      </c>
      <c r="K9">
        <v>1</v>
      </c>
    </row>
    <row r="10" spans="2:11" x14ac:dyDescent="0.25">
      <c r="C10" s="3">
        <v>0.90625</v>
      </c>
      <c r="D10" t="s">
        <v>230</v>
      </c>
      <c r="F10" t="s">
        <v>8</v>
      </c>
      <c r="G10">
        <v>11</v>
      </c>
      <c r="H10" t="s">
        <v>109</v>
      </c>
      <c r="I10">
        <v>156</v>
      </c>
      <c r="J10">
        <v>29</v>
      </c>
      <c r="K10">
        <v>3</v>
      </c>
    </row>
    <row r="11" spans="2:11" s="19" customFormat="1" x14ac:dyDescent="0.25">
      <c r="B11" s="23"/>
    </row>
    <row r="12" spans="2:11" x14ac:dyDescent="0.25">
      <c r="B12" s="5">
        <v>43587</v>
      </c>
    </row>
    <row r="13" spans="2:11" x14ac:dyDescent="0.25">
      <c r="C13" s="3">
        <v>0.30763888888888891</v>
      </c>
      <c r="D13" t="s">
        <v>17</v>
      </c>
      <c r="F13" t="s">
        <v>8</v>
      </c>
      <c r="G13">
        <v>6</v>
      </c>
      <c r="H13" t="s">
        <v>109</v>
      </c>
      <c r="I13">
        <v>39</v>
      </c>
      <c r="J13">
        <v>0</v>
      </c>
      <c r="K13">
        <v>2</v>
      </c>
    </row>
    <row r="14" spans="2:11" x14ac:dyDescent="0.25">
      <c r="C14" s="3">
        <v>0.34722222222222227</v>
      </c>
      <c r="D14" t="s">
        <v>168</v>
      </c>
      <c r="F14" t="s">
        <v>8</v>
      </c>
      <c r="G14">
        <v>16</v>
      </c>
      <c r="H14" t="s">
        <v>107</v>
      </c>
      <c r="I14">
        <v>55</v>
      </c>
      <c r="J14">
        <v>11</v>
      </c>
      <c r="K14">
        <v>2</v>
      </c>
    </row>
    <row r="15" spans="2:11" x14ac:dyDescent="0.25">
      <c r="C15" s="3">
        <v>0.44513888888888892</v>
      </c>
      <c r="D15" t="s">
        <v>58</v>
      </c>
      <c r="F15" t="s">
        <v>8</v>
      </c>
      <c r="G15">
        <v>3</v>
      </c>
      <c r="H15" t="s">
        <v>109</v>
      </c>
      <c r="I15">
        <v>40</v>
      </c>
      <c r="J15">
        <v>0</v>
      </c>
      <c r="K15">
        <v>0</v>
      </c>
    </row>
    <row r="16" spans="2:11" x14ac:dyDescent="0.25">
      <c r="C16" s="3">
        <v>0.87777777777777777</v>
      </c>
      <c r="D16" t="s">
        <v>284</v>
      </c>
      <c r="F16" t="s">
        <v>8</v>
      </c>
      <c r="G16">
        <v>7</v>
      </c>
      <c r="H16" t="s">
        <v>107</v>
      </c>
      <c r="I16">
        <v>77</v>
      </c>
      <c r="J16">
        <v>3</v>
      </c>
      <c r="K16">
        <v>3</v>
      </c>
    </row>
    <row r="17" spans="2:11" x14ac:dyDescent="0.25">
      <c r="C17" s="3">
        <v>0.97638888888888886</v>
      </c>
      <c r="D17" t="s">
        <v>292</v>
      </c>
      <c r="F17" t="s">
        <v>8</v>
      </c>
      <c r="G17">
        <v>1</v>
      </c>
      <c r="H17" t="s">
        <v>107</v>
      </c>
      <c r="I17">
        <v>166</v>
      </c>
      <c r="J17">
        <v>5</v>
      </c>
      <c r="K17">
        <v>1</v>
      </c>
    </row>
    <row r="18" spans="2:11" s="19" customFormat="1" x14ac:dyDescent="0.25">
      <c r="B18" s="23"/>
    </row>
    <row r="19" spans="2:11" x14ac:dyDescent="0.25">
      <c r="B19" s="5">
        <v>43588</v>
      </c>
    </row>
    <row r="20" spans="2:11" x14ac:dyDescent="0.25">
      <c r="C20" s="3">
        <v>0.29791666666666666</v>
      </c>
      <c r="D20" t="s">
        <v>168</v>
      </c>
      <c r="F20" t="s">
        <v>8</v>
      </c>
      <c r="G20">
        <v>18</v>
      </c>
      <c r="H20" t="s">
        <v>107</v>
      </c>
      <c r="I20">
        <v>49</v>
      </c>
      <c r="J20">
        <v>4</v>
      </c>
      <c r="K20">
        <v>2</v>
      </c>
    </row>
    <row r="21" spans="2:11" x14ac:dyDescent="0.25">
      <c r="C21" s="3">
        <v>0.56527777777777777</v>
      </c>
      <c r="D21" t="s">
        <v>289</v>
      </c>
      <c r="F21" t="s">
        <v>30</v>
      </c>
      <c r="G21">
        <v>1</v>
      </c>
      <c r="H21" t="s">
        <v>11</v>
      </c>
      <c r="I21">
        <v>11</v>
      </c>
      <c r="J21">
        <v>0</v>
      </c>
      <c r="K21">
        <v>1</v>
      </c>
    </row>
    <row r="22" spans="2:11" x14ac:dyDescent="0.25">
      <c r="C22" s="3">
        <v>0.67222222222222217</v>
      </c>
      <c r="D22" t="s">
        <v>22</v>
      </c>
      <c r="F22" t="s">
        <v>23</v>
      </c>
      <c r="G22">
        <v>1</v>
      </c>
      <c r="H22" t="s">
        <v>109</v>
      </c>
      <c r="I22">
        <v>44</v>
      </c>
      <c r="J22">
        <v>0</v>
      </c>
      <c r="K22">
        <v>1</v>
      </c>
    </row>
    <row r="23" spans="2:11" x14ac:dyDescent="0.25">
      <c r="C23" s="3">
        <v>0.71666666666666667</v>
      </c>
      <c r="D23" t="s">
        <v>264</v>
      </c>
      <c r="F23" t="s">
        <v>27</v>
      </c>
      <c r="G23">
        <v>1</v>
      </c>
      <c r="H23" t="s">
        <v>107</v>
      </c>
      <c r="I23">
        <v>207</v>
      </c>
      <c r="J23">
        <v>12</v>
      </c>
      <c r="K23">
        <v>16</v>
      </c>
    </row>
    <row r="24" spans="2:11" x14ac:dyDescent="0.25">
      <c r="C24" s="3">
        <v>0.82291666666666663</v>
      </c>
      <c r="D24" t="s">
        <v>162</v>
      </c>
      <c r="F24" t="s">
        <v>8</v>
      </c>
      <c r="G24">
        <v>1</v>
      </c>
      <c r="H24" t="s">
        <v>109</v>
      </c>
      <c r="I24">
        <v>40</v>
      </c>
      <c r="J24">
        <v>0</v>
      </c>
      <c r="K24">
        <v>1</v>
      </c>
    </row>
    <row r="25" spans="2:11" s="19" customFormat="1" x14ac:dyDescent="0.25">
      <c r="B25" s="23"/>
    </row>
    <row r="26" spans="2:11" x14ac:dyDescent="0.25">
      <c r="B26" s="5">
        <v>43589</v>
      </c>
    </row>
    <row r="27" spans="2:11" x14ac:dyDescent="0.25">
      <c r="C27" s="3">
        <v>0.29305555555555557</v>
      </c>
      <c r="D27" t="s">
        <v>168</v>
      </c>
      <c r="F27" t="s">
        <v>8</v>
      </c>
      <c r="G27">
        <v>18</v>
      </c>
      <c r="H27" t="s">
        <v>107</v>
      </c>
      <c r="I27">
        <v>132</v>
      </c>
      <c r="J27">
        <v>16</v>
      </c>
      <c r="K27">
        <v>8</v>
      </c>
    </row>
    <row r="28" spans="2:11" x14ac:dyDescent="0.25">
      <c r="C28" s="3">
        <v>0.5756944444444444</v>
      </c>
      <c r="D28" t="s">
        <v>291</v>
      </c>
      <c r="F28" t="s">
        <v>8</v>
      </c>
      <c r="G28">
        <v>1</v>
      </c>
      <c r="H28" t="s">
        <v>109</v>
      </c>
      <c r="I28">
        <v>143</v>
      </c>
      <c r="J28">
        <v>8</v>
      </c>
      <c r="K28">
        <v>2</v>
      </c>
    </row>
    <row r="29" spans="2:11" x14ac:dyDescent="0.25">
      <c r="C29" s="3">
        <v>0.60069444444444442</v>
      </c>
      <c r="D29" t="s">
        <v>41</v>
      </c>
      <c r="F29" t="s">
        <v>8</v>
      </c>
      <c r="G29">
        <v>1</v>
      </c>
      <c r="H29" t="s">
        <v>109</v>
      </c>
      <c r="I29">
        <v>25</v>
      </c>
      <c r="J29">
        <v>0</v>
      </c>
      <c r="K29">
        <v>1</v>
      </c>
    </row>
    <row r="30" spans="2:11" x14ac:dyDescent="0.25">
      <c r="C30" s="3">
        <v>0.67708333333333337</v>
      </c>
      <c r="D30" t="s">
        <v>19</v>
      </c>
      <c r="F30" t="s">
        <v>8</v>
      </c>
      <c r="G30">
        <v>1</v>
      </c>
      <c r="H30" t="s">
        <v>109</v>
      </c>
      <c r="I30">
        <v>160</v>
      </c>
      <c r="J30">
        <v>7</v>
      </c>
      <c r="K30">
        <v>4</v>
      </c>
    </row>
    <row r="31" spans="2:11" x14ac:dyDescent="0.25">
      <c r="C31" s="3">
        <v>0.69166666666666676</v>
      </c>
      <c r="D31" t="s">
        <v>162</v>
      </c>
      <c r="F31" t="s">
        <v>8</v>
      </c>
      <c r="G31">
        <v>6</v>
      </c>
      <c r="H31" t="s">
        <v>109</v>
      </c>
      <c r="I31">
        <v>44</v>
      </c>
      <c r="J31">
        <v>7</v>
      </c>
      <c r="K31">
        <v>1</v>
      </c>
    </row>
    <row r="32" spans="2:11" x14ac:dyDescent="0.25">
      <c r="C32" s="3">
        <v>0.74722222222222223</v>
      </c>
      <c r="D32" t="s">
        <v>172</v>
      </c>
      <c r="F32" t="s">
        <v>8</v>
      </c>
      <c r="G32">
        <v>1</v>
      </c>
      <c r="H32" t="s">
        <v>109</v>
      </c>
      <c r="I32">
        <v>33</v>
      </c>
      <c r="J32">
        <v>0</v>
      </c>
      <c r="K32">
        <v>0</v>
      </c>
    </row>
    <row r="33" spans="2:11" x14ac:dyDescent="0.25">
      <c r="C33" s="3">
        <v>0.74791666666666667</v>
      </c>
      <c r="D33" t="s">
        <v>290</v>
      </c>
      <c r="F33" t="s">
        <v>27</v>
      </c>
      <c r="G33">
        <v>1</v>
      </c>
      <c r="H33" t="s">
        <v>109</v>
      </c>
      <c r="I33">
        <v>31</v>
      </c>
      <c r="J33">
        <v>6</v>
      </c>
      <c r="K33">
        <v>0</v>
      </c>
    </row>
    <row r="34" spans="2:11" x14ac:dyDescent="0.25">
      <c r="C34" s="3">
        <v>0.90694444444444444</v>
      </c>
      <c r="D34" t="s">
        <v>285</v>
      </c>
      <c r="F34" t="s">
        <v>8</v>
      </c>
      <c r="G34">
        <v>1</v>
      </c>
      <c r="H34" t="s">
        <v>107</v>
      </c>
      <c r="I34">
        <v>166</v>
      </c>
      <c r="J34">
        <v>11</v>
      </c>
      <c r="K34">
        <v>6</v>
      </c>
    </row>
    <row r="35" spans="2:11" x14ac:dyDescent="0.25">
      <c r="C35" s="3">
        <v>0.92708333333333337</v>
      </c>
      <c r="D35" t="s">
        <v>245</v>
      </c>
      <c r="F35" t="s">
        <v>23</v>
      </c>
      <c r="G35">
        <v>1</v>
      </c>
      <c r="H35" t="s">
        <v>107</v>
      </c>
      <c r="I35">
        <v>125</v>
      </c>
      <c r="J35">
        <v>7</v>
      </c>
      <c r="K35">
        <v>10</v>
      </c>
    </row>
    <row r="36" spans="2:11" x14ac:dyDescent="0.25">
      <c r="C36" s="3">
        <v>0.94513888888888886</v>
      </c>
      <c r="D36" t="s">
        <v>285</v>
      </c>
      <c r="F36" t="s">
        <v>8</v>
      </c>
      <c r="G36">
        <v>1</v>
      </c>
      <c r="H36" t="s">
        <v>109</v>
      </c>
      <c r="I36">
        <v>105</v>
      </c>
      <c r="J36">
        <v>2</v>
      </c>
      <c r="K36">
        <v>1</v>
      </c>
    </row>
    <row r="37" spans="2:11" s="19" customFormat="1" x14ac:dyDescent="0.25">
      <c r="B37" s="23"/>
    </row>
    <row r="38" spans="2:11" x14ac:dyDescent="0.25">
      <c r="B38" s="5">
        <v>43590</v>
      </c>
    </row>
    <row r="39" spans="2:11" x14ac:dyDescent="0.25">
      <c r="C39" s="3">
        <v>0.41597222222222219</v>
      </c>
      <c r="D39" t="s">
        <v>168</v>
      </c>
      <c r="F39" t="s">
        <v>8</v>
      </c>
      <c r="G39">
        <v>10</v>
      </c>
      <c r="H39" t="s">
        <v>109</v>
      </c>
      <c r="I39">
        <v>94</v>
      </c>
      <c r="J39">
        <v>4</v>
      </c>
      <c r="K39">
        <v>5</v>
      </c>
    </row>
    <row r="40" spans="2:11" x14ac:dyDescent="0.25">
      <c r="C40" s="3">
        <v>0.42430555555555555</v>
      </c>
      <c r="D40" t="s">
        <v>245</v>
      </c>
      <c r="F40" t="s">
        <v>23</v>
      </c>
      <c r="G40">
        <v>1</v>
      </c>
      <c r="H40" t="s">
        <v>109</v>
      </c>
      <c r="I40">
        <v>98</v>
      </c>
      <c r="J40">
        <v>2</v>
      </c>
      <c r="K40">
        <v>7</v>
      </c>
    </row>
    <row r="41" spans="2:11" x14ac:dyDescent="0.25">
      <c r="C41" s="3">
        <v>0.52638888888888891</v>
      </c>
      <c r="D41" t="s">
        <v>233</v>
      </c>
      <c r="F41" t="s">
        <v>8</v>
      </c>
      <c r="G41">
        <v>1</v>
      </c>
      <c r="H41" t="s">
        <v>107</v>
      </c>
      <c r="I41">
        <v>166</v>
      </c>
      <c r="J41">
        <v>5</v>
      </c>
      <c r="K41">
        <v>26</v>
      </c>
    </row>
    <row r="42" spans="2:11" x14ac:dyDescent="0.25">
      <c r="C42" s="3">
        <v>0.6333333333333333</v>
      </c>
      <c r="D42" t="s">
        <v>22</v>
      </c>
      <c r="F42" t="s">
        <v>8</v>
      </c>
      <c r="G42">
        <v>1</v>
      </c>
      <c r="H42" t="s">
        <v>107</v>
      </c>
      <c r="I42">
        <v>38</v>
      </c>
      <c r="J42">
        <v>1</v>
      </c>
      <c r="K42">
        <v>0</v>
      </c>
    </row>
    <row r="43" spans="2:11" x14ac:dyDescent="0.25">
      <c r="C43" s="3">
        <v>0.83611111111111114</v>
      </c>
      <c r="D43" t="s">
        <v>40</v>
      </c>
      <c r="F43" t="s">
        <v>8</v>
      </c>
      <c r="G43">
        <v>3</v>
      </c>
      <c r="H43" t="s">
        <v>109</v>
      </c>
      <c r="I43">
        <v>69</v>
      </c>
      <c r="J43">
        <v>9</v>
      </c>
      <c r="K43">
        <v>3</v>
      </c>
    </row>
    <row r="44" spans="2:11" x14ac:dyDescent="0.25">
      <c r="C44" s="3">
        <v>0.99513888888888891</v>
      </c>
      <c r="D44" t="s">
        <v>181</v>
      </c>
      <c r="F44" t="s">
        <v>8</v>
      </c>
      <c r="G44">
        <v>3</v>
      </c>
      <c r="H44" t="s">
        <v>109</v>
      </c>
      <c r="I44">
        <v>51</v>
      </c>
      <c r="J44">
        <v>0</v>
      </c>
      <c r="K44">
        <v>2</v>
      </c>
    </row>
    <row r="45" spans="2:11" s="19" customFormat="1" x14ac:dyDescent="0.25">
      <c r="B45" s="23"/>
    </row>
    <row r="46" spans="2:11" x14ac:dyDescent="0.25">
      <c r="B46" s="5">
        <v>43591</v>
      </c>
    </row>
    <row r="47" spans="2:11" x14ac:dyDescent="0.25">
      <c r="C47" s="3">
        <v>0.3527777777777778</v>
      </c>
      <c r="D47" t="s">
        <v>51</v>
      </c>
      <c r="F47" t="s">
        <v>8</v>
      </c>
      <c r="G47">
        <v>2</v>
      </c>
      <c r="H47" t="s">
        <v>109</v>
      </c>
      <c r="I47">
        <v>43</v>
      </c>
      <c r="J47">
        <v>3</v>
      </c>
      <c r="K47">
        <v>1</v>
      </c>
    </row>
    <row r="48" spans="2:11" x14ac:dyDescent="0.25">
      <c r="C48" s="3">
        <v>0.44444444444444442</v>
      </c>
      <c r="D48" t="s">
        <v>17</v>
      </c>
      <c r="F48" t="s">
        <v>8</v>
      </c>
      <c r="G48">
        <v>6</v>
      </c>
      <c r="H48" t="s">
        <v>109</v>
      </c>
      <c r="I48">
        <v>18</v>
      </c>
      <c r="J48">
        <v>1</v>
      </c>
      <c r="K48">
        <v>3</v>
      </c>
    </row>
    <row r="49" spans="2:11" x14ac:dyDescent="0.25">
      <c r="C49" s="3">
        <v>0.48541666666666666</v>
      </c>
      <c r="D49" t="s">
        <v>17</v>
      </c>
      <c r="F49" t="s">
        <v>8</v>
      </c>
      <c r="G49">
        <v>6</v>
      </c>
      <c r="H49" t="s">
        <v>107</v>
      </c>
      <c r="I49">
        <v>45</v>
      </c>
      <c r="J49">
        <v>0</v>
      </c>
      <c r="K49">
        <v>0</v>
      </c>
    </row>
    <row r="50" spans="2:11" x14ac:dyDescent="0.25">
      <c r="C50" s="3">
        <v>0.51527777777777783</v>
      </c>
      <c r="D50" t="s">
        <v>17</v>
      </c>
      <c r="F50" t="s">
        <v>8</v>
      </c>
      <c r="G50">
        <v>5</v>
      </c>
      <c r="H50" t="s">
        <v>107</v>
      </c>
      <c r="I50">
        <v>39</v>
      </c>
      <c r="J50">
        <v>0</v>
      </c>
      <c r="K50">
        <v>0</v>
      </c>
    </row>
    <row r="51" spans="2:11" x14ac:dyDescent="0.25">
      <c r="C51" s="3">
        <v>0.53194444444444444</v>
      </c>
      <c r="D51" t="s">
        <v>43</v>
      </c>
      <c r="F51" t="s">
        <v>8</v>
      </c>
      <c r="G51">
        <v>1</v>
      </c>
      <c r="H51" t="s">
        <v>109</v>
      </c>
      <c r="I51">
        <v>50</v>
      </c>
      <c r="J51">
        <v>1</v>
      </c>
      <c r="K51">
        <v>0</v>
      </c>
    </row>
    <row r="52" spans="2:11" x14ac:dyDescent="0.25">
      <c r="C52" s="3">
        <v>0.5625</v>
      </c>
      <c r="D52" t="s">
        <v>293</v>
      </c>
      <c r="F52" t="s">
        <v>8</v>
      </c>
      <c r="G52">
        <v>6</v>
      </c>
      <c r="H52" t="s">
        <v>107</v>
      </c>
      <c r="I52">
        <v>58</v>
      </c>
      <c r="J52">
        <v>0</v>
      </c>
      <c r="K52">
        <v>1</v>
      </c>
    </row>
    <row r="53" spans="2:11" x14ac:dyDescent="0.25">
      <c r="C53" s="3">
        <v>0.63055555555555554</v>
      </c>
      <c r="D53" t="s">
        <v>41</v>
      </c>
      <c r="F53" t="s">
        <v>8</v>
      </c>
      <c r="G53">
        <v>1</v>
      </c>
      <c r="H53" t="s">
        <v>109</v>
      </c>
      <c r="I53">
        <v>40</v>
      </c>
      <c r="J53">
        <v>9</v>
      </c>
      <c r="K53">
        <v>0</v>
      </c>
    </row>
    <row r="54" spans="2:11" x14ac:dyDescent="0.25">
      <c r="C54" s="3">
        <v>0.7631944444444444</v>
      </c>
      <c r="D54" t="s">
        <v>230</v>
      </c>
      <c r="F54" t="s">
        <v>8</v>
      </c>
      <c r="G54">
        <v>5</v>
      </c>
      <c r="H54" t="s">
        <v>109</v>
      </c>
      <c r="I54">
        <v>89</v>
      </c>
      <c r="J54">
        <v>10</v>
      </c>
      <c r="K54">
        <v>2</v>
      </c>
    </row>
    <row r="55" spans="2:11" x14ac:dyDescent="0.25">
      <c r="C55" s="3">
        <v>0.80694444444444446</v>
      </c>
      <c r="D55" t="s">
        <v>250</v>
      </c>
      <c r="F55" t="s">
        <v>8</v>
      </c>
      <c r="G55">
        <v>1</v>
      </c>
      <c r="H55" t="s">
        <v>107</v>
      </c>
      <c r="I55">
        <v>181</v>
      </c>
      <c r="J55">
        <v>3</v>
      </c>
      <c r="K55">
        <v>13</v>
      </c>
    </row>
    <row r="56" spans="2:11" s="19" customFormat="1" x14ac:dyDescent="0.25">
      <c r="B56" s="23"/>
    </row>
    <row r="57" spans="2:11" x14ac:dyDescent="0.25">
      <c r="B57" s="5">
        <v>43592</v>
      </c>
    </row>
    <row r="58" spans="2:11" x14ac:dyDescent="0.25">
      <c r="C58" s="3">
        <v>0.73263888888888884</v>
      </c>
      <c r="D58" t="s">
        <v>18</v>
      </c>
      <c r="F58" t="s">
        <v>27</v>
      </c>
      <c r="G58">
        <v>5</v>
      </c>
      <c r="H58" t="s">
        <v>107</v>
      </c>
      <c r="I58">
        <v>28</v>
      </c>
      <c r="J58">
        <v>1</v>
      </c>
      <c r="K58">
        <v>0</v>
      </c>
    </row>
    <row r="59" spans="2:11" x14ac:dyDescent="0.25">
      <c r="C59" s="3">
        <v>0.89374999999999993</v>
      </c>
      <c r="D59" t="s">
        <v>266</v>
      </c>
      <c r="F59" t="s">
        <v>8</v>
      </c>
      <c r="G59">
        <v>1</v>
      </c>
      <c r="H59" t="s">
        <v>107</v>
      </c>
      <c r="I59">
        <v>124</v>
      </c>
      <c r="J59">
        <v>1</v>
      </c>
      <c r="K59">
        <v>0</v>
      </c>
    </row>
    <row r="60" spans="2:11" s="39" customFormat="1" x14ac:dyDescent="0.25">
      <c r="B60" s="38"/>
    </row>
    <row r="61" spans="2:11" x14ac:dyDescent="0.25">
      <c r="B61" s="5">
        <v>43593</v>
      </c>
    </row>
    <row r="62" spans="2:11" x14ac:dyDescent="0.25">
      <c r="C62" s="3">
        <v>0.62430555555555556</v>
      </c>
      <c r="D62" t="s">
        <v>168</v>
      </c>
      <c r="F62" t="s">
        <v>8</v>
      </c>
      <c r="G62">
        <v>8</v>
      </c>
      <c r="H62" t="s">
        <v>107</v>
      </c>
      <c r="I62">
        <v>66</v>
      </c>
      <c r="J62">
        <v>6</v>
      </c>
      <c r="K62">
        <v>5</v>
      </c>
    </row>
    <row r="63" spans="2:11" x14ac:dyDescent="0.25">
      <c r="C63" s="3">
        <v>0.63194444444444442</v>
      </c>
      <c r="D63" t="s">
        <v>19</v>
      </c>
      <c r="F63" t="s">
        <v>8</v>
      </c>
      <c r="G63">
        <v>1</v>
      </c>
      <c r="H63" t="s">
        <v>109</v>
      </c>
      <c r="I63">
        <v>80</v>
      </c>
      <c r="J63">
        <v>2</v>
      </c>
      <c r="K63">
        <v>0</v>
      </c>
    </row>
    <row r="64" spans="2:11" x14ac:dyDescent="0.25">
      <c r="C64" s="3">
        <v>0.78333333333333333</v>
      </c>
      <c r="D64" t="s">
        <v>230</v>
      </c>
      <c r="F64" t="s">
        <v>8</v>
      </c>
      <c r="G64">
        <v>8</v>
      </c>
      <c r="H64" t="s">
        <v>109</v>
      </c>
      <c r="I64">
        <v>145</v>
      </c>
      <c r="J64">
        <v>14</v>
      </c>
      <c r="K64">
        <v>12</v>
      </c>
    </row>
    <row r="65" spans="2:11" x14ac:dyDescent="0.25">
      <c r="C65" s="3">
        <v>0.84722222222222221</v>
      </c>
      <c r="D65" t="s">
        <v>230</v>
      </c>
      <c r="F65" t="s">
        <v>8</v>
      </c>
      <c r="G65">
        <v>12</v>
      </c>
      <c r="H65" t="s">
        <v>109</v>
      </c>
      <c r="I65">
        <v>60</v>
      </c>
      <c r="J65">
        <v>2</v>
      </c>
      <c r="K65">
        <v>3</v>
      </c>
    </row>
    <row r="66" spans="2:11" x14ac:dyDescent="0.25">
      <c r="C66" s="3">
        <v>0.87083333333333324</v>
      </c>
      <c r="D66" t="s">
        <v>18</v>
      </c>
      <c r="F66" t="s">
        <v>8</v>
      </c>
      <c r="G66">
        <v>1</v>
      </c>
      <c r="H66" t="s">
        <v>109</v>
      </c>
      <c r="I66">
        <v>49</v>
      </c>
      <c r="J66">
        <v>0</v>
      </c>
      <c r="K66">
        <v>0</v>
      </c>
    </row>
    <row r="67" spans="2:11" x14ac:dyDescent="0.25">
      <c r="C67" s="3">
        <v>0.90625</v>
      </c>
      <c r="D67" t="s">
        <v>18</v>
      </c>
      <c r="F67" t="s">
        <v>8</v>
      </c>
      <c r="G67">
        <v>7</v>
      </c>
      <c r="H67" t="s">
        <v>109</v>
      </c>
      <c r="I67">
        <v>46</v>
      </c>
      <c r="J67">
        <v>2</v>
      </c>
      <c r="K67">
        <v>0</v>
      </c>
    </row>
    <row r="68" spans="2:11" x14ac:dyDescent="0.25">
      <c r="C68" s="3">
        <v>0.94027777777777777</v>
      </c>
      <c r="D68" t="s">
        <v>294</v>
      </c>
      <c r="F68" t="s">
        <v>8</v>
      </c>
      <c r="G68">
        <v>8</v>
      </c>
      <c r="H68" t="s">
        <v>107</v>
      </c>
      <c r="I68">
        <v>98</v>
      </c>
      <c r="J68">
        <v>1</v>
      </c>
      <c r="K68">
        <v>8</v>
      </c>
    </row>
    <row r="69" spans="2:11" x14ac:dyDescent="0.25">
      <c r="C69" s="3">
        <v>0.94236111111111109</v>
      </c>
      <c r="D69" t="s">
        <v>17</v>
      </c>
      <c r="F69" t="s">
        <v>8</v>
      </c>
      <c r="G69">
        <v>1</v>
      </c>
      <c r="H69" t="s">
        <v>107</v>
      </c>
      <c r="I69">
        <v>65</v>
      </c>
      <c r="J69">
        <v>7</v>
      </c>
      <c r="K69">
        <v>4</v>
      </c>
    </row>
    <row r="70" spans="2:11" s="19" customFormat="1" x14ac:dyDescent="0.25">
      <c r="B70" s="23"/>
    </row>
    <row r="71" spans="2:11" x14ac:dyDescent="0.25">
      <c r="B71" s="5">
        <v>43594</v>
      </c>
    </row>
    <row r="72" spans="2:11" x14ac:dyDescent="0.25">
      <c r="C72" s="3">
        <v>0.45555555555555555</v>
      </c>
      <c r="D72" t="s">
        <v>37</v>
      </c>
      <c r="F72" t="s">
        <v>8</v>
      </c>
      <c r="G72">
        <v>1</v>
      </c>
      <c r="H72" t="s">
        <v>109</v>
      </c>
      <c r="I72">
        <v>120</v>
      </c>
      <c r="J72">
        <v>1</v>
      </c>
      <c r="K72">
        <v>4</v>
      </c>
    </row>
    <row r="73" spans="2:11" x14ac:dyDescent="0.25">
      <c r="C73" s="3">
        <v>0.62708333333333333</v>
      </c>
      <c r="D73" t="s">
        <v>26</v>
      </c>
      <c r="F73" t="s">
        <v>8</v>
      </c>
      <c r="G73">
        <v>6</v>
      </c>
      <c r="H73" t="s">
        <v>109</v>
      </c>
      <c r="I73">
        <v>22</v>
      </c>
      <c r="J73">
        <v>0</v>
      </c>
      <c r="K73">
        <v>0</v>
      </c>
    </row>
    <row r="74" spans="2:11" x14ac:dyDescent="0.25">
      <c r="C74" s="3">
        <v>0.62777777777777777</v>
      </c>
      <c r="D74" t="s">
        <v>26</v>
      </c>
      <c r="F74" t="s">
        <v>8</v>
      </c>
      <c r="G74">
        <v>10</v>
      </c>
      <c r="H74" t="s">
        <v>109</v>
      </c>
      <c r="I74">
        <v>47</v>
      </c>
      <c r="J74">
        <v>0</v>
      </c>
      <c r="K74">
        <v>0</v>
      </c>
    </row>
    <row r="75" spans="2:11" x14ac:dyDescent="0.25">
      <c r="C75" s="3">
        <v>0.70972222222222225</v>
      </c>
      <c r="D75" t="s">
        <v>300</v>
      </c>
      <c r="F75" t="s">
        <v>30</v>
      </c>
      <c r="G75">
        <v>1</v>
      </c>
      <c r="H75" t="s">
        <v>11</v>
      </c>
      <c r="I75">
        <v>16</v>
      </c>
      <c r="J75">
        <v>2</v>
      </c>
      <c r="K75">
        <v>0</v>
      </c>
    </row>
    <row r="76" spans="2:11" x14ac:dyDescent="0.25">
      <c r="C76" s="3">
        <v>0.80208333333333337</v>
      </c>
      <c r="D76" t="s">
        <v>295</v>
      </c>
      <c r="F76" t="s">
        <v>8</v>
      </c>
      <c r="G76">
        <v>5</v>
      </c>
      <c r="H76" t="s">
        <v>107</v>
      </c>
      <c r="I76">
        <v>22</v>
      </c>
      <c r="J76">
        <v>0</v>
      </c>
      <c r="K76">
        <v>0</v>
      </c>
    </row>
    <row r="77" spans="2:11" x14ac:dyDescent="0.25">
      <c r="C77" s="3">
        <v>0.77986111111111101</v>
      </c>
      <c r="D77" t="s">
        <v>32</v>
      </c>
      <c r="F77" t="s">
        <v>27</v>
      </c>
      <c r="G77">
        <v>5</v>
      </c>
      <c r="H77" t="s">
        <v>109</v>
      </c>
      <c r="I77">
        <v>104</v>
      </c>
      <c r="J77">
        <v>10</v>
      </c>
      <c r="K77">
        <v>9</v>
      </c>
    </row>
    <row r="78" spans="2:11" x14ac:dyDescent="0.25">
      <c r="C78" s="3">
        <v>0.89027777777777783</v>
      </c>
      <c r="D78" t="s">
        <v>296</v>
      </c>
      <c r="F78" t="s">
        <v>8</v>
      </c>
      <c r="G78">
        <v>38</v>
      </c>
      <c r="H78" t="s">
        <v>109</v>
      </c>
      <c r="I78">
        <v>23</v>
      </c>
      <c r="J78">
        <v>0</v>
      </c>
      <c r="K78">
        <v>1</v>
      </c>
    </row>
    <row r="79" spans="2:11" s="19" customFormat="1" x14ac:dyDescent="0.25">
      <c r="B79" s="23"/>
    </row>
    <row r="80" spans="2:11" x14ac:dyDescent="0.25">
      <c r="B80" s="5">
        <v>43595</v>
      </c>
    </row>
    <row r="81" spans="2:11" x14ac:dyDescent="0.25">
      <c r="C81" s="3">
        <v>0.42708333333333331</v>
      </c>
      <c r="D81" t="s">
        <v>298</v>
      </c>
      <c r="F81" t="s">
        <v>8</v>
      </c>
      <c r="G81">
        <v>1</v>
      </c>
      <c r="H81" t="s">
        <v>109</v>
      </c>
      <c r="I81">
        <v>88</v>
      </c>
      <c r="J81">
        <v>6</v>
      </c>
      <c r="K81">
        <v>0</v>
      </c>
    </row>
    <row r="82" spans="2:11" x14ac:dyDescent="0.25">
      <c r="C82" s="3">
        <v>0.55625000000000002</v>
      </c>
      <c r="D82" t="s">
        <v>297</v>
      </c>
      <c r="F82" t="s">
        <v>8</v>
      </c>
      <c r="G82">
        <v>13</v>
      </c>
      <c r="H82" t="s">
        <v>107</v>
      </c>
      <c r="I82">
        <v>40</v>
      </c>
      <c r="J82">
        <v>0</v>
      </c>
      <c r="K82">
        <v>0</v>
      </c>
    </row>
    <row r="83" spans="2:11" x14ac:dyDescent="0.25">
      <c r="C83" s="3">
        <v>0.63750000000000007</v>
      </c>
      <c r="D83" t="s">
        <v>243</v>
      </c>
      <c r="F83" t="s">
        <v>27</v>
      </c>
      <c r="G83">
        <v>1</v>
      </c>
      <c r="H83" t="s">
        <v>107</v>
      </c>
      <c r="I83">
        <v>20</v>
      </c>
      <c r="J83">
        <v>0</v>
      </c>
      <c r="K83">
        <v>0</v>
      </c>
    </row>
    <row r="84" spans="2:11" x14ac:dyDescent="0.25">
      <c r="C84" s="3">
        <v>0.79236111111111107</v>
      </c>
      <c r="D84" t="s">
        <v>37</v>
      </c>
      <c r="F84" t="s">
        <v>8</v>
      </c>
      <c r="G84">
        <v>1</v>
      </c>
      <c r="H84" t="s">
        <v>109</v>
      </c>
      <c r="I84">
        <v>48</v>
      </c>
      <c r="J84">
        <v>3</v>
      </c>
      <c r="K84">
        <v>0</v>
      </c>
    </row>
    <row r="85" spans="2:11" x14ac:dyDescent="0.25">
      <c r="C85" s="3">
        <v>0.83124999999999993</v>
      </c>
      <c r="D85" t="s">
        <v>295</v>
      </c>
      <c r="F85" t="s">
        <v>8</v>
      </c>
      <c r="G85">
        <v>2</v>
      </c>
      <c r="H85" t="s">
        <v>109</v>
      </c>
      <c r="I85">
        <v>46</v>
      </c>
      <c r="J85">
        <v>0</v>
      </c>
      <c r="K85">
        <v>0</v>
      </c>
    </row>
    <row r="86" spans="2:11" x14ac:dyDescent="0.25">
      <c r="C86" s="3">
        <v>0.8340277777777777</v>
      </c>
      <c r="D86" t="s">
        <v>258</v>
      </c>
      <c r="F86" t="s">
        <v>8</v>
      </c>
      <c r="G86">
        <v>1</v>
      </c>
      <c r="H86" t="s">
        <v>107</v>
      </c>
      <c r="I86">
        <v>74</v>
      </c>
      <c r="J86">
        <v>1</v>
      </c>
      <c r="K86">
        <v>2</v>
      </c>
    </row>
    <row r="87" spans="2:11" s="19" customFormat="1" x14ac:dyDescent="0.25">
      <c r="B87" s="23"/>
    </row>
    <row r="88" spans="2:11" x14ac:dyDescent="0.25">
      <c r="B88" s="5">
        <v>43596</v>
      </c>
    </row>
    <row r="89" spans="2:11" x14ac:dyDescent="0.25">
      <c r="C89" s="3">
        <v>0.31736111111111115</v>
      </c>
      <c r="D89" t="s">
        <v>21</v>
      </c>
      <c r="F89" t="s">
        <v>8</v>
      </c>
      <c r="G89">
        <v>4</v>
      </c>
      <c r="H89" t="s">
        <v>107</v>
      </c>
      <c r="I89">
        <v>88</v>
      </c>
      <c r="J89">
        <v>1</v>
      </c>
      <c r="K89">
        <v>0</v>
      </c>
    </row>
    <row r="90" spans="2:11" x14ac:dyDescent="0.25">
      <c r="C90" s="3">
        <v>0.47013888888888888</v>
      </c>
      <c r="D90" t="s">
        <v>299</v>
      </c>
      <c r="F90" t="s">
        <v>8</v>
      </c>
      <c r="G90">
        <v>1</v>
      </c>
      <c r="H90" t="s">
        <v>109</v>
      </c>
      <c r="I90">
        <v>82</v>
      </c>
      <c r="J90">
        <v>11</v>
      </c>
      <c r="K90">
        <v>1</v>
      </c>
    </row>
    <row r="91" spans="2:11" x14ac:dyDescent="0.25">
      <c r="C91" s="3">
        <v>0.54583333333333328</v>
      </c>
      <c r="D91" t="s">
        <v>82</v>
      </c>
      <c r="F91" t="s">
        <v>8</v>
      </c>
      <c r="G91">
        <v>7</v>
      </c>
      <c r="H91" t="s">
        <v>107</v>
      </c>
      <c r="I91">
        <v>46</v>
      </c>
      <c r="J91">
        <v>2</v>
      </c>
      <c r="K91">
        <v>1</v>
      </c>
    </row>
    <row r="92" spans="2:11" x14ac:dyDescent="0.25">
      <c r="C92" s="3">
        <v>0.59791666666666665</v>
      </c>
      <c r="D92" t="s">
        <v>193</v>
      </c>
      <c r="F92" t="s">
        <v>8</v>
      </c>
      <c r="G92">
        <v>2</v>
      </c>
      <c r="H92" t="s">
        <v>109</v>
      </c>
      <c r="I92">
        <v>42</v>
      </c>
      <c r="J92">
        <v>6</v>
      </c>
      <c r="K92">
        <v>1</v>
      </c>
    </row>
    <row r="93" spans="2:11" x14ac:dyDescent="0.25">
      <c r="C93" s="3">
        <v>0.68402777777777779</v>
      </c>
      <c r="D93" t="s">
        <v>18</v>
      </c>
      <c r="F93" t="s">
        <v>8</v>
      </c>
      <c r="G93">
        <v>1</v>
      </c>
      <c r="H93" t="s">
        <v>107</v>
      </c>
      <c r="I93">
        <v>44</v>
      </c>
      <c r="J93">
        <v>0</v>
      </c>
      <c r="K93">
        <v>2</v>
      </c>
    </row>
    <row r="94" spans="2:11" x14ac:dyDescent="0.25">
      <c r="C94" s="3">
        <v>0.81527777777777777</v>
      </c>
      <c r="D94" t="s">
        <v>237</v>
      </c>
      <c r="F94" t="s">
        <v>8</v>
      </c>
      <c r="G94">
        <v>12</v>
      </c>
      <c r="H94" t="s">
        <v>107</v>
      </c>
      <c r="I94">
        <v>319</v>
      </c>
      <c r="J94">
        <v>34</v>
      </c>
      <c r="K94">
        <v>266</v>
      </c>
    </row>
    <row r="95" spans="2:11" x14ac:dyDescent="0.25">
      <c r="C95" s="3">
        <v>0.78194444444444444</v>
      </c>
      <c r="D95" t="s">
        <v>299</v>
      </c>
      <c r="F95" t="s">
        <v>8</v>
      </c>
      <c r="G95">
        <v>3</v>
      </c>
      <c r="H95" t="s">
        <v>109</v>
      </c>
      <c r="I95">
        <v>36</v>
      </c>
      <c r="J95">
        <v>4</v>
      </c>
      <c r="K95">
        <v>1</v>
      </c>
    </row>
    <row r="96" spans="2:11" x14ac:dyDescent="0.25">
      <c r="C96" s="3">
        <v>0.89444444444444438</v>
      </c>
      <c r="D96" t="s">
        <v>182</v>
      </c>
      <c r="F96" t="s">
        <v>8</v>
      </c>
      <c r="G96">
        <v>5</v>
      </c>
      <c r="H96" t="s">
        <v>107</v>
      </c>
      <c r="I96">
        <v>38</v>
      </c>
      <c r="J96">
        <v>0</v>
      </c>
      <c r="K96">
        <v>2</v>
      </c>
    </row>
    <row r="97" spans="2:11" s="19" customFormat="1" x14ac:dyDescent="0.25">
      <c r="B97" s="23"/>
    </row>
    <row r="98" spans="2:11" x14ac:dyDescent="0.25">
      <c r="B98" s="5">
        <v>43597</v>
      </c>
    </row>
    <row r="99" spans="2:11" x14ac:dyDescent="0.25">
      <c r="C99" s="3">
        <v>0.40833333333333338</v>
      </c>
      <c r="D99" t="s">
        <v>237</v>
      </c>
      <c r="F99" t="s">
        <v>8</v>
      </c>
      <c r="G99">
        <v>5</v>
      </c>
      <c r="H99" t="s">
        <v>107</v>
      </c>
      <c r="I99">
        <v>352</v>
      </c>
      <c r="J99">
        <v>13</v>
      </c>
      <c r="K99">
        <v>66</v>
      </c>
    </row>
    <row r="100" spans="2:11" x14ac:dyDescent="0.25">
      <c r="C100" s="3">
        <v>0.73055555555555562</v>
      </c>
      <c r="D100" t="s">
        <v>28</v>
      </c>
      <c r="F100" t="s">
        <v>8</v>
      </c>
      <c r="G100">
        <v>1</v>
      </c>
      <c r="H100" t="s">
        <v>109</v>
      </c>
      <c r="I100">
        <v>247</v>
      </c>
      <c r="J100">
        <v>9</v>
      </c>
      <c r="K100">
        <v>7</v>
      </c>
    </row>
    <row r="101" spans="2:11" x14ac:dyDescent="0.25">
      <c r="C101" s="3">
        <v>0.85069444444444453</v>
      </c>
      <c r="D101" t="s">
        <v>230</v>
      </c>
      <c r="F101" t="s">
        <v>8</v>
      </c>
      <c r="G101">
        <v>14</v>
      </c>
      <c r="H101" t="s">
        <v>107</v>
      </c>
      <c r="I101">
        <v>78</v>
      </c>
      <c r="J101">
        <v>5</v>
      </c>
      <c r="K101">
        <v>2</v>
      </c>
    </row>
    <row r="102" spans="2:11" s="19" customFormat="1" x14ac:dyDescent="0.25">
      <c r="B102" s="23"/>
    </row>
    <row r="103" spans="2:11" x14ac:dyDescent="0.25">
      <c r="B103" s="5">
        <v>43598</v>
      </c>
    </row>
    <row r="104" spans="2:11" x14ac:dyDescent="0.25">
      <c r="C104" s="3">
        <v>0.50347222222222221</v>
      </c>
      <c r="D104" t="s">
        <v>58</v>
      </c>
      <c r="F104" t="s">
        <v>8</v>
      </c>
      <c r="G104">
        <v>4</v>
      </c>
      <c r="H104" t="s">
        <v>109</v>
      </c>
      <c r="I104">
        <v>65</v>
      </c>
      <c r="J104">
        <v>8</v>
      </c>
      <c r="K104">
        <v>0</v>
      </c>
    </row>
    <row r="105" spans="2:11" x14ac:dyDescent="0.25">
      <c r="C105" s="3">
        <v>0.60138888888888886</v>
      </c>
      <c r="D105" t="s">
        <v>89</v>
      </c>
      <c r="F105" t="s">
        <v>142</v>
      </c>
      <c r="G105">
        <v>1</v>
      </c>
      <c r="H105" t="s">
        <v>11</v>
      </c>
      <c r="I105">
        <v>30</v>
      </c>
      <c r="J105">
        <v>1</v>
      </c>
      <c r="K105">
        <v>1</v>
      </c>
    </row>
    <row r="106" spans="2:11" x14ac:dyDescent="0.25">
      <c r="C106" s="3">
        <v>0.66180555555555554</v>
      </c>
      <c r="D106" t="s">
        <v>264</v>
      </c>
      <c r="F106" t="s">
        <v>8</v>
      </c>
      <c r="G106">
        <v>1</v>
      </c>
      <c r="H106" t="s">
        <v>109</v>
      </c>
      <c r="I106">
        <v>47</v>
      </c>
      <c r="J106">
        <v>1</v>
      </c>
      <c r="K106">
        <v>0</v>
      </c>
    </row>
    <row r="107" spans="2:11" x14ac:dyDescent="0.25">
      <c r="C107" s="3">
        <v>0.78263888888888899</v>
      </c>
      <c r="D107" t="s">
        <v>175</v>
      </c>
      <c r="F107" t="s">
        <v>27</v>
      </c>
      <c r="G107">
        <v>1</v>
      </c>
      <c r="H107" t="s">
        <v>109</v>
      </c>
      <c r="I107">
        <v>77</v>
      </c>
      <c r="J107">
        <v>18</v>
      </c>
      <c r="K107">
        <v>2</v>
      </c>
    </row>
    <row r="108" spans="2:11" x14ac:dyDescent="0.25">
      <c r="C108" s="3">
        <v>0.89444444444444438</v>
      </c>
      <c r="D108" t="s">
        <v>301</v>
      </c>
      <c r="F108" t="s">
        <v>8</v>
      </c>
      <c r="G108">
        <v>2</v>
      </c>
      <c r="H108" t="s">
        <v>109</v>
      </c>
      <c r="I108">
        <v>67</v>
      </c>
      <c r="J108">
        <v>1</v>
      </c>
      <c r="K108">
        <v>0</v>
      </c>
    </row>
    <row r="109" spans="2:11" s="19" customFormat="1" x14ac:dyDescent="0.25">
      <c r="B109" s="23"/>
    </row>
    <row r="110" spans="2:11" x14ac:dyDescent="0.25">
      <c r="B110" s="5">
        <v>43599</v>
      </c>
    </row>
    <row r="111" spans="2:11" x14ac:dyDescent="0.25">
      <c r="C111" s="3">
        <v>2.0833333333333332E-2</v>
      </c>
      <c r="D111" t="s">
        <v>53</v>
      </c>
      <c r="F111" t="s">
        <v>8</v>
      </c>
      <c r="G111">
        <v>18</v>
      </c>
      <c r="H111" t="s">
        <v>107</v>
      </c>
      <c r="I111">
        <v>175</v>
      </c>
      <c r="J111">
        <v>15</v>
      </c>
      <c r="K111">
        <v>22</v>
      </c>
    </row>
    <row r="112" spans="2:11" x14ac:dyDescent="0.25">
      <c r="C112" s="3">
        <v>0.25</v>
      </c>
      <c r="D112" t="s">
        <v>58</v>
      </c>
      <c r="F112" t="s">
        <v>8</v>
      </c>
      <c r="G112">
        <v>3</v>
      </c>
      <c r="H112" t="s">
        <v>107</v>
      </c>
      <c r="I112">
        <v>27</v>
      </c>
      <c r="J112">
        <v>0</v>
      </c>
      <c r="K112">
        <v>0</v>
      </c>
    </row>
    <row r="113" spans="2:11" x14ac:dyDescent="0.25">
      <c r="C113" s="3">
        <v>0.4993055555555555</v>
      </c>
      <c r="D113" t="s">
        <v>302</v>
      </c>
      <c r="F113" t="s">
        <v>8</v>
      </c>
      <c r="G113">
        <v>15</v>
      </c>
      <c r="H113" t="s">
        <v>107</v>
      </c>
      <c r="I113">
        <v>59</v>
      </c>
      <c r="J113">
        <v>3</v>
      </c>
      <c r="K113">
        <v>0</v>
      </c>
    </row>
    <row r="114" spans="2:11" x14ac:dyDescent="0.25">
      <c r="C114" s="3">
        <v>0.63888888888888895</v>
      </c>
      <c r="D114" t="s">
        <v>293</v>
      </c>
      <c r="F114" t="s">
        <v>8</v>
      </c>
      <c r="G114">
        <v>14</v>
      </c>
      <c r="H114" t="s">
        <v>107</v>
      </c>
      <c r="I114">
        <v>22</v>
      </c>
      <c r="J114">
        <v>0</v>
      </c>
      <c r="K114">
        <v>0</v>
      </c>
    </row>
    <row r="115" spans="2:11" x14ac:dyDescent="0.25">
      <c r="C115" s="3">
        <v>0.66597222222222219</v>
      </c>
      <c r="D115" t="s">
        <v>172</v>
      </c>
      <c r="F115" t="s">
        <v>8</v>
      </c>
      <c r="G115">
        <v>3</v>
      </c>
      <c r="H115" t="s">
        <v>109</v>
      </c>
      <c r="I115">
        <v>30</v>
      </c>
      <c r="J115">
        <v>2</v>
      </c>
      <c r="K115">
        <v>1</v>
      </c>
    </row>
    <row r="116" spans="2:11" x14ac:dyDescent="0.25">
      <c r="C116" s="3">
        <v>0.77569444444444446</v>
      </c>
      <c r="D116" t="s">
        <v>22</v>
      </c>
      <c r="F116" t="s">
        <v>23</v>
      </c>
      <c r="G116">
        <v>1</v>
      </c>
      <c r="H116" t="s">
        <v>109</v>
      </c>
      <c r="I116">
        <v>38</v>
      </c>
      <c r="J116">
        <v>0</v>
      </c>
      <c r="K116">
        <v>0</v>
      </c>
    </row>
    <row r="117" spans="2:11" x14ac:dyDescent="0.25">
      <c r="C117" s="3">
        <v>0.90763888888888899</v>
      </c>
      <c r="D117" t="s">
        <v>284</v>
      </c>
      <c r="F117" t="s">
        <v>8</v>
      </c>
      <c r="G117">
        <v>1</v>
      </c>
      <c r="H117" t="s">
        <v>109</v>
      </c>
      <c r="I117">
        <v>68</v>
      </c>
      <c r="J117">
        <v>4</v>
      </c>
      <c r="K117">
        <v>2</v>
      </c>
    </row>
    <row r="118" spans="2:11" s="19" customFormat="1" x14ac:dyDescent="0.25">
      <c r="B118" s="23"/>
    </row>
    <row r="119" spans="2:11" x14ac:dyDescent="0.25">
      <c r="B119" s="5">
        <v>43600</v>
      </c>
    </row>
    <row r="120" spans="2:11" x14ac:dyDescent="0.25">
      <c r="C120" s="3">
        <v>0.39166666666666666</v>
      </c>
      <c r="D120" t="s">
        <v>37</v>
      </c>
      <c r="F120" t="s">
        <v>8</v>
      </c>
      <c r="G120">
        <v>14</v>
      </c>
      <c r="H120" t="s">
        <v>107</v>
      </c>
      <c r="I120">
        <v>115</v>
      </c>
      <c r="J120">
        <v>8</v>
      </c>
      <c r="K120">
        <v>4</v>
      </c>
    </row>
    <row r="121" spans="2:11" x14ac:dyDescent="0.25">
      <c r="C121" s="3">
        <v>0.52222222222222225</v>
      </c>
      <c r="D121" t="s">
        <v>302</v>
      </c>
      <c r="F121" t="s">
        <v>27</v>
      </c>
      <c r="G121">
        <v>4</v>
      </c>
      <c r="H121" t="s">
        <v>107</v>
      </c>
      <c r="I121">
        <v>35</v>
      </c>
      <c r="J121">
        <v>0</v>
      </c>
      <c r="K121">
        <v>2</v>
      </c>
    </row>
    <row r="122" spans="2:11" x14ac:dyDescent="0.25">
      <c r="C122" s="3">
        <v>0.63472222222222219</v>
      </c>
      <c r="D122" t="s">
        <v>162</v>
      </c>
      <c r="F122" t="s">
        <v>8</v>
      </c>
      <c r="G122">
        <v>2</v>
      </c>
      <c r="H122" t="s">
        <v>109</v>
      </c>
      <c r="I122">
        <v>32</v>
      </c>
      <c r="J122">
        <v>0</v>
      </c>
      <c r="K122">
        <v>1</v>
      </c>
    </row>
    <row r="123" spans="2:11" x14ac:dyDescent="0.25">
      <c r="C123" s="3">
        <v>0.79583333333333339</v>
      </c>
      <c r="D123" t="s">
        <v>275</v>
      </c>
      <c r="F123" t="s">
        <v>8</v>
      </c>
      <c r="G123">
        <v>1</v>
      </c>
      <c r="H123" t="s">
        <v>109</v>
      </c>
      <c r="I123">
        <v>139</v>
      </c>
      <c r="J123">
        <v>13</v>
      </c>
      <c r="K123">
        <v>6</v>
      </c>
    </row>
    <row r="124" spans="2:11" x14ac:dyDescent="0.25">
      <c r="C124" s="3">
        <v>0.81041666666666667</v>
      </c>
      <c r="D124" t="s">
        <v>275</v>
      </c>
      <c r="F124" t="s">
        <v>8</v>
      </c>
      <c r="G124">
        <v>1</v>
      </c>
      <c r="H124" t="s">
        <v>107</v>
      </c>
      <c r="I124">
        <v>68</v>
      </c>
      <c r="J124">
        <v>3</v>
      </c>
      <c r="K124">
        <v>0</v>
      </c>
    </row>
    <row r="125" spans="2:11" x14ac:dyDescent="0.25">
      <c r="C125" s="3">
        <v>0.82013888888888886</v>
      </c>
      <c r="D125" t="s">
        <v>275</v>
      </c>
      <c r="F125" t="s">
        <v>8</v>
      </c>
      <c r="G125">
        <v>1</v>
      </c>
      <c r="H125" t="s">
        <v>109</v>
      </c>
      <c r="I125">
        <v>90</v>
      </c>
      <c r="J125">
        <v>0</v>
      </c>
      <c r="K125">
        <v>0</v>
      </c>
    </row>
    <row r="126" spans="2:11" s="19" customFormat="1" x14ac:dyDescent="0.25">
      <c r="B126" s="23"/>
    </row>
    <row r="127" spans="2:11" x14ac:dyDescent="0.25">
      <c r="B127" s="5">
        <v>43601</v>
      </c>
    </row>
    <row r="128" spans="2:11" x14ac:dyDescent="0.25">
      <c r="C128" s="3">
        <v>0.42152777777777778</v>
      </c>
      <c r="D128" t="s">
        <v>21</v>
      </c>
      <c r="F128" t="s">
        <v>8</v>
      </c>
      <c r="G128">
        <v>2</v>
      </c>
      <c r="H128" t="s">
        <v>109</v>
      </c>
      <c r="I128">
        <v>132</v>
      </c>
      <c r="J128">
        <v>8</v>
      </c>
      <c r="K128">
        <v>1</v>
      </c>
    </row>
    <row r="129" spans="2:11" x14ac:dyDescent="0.25">
      <c r="C129" s="3">
        <v>0.58819444444444446</v>
      </c>
      <c r="D129" t="s">
        <v>221</v>
      </c>
      <c r="F129" t="s">
        <v>27</v>
      </c>
      <c r="G129">
        <v>1</v>
      </c>
      <c r="H129" t="s">
        <v>109</v>
      </c>
      <c r="I129">
        <v>14</v>
      </c>
      <c r="J129">
        <v>0</v>
      </c>
      <c r="K129">
        <v>0</v>
      </c>
    </row>
    <row r="130" spans="2:11" x14ac:dyDescent="0.25">
      <c r="C130" s="3">
        <v>0.92986111111111114</v>
      </c>
      <c r="D130" t="s">
        <v>32</v>
      </c>
      <c r="F130" t="s">
        <v>8</v>
      </c>
      <c r="G130">
        <v>1</v>
      </c>
      <c r="H130" t="s">
        <v>107</v>
      </c>
      <c r="I130">
        <v>88</v>
      </c>
      <c r="J130">
        <v>1</v>
      </c>
      <c r="K130">
        <v>1</v>
      </c>
    </row>
    <row r="131" spans="2:11" s="19" customFormat="1" x14ac:dyDescent="0.25">
      <c r="B131" s="23"/>
    </row>
    <row r="132" spans="2:11" x14ac:dyDescent="0.25">
      <c r="B132" s="5">
        <v>43602</v>
      </c>
    </row>
    <row r="133" spans="2:11" x14ac:dyDescent="0.25">
      <c r="C133" s="3">
        <v>0.4548611111111111</v>
      </c>
      <c r="D133" t="s">
        <v>305</v>
      </c>
      <c r="F133" t="s">
        <v>8</v>
      </c>
      <c r="G133">
        <v>3</v>
      </c>
      <c r="H133" t="s">
        <v>108</v>
      </c>
      <c r="I133">
        <v>12</v>
      </c>
      <c r="J133">
        <v>12</v>
      </c>
      <c r="K133">
        <v>0</v>
      </c>
    </row>
    <row r="134" spans="2:11" x14ac:dyDescent="0.25">
      <c r="C134" s="3">
        <v>0.8569444444444444</v>
      </c>
      <c r="D134" t="s">
        <v>28</v>
      </c>
      <c r="F134" t="s">
        <v>8</v>
      </c>
      <c r="G134">
        <v>1</v>
      </c>
      <c r="H134" t="s">
        <v>109</v>
      </c>
      <c r="I134">
        <v>210</v>
      </c>
      <c r="J134">
        <v>27</v>
      </c>
      <c r="K134">
        <v>11</v>
      </c>
    </row>
    <row r="135" spans="2:11" x14ac:dyDescent="0.25">
      <c r="C135" s="3">
        <v>0.91527777777777775</v>
      </c>
      <c r="D135" t="s">
        <v>303</v>
      </c>
      <c r="F135" t="s">
        <v>8</v>
      </c>
      <c r="G135">
        <v>7</v>
      </c>
      <c r="H135" t="s">
        <v>109</v>
      </c>
      <c r="I135">
        <v>27</v>
      </c>
      <c r="J135">
        <v>0</v>
      </c>
      <c r="K135">
        <v>0</v>
      </c>
    </row>
    <row r="136" spans="2:11" x14ac:dyDescent="0.25">
      <c r="C136" s="3">
        <v>0.9819444444444444</v>
      </c>
      <c r="D136" t="s">
        <v>285</v>
      </c>
      <c r="F136" t="s">
        <v>8</v>
      </c>
      <c r="G136">
        <v>3</v>
      </c>
      <c r="H136" t="s">
        <v>109</v>
      </c>
      <c r="I136">
        <v>249</v>
      </c>
      <c r="J136">
        <v>14</v>
      </c>
      <c r="K136">
        <v>15</v>
      </c>
    </row>
    <row r="137" spans="2:11" x14ac:dyDescent="0.25">
      <c r="C137" s="3">
        <v>0.99652777777777779</v>
      </c>
      <c r="D137" t="s">
        <v>285</v>
      </c>
      <c r="F137" t="s">
        <v>8</v>
      </c>
      <c r="G137">
        <v>4</v>
      </c>
      <c r="H137" t="s">
        <v>107</v>
      </c>
      <c r="I137">
        <v>117</v>
      </c>
      <c r="J137">
        <v>4</v>
      </c>
      <c r="K137">
        <v>6</v>
      </c>
    </row>
    <row r="138" spans="2:11" s="19" customFormat="1" x14ac:dyDescent="0.25">
      <c r="B138" s="23"/>
    </row>
    <row r="139" spans="2:11" x14ac:dyDescent="0.25">
      <c r="B139" s="5">
        <v>43603</v>
      </c>
    </row>
    <row r="140" spans="2:11" x14ac:dyDescent="0.25">
      <c r="C140" s="3">
        <v>1.8749999999999999E-2</v>
      </c>
      <c r="D140" t="s">
        <v>304</v>
      </c>
      <c r="F140" t="s">
        <v>8</v>
      </c>
      <c r="G140">
        <v>1</v>
      </c>
      <c r="H140" t="s">
        <v>109</v>
      </c>
      <c r="I140">
        <v>9</v>
      </c>
      <c r="J140">
        <v>0</v>
      </c>
      <c r="K140">
        <v>0</v>
      </c>
    </row>
    <row r="141" spans="2:11" x14ac:dyDescent="0.25">
      <c r="C141" s="3">
        <v>0.44791666666666669</v>
      </c>
      <c r="D141" t="s">
        <v>43</v>
      </c>
      <c r="F141" t="s">
        <v>8</v>
      </c>
      <c r="G141">
        <v>1</v>
      </c>
      <c r="H141" t="s">
        <v>109</v>
      </c>
      <c r="I141">
        <v>78</v>
      </c>
      <c r="J141">
        <v>0</v>
      </c>
      <c r="K141">
        <v>2</v>
      </c>
    </row>
    <row r="142" spans="2:11" x14ac:dyDescent="0.25">
      <c r="C142" s="3">
        <v>0.49305555555555558</v>
      </c>
      <c r="D142" t="s">
        <v>32</v>
      </c>
      <c r="F142" t="s">
        <v>8</v>
      </c>
      <c r="G142">
        <v>6</v>
      </c>
      <c r="H142" t="s">
        <v>109</v>
      </c>
      <c r="I142">
        <v>25</v>
      </c>
      <c r="J142">
        <v>3</v>
      </c>
      <c r="K142">
        <v>0</v>
      </c>
    </row>
    <row r="143" spans="2:11" x14ac:dyDescent="0.25">
      <c r="C143" s="3">
        <v>0.56874999999999998</v>
      </c>
      <c r="D143" t="s">
        <v>233</v>
      </c>
      <c r="F143" t="s">
        <v>8</v>
      </c>
      <c r="G143">
        <v>2</v>
      </c>
      <c r="H143" t="s">
        <v>107</v>
      </c>
      <c r="I143">
        <v>27</v>
      </c>
      <c r="J143">
        <v>0</v>
      </c>
      <c r="K143">
        <v>0</v>
      </c>
    </row>
    <row r="144" spans="2:11" x14ac:dyDescent="0.25">
      <c r="C144" s="3">
        <v>0.65069444444444446</v>
      </c>
      <c r="D144" t="s">
        <v>50</v>
      </c>
      <c r="F144" t="s">
        <v>27</v>
      </c>
      <c r="G144">
        <v>1</v>
      </c>
      <c r="H144" t="s">
        <v>107</v>
      </c>
      <c r="I144">
        <v>85</v>
      </c>
      <c r="J144">
        <v>8</v>
      </c>
      <c r="K144">
        <v>2</v>
      </c>
    </row>
    <row r="145" spans="2:11" x14ac:dyDescent="0.25">
      <c r="C145" s="3">
        <v>0.66111111111111109</v>
      </c>
      <c r="D145" t="s">
        <v>168</v>
      </c>
      <c r="F145" t="s">
        <v>8</v>
      </c>
      <c r="G145">
        <v>3</v>
      </c>
      <c r="H145" t="s">
        <v>109</v>
      </c>
      <c r="I145">
        <v>57</v>
      </c>
      <c r="J145">
        <v>6</v>
      </c>
      <c r="K145">
        <v>0</v>
      </c>
    </row>
    <row r="146" spans="2:11" x14ac:dyDescent="0.25">
      <c r="C146" s="3">
        <v>0.82152777777777775</v>
      </c>
      <c r="D146" t="s">
        <v>306</v>
      </c>
      <c r="F146" t="s">
        <v>8</v>
      </c>
      <c r="G146">
        <v>52</v>
      </c>
      <c r="H146" t="s">
        <v>107</v>
      </c>
      <c r="I146">
        <v>15</v>
      </c>
      <c r="J146">
        <v>0</v>
      </c>
      <c r="K146">
        <v>2</v>
      </c>
    </row>
    <row r="147" spans="2:11" x14ac:dyDescent="0.25">
      <c r="C147" s="3">
        <v>0.9277777777777777</v>
      </c>
      <c r="D147" t="s">
        <v>19</v>
      </c>
      <c r="F147" t="s">
        <v>8</v>
      </c>
      <c r="G147">
        <v>5</v>
      </c>
      <c r="H147" t="s">
        <v>107</v>
      </c>
      <c r="I147">
        <v>210</v>
      </c>
      <c r="J147">
        <v>4</v>
      </c>
      <c r="K147">
        <v>20</v>
      </c>
    </row>
    <row r="148" spans="2:11" x14ac:dyDescent="0.25">
      <c r="C148" s="3">
        <v>0.95763888888888893</v>
      </c>
      <c r="D148" t="s">
        <v>307</v>
      </c>
      <c r="F148" t="s">
        <v>8</v>
      </c>
      <c r="G148">
        <v>1</v>
      </c>
      <c r="H148" t="s">
        <v>107</v>
      </c>
      <c r="I148">
        <v>95</v>
      </c>
      <c r="J148">
        <v>1</v>
      </c>
      <c r="K148">
        <v>1</v>
      </c>
    </row>
    <row r="149" spans="2:11" x14ac:dyDescent="0.25">
      <c r="C149" s="3">
        <v>0.97430555555555554</v>
      </c>
      <c r="D149" t="s">
        <v>307</v>
      </c>
      <c r="F149" t="s">
        <v>8</v>
      </c>
      <c r="G149">
        <v>2</v>
      </c>
      <c r="H149" t="s">
        <v>107</v>
      </c>
      <c r="I149">
        <v>92</v>
      </c>
      <c r="J149">
        <v>5</v>
      </c>
      <c r="K149">
        <v>0</v>
      </c>
    </row>
    <row r="150" spans="2:11" s="19" customFormat="1" x14ac:dyDescent="0.25">
      <c r="B150" s="23"/>
    </row>
    <row r="151" spans="2:11" x14ac:dyDescent="0.25">
      <c r="B151" s="5">
        <v>43604</v>
      </c>
    </row>
    <row r="152" spans="2:11" x14ac:dyDescent="0.25">
      <c r="C152" s="3">
        <v>0.25694444444444448</v>
      </c>
      <c r="D152" t="s">
        <v>304</v>
      </c>
      <c r="F152" t="s">
        <v>8</v>
      </c>
      <c r="G152">
        <v>3</v>
      </c>
      <c r="H152" t="s">
        <v>109</v>
      </c>
      <c r="I152">
        <v>9</v>
      </c>
      <c r="J152">
        <v>0</v>
      </c>
      <c r="K152">
        <v>0</v>
      </c>
    </row>
    <row r="153" spans="2:11" x14ac:dyDescent="0.25">
      <c r="C153" s="3">
        <v>0.36041666666666666</v>
      </c>
      <c r="D153" t="s">
        <v>308</v>
      </c>
      <c r="F153" t="s">
        <v>8</v>
      </c>
      <c r="G153">
        <v>6</v>
      </c>
      <c r="H153" t="s">
        <v>109</v>
      </c>
      <c r="I153">
        <v>44</v>
      </c>
      <c r="J153">
        <v>0</v>
      </c>
      <c r="K153">
        <v>0</v>
      </c>
    </row>
    <row r="154" spans="2:11" x14ac:dyDescent="0.25">
      <c r="C154" s="3">
        <v>0.37708333333333338</v>
      </c>
      <c r="D154" t="s">
        <v>308</v>
      </c>
      <c r="F154" t="s">
        <v>8</v>
      </c>
      <c r="G154">
        <v>2</v>
      </c>
      <c r="H154" t="s">
        <v>109</v>
      </c>
      <c r="I154">
        <v>26</v>
      </c>
      <c r="J154">
        <v>1</v>
      </c>
      <c r="K154">
        <v>0</v>
      </c>
    </row>
    <row r="155" spans="2:11" x14ac:dyDescent="0.25">
      <c r="C155" s="3">
        <v>0.46666666666666662</v>
      </c>
      <c r="D155" t="s">
        <v>308</v>
      </c>
      <c r="F155" t="s">
        <v>8</v>
      </c>
      <c r="G155">
        <v>1</v>
      </c>
      <c r="H155" t="s">
        <v>109</v>
      </c>
      <c r="I155">
        <v>79</v>
      </c>
      <c r="J155">
        <v>4</v>
      </c>
      <c r="K155">
        <v>0</v>
      </c>
    </row>
    <row r="156" spans="2:11" x14ac:dyDescent="0.25">
      <c r="C156" s="3">
        <v>0.49236111111111108</v>
      </c>
      <c r="D156" t="s">
        <v>309</v>
      </c>
      <c r="F156" t="s">
        <v>8</v>
      </c>
      <c r="G156">
        <v>6</v>
      </c>
      <c r="H156" t="s">
        <v>107</v>
      </c>
      <c r="I156">
        <v>24</v>
      </c>
      <c r="J156">
        <v>0</v>
      </c>
      <c r="K156">
        <v>0</v>
      </c>
    </row>
    <row r="157" spans="2:11" x14ac:dyDescent="0.25">
      <c r="C157" s="3">
        <v>0.59027777777777779</v>
      </c>
      <c r="D157" t="s">
        <v>22</v>
      </c>
      <c r="F157" t="s">
        <v>23</v>
      </c>
      <c r="G157">
        <v>1</v>
      </c>
      <c r="H157" t="s">
        <v>109</v>
      </c>
      <c r="I157">
        <v>19</v>
      </c>
      <c r="J157">
        <v>0</v>
      </c>
      <c r="K157">
        <v>0</v>
      </c>
    </row>
    <row r="158" spans="2:11" x14ac:dyDescent="0.25">
      <c r="C158" s="3">
        <v>0.80694444444444446</v>
      </c>
      <c r="D158" t="s">
        <v>311</v>
      </c>
      <c r="F158" t="s">
        <v>8</v>
      </c>
      <c r="G158">
        <v>1</v>
      </c>
      <c r="H158" t="s">
        <v>109</v>
      </c>
      <c r="I158">
        <v>86</v>
      </c>
      <c r="J158">
        <v>8</v>
      </c>
      <c r="K158">
        <v>0</v>
      </c>
    </row>
    <row r="159" spans="2:11" x14ac:dyDescent="0.25">
      <c r="C159" s="3">
        <v>0.81041666666666667</v>
      </c>
      <c r="D159" t="s">
        <v>22</v>
      </c>
      <c r="F159" t="s">
        <v>23</v>
      </c>
      <c r="G159">
        <v>1</v>
      </c>
      <c r="H159" t="s">
        <v>107</v>
      </c>
      <c r="I159">
        <v>16</v>
      </c>
      <c r="J159">
        <v>0</v>
      </c>
      <c r="K159">
        <v>0</v>
      </c>
    </row>
    <row r="160" spans="2:11" x14ac:dyDescent="0.25">
      <c r="C160" s="3">
        <v>0.8305555555555556</v>
      </c>
      <c r="D160" t="s">
        <v>235</v>
      </c>
      <c r="F160" t="s">
        <v>8</v>
      </c>
      <c r="G160">
        <v>2</v>
      </c>
      <c r="H160" t="s">
        <v>109</v>
      </c>
      <c r="I160">
        <v>28</v>
      </c>
      <c r="J160">
        <v>2</v>
      </c>
      <c r="K160">
        <v>0</v>
      </c>
    </row>
    <row r="161" spans="2:11" x14ac:dyDescent="0.25">
      <c r="C161" s="3">
        <v>0.8354166666666667</v>
      </c>
      <c r="D161" t="s">
        <v>237</v>
      </c>
      <c r="F161" t="s">
        <v>8</v>
      </c>
      <c r="G161">
        <v>2</v>
      </c>
      <c r="H161" t="s">
        <v>107</v>
      </c>
      <c r="I161">
        <v>119</v>
      </c>
      <c r="J161">
        <v>5</v>
      </c>
      <c r="K161">
        <v>2</v>
      </c>
    </row>
    <row r="162" spans="2:11" x14ac:dyDescent="0.25">
      <c r="C162" s="3">
        <v>0.88680555555555562</v>
      </c>
      <c r="D162" t="s">
        <v>82</v>
      </c>
      <c r="F162" t="s">
        <v>8</v>
      </c>
      <c r="G162">
        <v>2</v>
      </c>
      <c r="H162" t="s">
        <v>109</v>
      </c>
      <c r="I162">
        <v>79</v>
      </c>
      <c r="J162">
        <v>1</v>
      </c>
      <c r="K162">
        <v>2</v>
      </c>
    </row>
    <row r="163" spans="2:11" x14ac:dyDescent="0.25">
      <c r="C163" s="3">
        <v>0.95416666666666661</v>
      </c>
      <c r="D163" t="s">
        <v>17</v>
      </c>
      <c r="F163" t="s">
        <v>8</v>
      </c>
      <c r="G163">
        <v>3</v>
      </c>
      <c r="H163" t="s">
        <v>109</v>
      </c>
      <c r="I163">
        <v>42</v>
      </c>
      <c r="J163">
        <v>0</v>
      </c>
      <c r="K163">
        <v>0</v>
      </c>
    </row>
    <row r="164" spans="2:11" x14ac:dyDescent="0.25">
      <c r="C164" s="3">
        <v>0.99722222222222223</v>
      </c>
      <c r="D164" t="s">
        <v>310</v>
      </c>
      <c r="F164" t="s">
        <v>8</v>
      </c>
      <c r="G164">
        <v>14</v>
      </c>
      <c r="H164" t="s">
        <v>109</v>
      </c>
      <c r="I164">
        <v>73</v>
      </c>
      <c r="J164">
        <v>1</v>
      </c>
      <c r="K164">
        <v>3</v>
      </c>
    </row>
    <row r="165" spans="2:11" s="19" customFormat="1" x14ac:dyDescent="0.25">
      <c r="B165" s="23"/>
    </row>
    <row r="166" spans="2:11" x14ac:dyDescent="0.25">
      <c r="B166" s="5">
        <v>43605</v>
      </c>
    </row>
    <row r="167" spans="2:11" x14ac:dyDescent="0.25">
      <c r="C167" s="3">
        <v>0.28125</v>
      </c>
      <c r="D167" t="s">
        <v>297</v>
      </c>
      <c r="F167" t="s">
        <v>23</v>
      </c>
      <c r="G167">
        <v>1</v>
      </c>
      <c r="H167" t="s">
        <v>109</v>
      </c>
      <c r="I167">
        <v>52</v>
      </c>
      <c r="J167">
        <v>2</v>
      </c>
      <c r="K167">
        <v>7</v>
      </c>
    </row>
    <row r="168" spans="2:11" x14ac:dyDescent="0.25">
      <c r="C168" s="3">
        <v>0.30277777777777776</v>
      </c>
      <c r="D168" t="s">
        <v>58</v>
      </c>
      <c r="F168" t="s">
        <v>8</v>
      </c>
      <c r="G168">
        <v>3</v>
      </c>
      <c r="H168" t="s">
        <v>109</v>
      </c>
      <c r="I168">
        <v>32</v>
      </c>
      <c r="J168">
        <v>2</v>
      </c>
      <c r="K168">
        <v>0</v>
      </c>
    </row>
    <row r="169" spans="2:11" x14ac:dyDescent="0.25">
      <c r="C169" s="3">
        <v>0.31041666666666667</v>
      </c>
      <c r="D169" t="s">
        <v>233</v>
      </c>
      <c r="F169" t="s">
        <v>8</v>
      </c>
      <c r="G169">
        <v>3</v>
      </c>
      <c r="H169" t="s">
        <v>107</v>
      </c>
      <c r="I169">
        <v>26</v>
      </c>
      <c r="J169">
        <v>0</v>
      </c>
      <c r="K169">
        <v>0</v>
      </c>
    </row>
    <row r="170" spans="2:11" x14ac:dyDescent="0.25">
      <c r="C170" s="3">
        <v>0.81874999999999998</v>
      </c>
      <c r="D170" t="s">
        <v>177</v>
      </c>
      <c r="F170" t="s">
        <v>8</v>
      </c>
      <c r="G170">
        <v>5</v>
      </c>
      <c r="H170" t="s">
        <v>109</v>
      </c>
      <c r="I170">
        <v>115</v>
      </c>
      <c r="J170">
        <v>4</v>
      </c>
      <c r="K170">
        <v>3</v>
      </c>
    </row>
    <row r="171" spans="2:11" s="19" customFormat="1" x14ac:dyDescent="0.25">
      <c r="B171" s="23"/>
    </row>
    <row r="172" spans="2:11" x14ac:dyDescent="0.25">
      <c r="B172" s="5">
        <v>43606</v>
      </c>
    </row>
    <row r="173" spans="2:11" x14ac:dyDescent="0.25">
      <c r="C173" s="3">
        <v>0.32430555555555557</v>
      </c>
      <c r="D173" t="s">
        <v>178</v>
      </c>
      <c r="F173" t="s">
        <v>8</v>
      </c>
      <c r="G173">
        <v>1</v>
      </c>
      <c r="H173" t="s">
        <v>109</v>
      </c>
      <c r="I173">
        <v>23</v>
      </c>
      <c r="J173">
        <v>0</v>
      </c>
      <c r="K173">
        <v>0</v>
      </c>
    </row>
    <row r="174" spans="2:11" x14ac:dyDescent="0.25">
      <c r="C174" s="3">
        <v>0.49236111111111108</v>
      </c>
      <c r="D174" t="s">
        <v>250</v>
      </c>
      <c r="F174" t="s">
        <v>27</v>
      </c>
      <c r="G174">
        <v>1</v>
      </c>
      <c r="H174" t="s">
        <v>109</v>
      </c>
      <c r="I174">
        <v>91</v>
      </c>
      <c r="J174">
        <v>5</v>
      </c>
      <c r="K174">
        <v>4</v>
      </c>
    </row>
    <row r="175" spans="2:11" x14ac:dyDescent="0.25">
      <c r="C175" s="3">
        <v>0.67361111111111116</v>
      </c>
      <c r="D175" t="s">
        <v>312</v>
      </c>
      <c r="F175" t="s">
        <v>23</v>
      </c>
      <c r="G175">
        <v>1</v>
      </c>
      <c r="H175" t="s">
        <v>109</v>
      </c>
      <c r="I175">
        <v>11</v>
      </c>
      <c r="J175">
        <v>1</v>
      </c>
      <c r="K175">
        <v>0</v>
      </c>
    </row>
    <row r="176" spans="2:11" s="19" customFormat="1" x14ac:dyDescent="0.25">
      <c r="B176" s="23"/>
    </row>
    <row r="177" spans="2:11" x14ac:dyDescent="0.25">
      <c r="B177" s="5">
        <v>43607</v>
      </c>
    </row>
    <row r="178" spans="2:11" x14ac:dyDescent="0.25">
      <c r="C178" s="3">
        <v>0.37361111111111112</v>
      </c>
      <c r="D178" t="s">
        <v>22</v>
      </c>
      <c r="F178" t="s">
        <v>23</v>
      </c>
      <c r="G178">
        <v>1</v>
      </c>
      <c r="H178" t="s">
        <v>109</v>
      </c>
      <c r="I178">
        <v>56</v>
      </c>
      <c r="J178">
        <v>0</v>
      </c>
      <c r="K178">
        <v>2</v>
      </c>
    </row>
    <row r="179" spans="2:11" x14ac:dyDescent="0.25">
      <c r="C179" s="3">
        <v>0.76736111111111116</v>
      </c>
      <c r="D179" t="s">
        <v>313</v>
      </c>
      <c r="F179" t="s">
        <v>8</v>
      </c>
      <c r="G179">
        <v>1</v>
      </c>
      <c r="H179" t="s">
        <v>109</v>
      </c>
      <c r="I179">
        <v>15</v>
      </c>
      <c r="J179">
        <v>0</v>
      </c>
      <c r="K179">
        <v>0</v>
      </c>
    </row>
    <row r="180" spans="2:11" s="19" customFormat="1" x14ac:dyDescent="0.25">
      <c r="B180" s="23"/>
    </row>
    <row r="181" spans="2:11" x14ac:dyDescent="0.25">
      <c r="B181" s="5">
        <v>43608</v>
      </c>
    </row>
    <row r="182" spans="2:11" x14ac:dyDescent="0.25">
      <c r="C182" s="3">
        <v>0.46736111111111112</v>
      </c>
      <c r="D182" t="s">
        <v>221</v>
      </c>
      <c r="F182" t="s">
        <v>8</v>
      </c>
      <c r="G182">
        <v>5</v>
      </c>
      <c r="H182" t="s">
        <v>107</v>
      </c>
      <c r="I182">
        <v>50</v>
      </c>
      <c r="J182">
        <v>4</v>
      </c>
      <c r="K182">
        <v>0</v>
      </c>
    </row>
    <row r="183" spans="2:11" x14ac:dyDescent="0.25">
      <c r="C183" s="3">
        <v>0.54999999999999993</v>
      </c>
      <c r="D183" t="s">
        <v>280</v>
      </c>
      <c r="F183" t="s">
        <v>8</v>
      </c>
      <c r="G183">
        <v>5</v>
      </c>
      <c r="H183" t="s">
        <v>107</v>
      </c>
      <c r="I183">
        <v>23</v>
      </c>
      <c r="J183">
        <v>0</v>
      </c>
      <c r="K183">
        <v>0</v>
      </c>
    </row>
    <row r="184" spans="2:11" x14ac:dyDescent="0.25">
      <c r="C184" s="3">
        <v>0.56388888888888888</v>
      </c>
      <c r="D184" t="s">
        <v>26</v>
      </c>
      <c r="F184" t="s">
        <v>8</v>
      </c>
      <c r="G184">
        <v>3</v>
      </c>
      <c r="H184" t="s">
        <v>109</v>
      </c>
      <c r="I184">
        <v>21</v>
      </c>
      <c r="J184">
        <v>19</v>
      </c>
      <c r="K184">
        <v>0</v>
      </c>
    </row>
    <row r="185" spans="2:11" x14ac:dyDescent="0.25">
      <c r="C185" s="3">
        <v>0.56874999999999998</v>
      </c>
      <c r="D185" t="s">
        <v>285</v>
      </c>
      <c r="F185" t="s">
        <v>8</v>
      </c>
      <c r="G185">
        <v>9</v>
      </c>
      <c r="H185" t="s">
        <v>109</v>
      </c>
      <c r="I185">
        <v>108</v>
      </c>
      <c r="J185">
        <v>3</v>
      </c>
      <c r="K185">
        <v>3</v>
      </c>
    </row>
    <row r="186" spans="2:11" x14ac:dyDescent="0.25">
      <c r="C186" s="3">
        <v>0.71250000000000002</v>
      </c>
      <c r="D186" t="s">
        <v>314</v>
      </c>
      <c r="F186" t="s">
        <v>8</v>
      </c>
      <c r="G186">
        <v>1</v>
      </c>
      <c r="H186" t="s">
        <v>109</v>
      </c>
      <c r="I186">
        <v>34</v>
      </c>
      <c r="J186">
        <v>0</v>
      </c>
      <c r="K186">
        <v>0</v>
      </c>
    </row>
    <row r="187" spans="2:11" x14ac:dyDescent="0.25">
      <c r="C187" s="3">
        <v>0.71319444444444446</v>
      </c>
      <c r="D187" t="s">
        <v>314</v>
      </c>
      <c r="F187" t="s">
        <v>8</v>
      </c>
      <c r="G187">
        <v>1</v>
      </c>
      <c r="H187" t="s">
        <v>107</v>
      </c>
      <c r="I187">
        <v>37</v>
      </c>
      <c r="J187">
        <v>1</v>
      </c>
      <c r="K187">
        <v>1</v>
      </c>
    </row>
    <row r="188" spans="2:11" x14ac:dyDescent="0.25">
      <c r="C188" s="3">
        <v>0.81736111111111109</v>
      </c>
      <c r="D188" t="s">
        <v>43</v>
      </c>
      <c r="F188" t="s">
        <v>8</v>
      </c>
      <c r="G188">
        <v>1</v>
      </c>
      <c r="H188" t="s">
        <v>109</v>
      </c>
      <c r="I188">
        <v>96</v>
      </c>
      <c r="J188">
        <v>2</v>
      </c>
      <c r="K188">
        <v>4</v>
      </c>
    </row>
    <row r="189" spans="2:11" s="19" customFormat="1" x14ac:dyDescent="0.25">
      <c r="B189" s="23"/>
    </row>
    <row r="190" spans="2:11" x14ac:dyDescent="0.25">
      <c r="B190" s="5">
        <v>43609</v>
      </c>
    </row>
    <row r="191" spans="2:11" x14ac:dyDescent="0.25">
      <c r="C191" s="3">
        <v>0.37222222222222223</v>
      </c>
      <c r="D191" t="s">
        <v>302</v>
      </c>
      <c r="F191" t="s">
        <v>8</v>
      </c>
      <c r="G191">
        <v>6</v>
      </c>
      <c r="H191" t="s">
        <v>109</v>
      </c>
      <c r="I191">
        <v>125</v>
      </c>
      <c r="J191">
        <v>1</v>
      </c>
      <c r="K191">
        <v>8</v>
      </c>
    </row>
    <row r="192" spans="2:11" x14ac:dyDescent="0.25">
      <c r="C192" s="3">
        <v>0.56805555555555554</v>
      </c>
      <c r="D192" t="s">
        <v>147</v>
      </c>
      <c r="F192" t="s">
        <v>8</v>
      </c>
      <c r="G192">
        <v>12</v>
      </c>
      <c r="H192" t="s">
        <v>107</v>
      </c>
      <c r="I192">
        <v>183</v>
      </c>
      <c r="J192">
        <v>5</v>
      </c>
      <c r="K192">
        <v>14</v>
      </c>
    </row>
    <row r="193" spans="2:11" x14ac:dyDescent="0.25">
      <c r="C193" s="3">
        <v>0.60763888888888895</v>
      </c>
      <c r="D193" t="s">
        <v>26</v>
      </c>
      <c r="F193" t="s">
        <v>30</v>
      </c>
      <c r="G193">
        <v>1</v>
      </c>
      <c r="H193" t="s">
        <v>11</v>
      </c>
      <c r="I193">
        <v>15</v>
      </c>
      <c r="J193">
        <v>3</v>
      </c>
      <c r="K193">
        <v>3</v>
      </c>
    </row>
    <row r="194" spans="2:11" x14ac:dyDescent="0.25">
      <c r="C194" s="3">
        <v>0.69236111111111109</v>
      </c>
      <c r="D194" t="s">
        <v>315</v>
      </c>
      <c r="F194" t="s">
        <v>8</v>
      </c>
      <c r="G194">
        <v>10</v>
      </c>
      <c r="H194" t="s">
        <v>107</v>
      </c>
      <c r="I194">
        <v>130</v>
      </c>
      <c r="J194">
        <v>0</v>
      </c>
      <c r="K194">
        <v>10</v>
      </c>
    </row>
    <row r="195" spans="2:11" x14ac:dyDescent="0.25">
      <c r="C195" s="3">
        <v>0.8930555555555556</v>
      </c>
      <c r="D195" t="s">
        <v>53</v>
      </c>
      <c r="F195" t="s">
        <v>8</v>
      </c>
      <c r="G195">
        <v>5</v>
      </c>
      <c r="H195" t="s">
        <v>109</v>
      </c>
      <c r="I195">
        <v>315</v>
      </c>
      <c r="J195">
        <v>35</v>
      </c>
      <c r="K195">
        <v>34</v>
      </c>
    </row>
    <row r="196" spans="2:11" s="19" customFormat="1" x14ac:dyDescent="0.25">
      <c r="B196" s="23"/>
    </row>
    <row r="197" spans="2:11" x14ac:dyDescent="0.25">
      <c r="B197" s="5">
        <v>43610</v>
      </c>
    </row>
    <row r="198" spans="2:11" x14ac:dyDescent="0.25">
      <c r="C198" s="3">
        <v>0.62847222222222221</v>
      </c>
      <c r="D198" t="s">
        <v>221</v>
      </c>
      <c r="F198" t="s">
        <v>8</v>
      </c>
      <c r="G198">
        <v>8</v>
      </c>
      <c r="H198" t="s">
        <v>109</v>
      </c>
      <c r="I198">
        <v>45</v>
      </c>
      <c r="J198">
        <v>0</v>
      </c>
      <c r="K198">
        <v>3</v>
      </c>
    </row>
    <row r="199" spans="2:11" x14ac:dyDescent="0.25">
      <c r="C199" s="3">
        <v>0.87777777777777777</v>
      </c>
      <c r="D199" t="s">
        <v>26</v>
      </c>
      <c r="F199" t="s">
        <v>8</v>
      </c>
      <c r="G199">
        <v>1</v>
      </c>
      <c r="H199" t="s">
        <v>107</v>
      </c>
      <c r="I199">
        <v>62</v>
      </c>
      <c r="J199">
        <v>2</v>
      </c>
      <c r="K199">
        <v>0</v>
      </c>
    </row>
    <row r="200" spans="2:11" x14ac:dyDescent="0.25">
      <c r="C200" s="3">
        <v>0.88402777777777775</v>
      </c>
      <c r="D200" t="s">
        <v>26</v>
      </c>
      <c r="F200" t="s">
        <v>8</v>
      </c>
      <c r="G200">
        <v>4</v>
      </c>
      <c r="H200" t="s">
        <v>107</v>
      </c>
      <c r="I200">
        <v>68</v>
      </c>
      <c r="J200">
        <v>0</v>
      </c>
      <c r="K200">
        <v>1</v>
      </c>
    </row>
    <row r="201" spans="2:11" x14ac:dyDescent="0.25">
      <c r="C201" s="3">
        <v>0.8979166666666667</v>
      </c>
      <c r="D201" t="s">
        <v>26</v>
      </c>
      <c r="F201" t="s">
        <v>8</v>
      </c>
      <c r="G201">
        <v>1</v>
      </c>
      <c r="H201" t="s">
        <v>109</v>
      </c>
      <c r="I201">
        <v>78</v>
      </c>
      <c r="J201">
        <v>5</v>
      </c>
      <c r="K201">
        <v>1</v>
      </c>
    </row>
    <row r="202" spans="2:11" x14ac:dyDescent="0.25">
      <c r="C202" s="3">
        <v>0.9159722222222223</v>
      </c>
      <c r="D202" t="s">
        <v>274</v>
      </c>
      <c r="F202" t="s">
        <v>8</v>
      </c>
      <c r="G202">
        <v>5</v>
      </c>
      <c r="H202" t="s">
        <v>109</v>
      </c>
      <c r="I202">
        <v>91</v>
      </c>
      <c r="J202">
        <v>0</v>
      </c>
      <c r="K202">
        <v>6</v>
      </c>
    </row>
    <row r="203" spans="2:11" s="19" customFormat="1" x14ac:dyDescent="0.25">
      <c r="B203" s="23"/>
    </row>
    <row r="204" spans="2:11" x14ac:dyDescent="0.25">
      <c r="B204" s="5">
        <v>43611</v>
      </c>
    </row>
    <row r="205" spans="2:11" x14ac:dyDescent="0.25">
      <c r="C205" s="3">
        <v>0.33819444444444446</v>
      </c>
      <c r="D205" t="s">
        <v>26</v>
      </c>
      <c r="F205" t="s">
        <v>8</v>
      </c>
      <c r="G205">
        <v>1</v>
      </c>
      <c r="H205" t="s">
        <v>109</v>
      </c>
      <c r="I205">
        <v>72</v>
      </c>
      <c r="J205">
        <v>1</v>
      </c>
      <c r="K205">
        <v>2</v>
      </c>
    </row>
    <row r="206" spans="2:11" x14ac:dyDescent="0.25">
      <c r="C206" s="3">
        <v>0.37222222222222223</v>
      </c>
      <c r="D206" t="s">
        <v>155</v>
      </c>
      <c r="F206" t="s">
        <v>8</v>
      </c>
      <c r="G206">
        <v>4</v>
      </c>
      <c r="H206" t="s">
        <v>109</v>
      </c>
      <c r="I206">
        <v>163</v>
      </c>
      <c r="J206">
        <v>11</v>
      </c>
      <c r="K206">
        <v>12</v>
      </c>
    </row>
    <row r="207" spans="2:11" x14ac:dyDescent="0.25">
      <c r="C207" s="3">
        <v>0.43194444444444446</v>
      </c>
      <c r="D207" t="s">
        <v>182</v>
      </c>
      <c r="F207" t="s">
        <v>23</v>
      </c>
      <c r="G207">
        <v>5</v>
      </c>
      <c r="H207" t="s">
        <v>109</v>
      </c>
      <c r="I207">
        <v>47</v>
      </c>
      <c r="J207">
        <v>0</v>
      </c>
      <c r="K207">
        <v>1</v>
      </c>
    </row>
    <row r="208" spans="2:11" x14ac:dyDescent="0.25">
      <c r="C208" s="3">
        <v>0.4548611111111111</v>
      </c>
      <c r="D208" t="s">
        <v>237</v>
      </c>
      <c r="F208" t="s">
        <v>8</v>
      </c>
      <c r="G208">
        <v>35</v>
      </c>
      <c r="H208" t="s">
        <v>109</v>
      </c>
      <c r="I208">
        <v>98</v>
      </c>
      <c r="J208">
        <v>6</v>
      </c>
      <c r="K208">
        <v>16</v>
      </c>
    </row>
    <row r="209" spans="2:11" x14ac:dyDescent="0.25">
      <c r="C209" s="3">
        <v>0.46180555555555558</v>
      </c>
      <c r="D209" t="s">
        <v>316</v>
      </c>
      <c r="F209" t="s">
        <v>8</v>
      </c>
      <c r="G209">
        <v>6</v>
      </c>
      <c r="H209" t="s">
        <v>107</v>
      </c>
      <c r="I209">
        <v>49</v>
      </c>
      <c r="J209">
        <v>0</v>
      </c>
      <c r="K209">
        <v>1</v>
      </c>
    </row>
    <row r="210" spans="2:11" x14ac:dyDescent="0.25">
      <c r="C210" s="3">
        <v>0.58888888888888891</v>
      </c>
      <c r="D210" t="s">
        <v>26</v>
      </c>
      <c r="F210" t="s">
        <v>8</v>
      </c>
      <c r="G210">
        <v>4</v>
      </c>
      <c r="H210" t="s">
        <v>107</v>
      </c>
      <c r="I210">
        <v>60</v>
      </c>
      <c r="J210">
        <v>0</v>
      </c>
      <c r="K210">
        <v>0</v>
      </c>
    </row>
    <row r="211" spans="2:11" x14ac:dyDescent="0.25">
      <c r="C211" s="3">
        <v>0.65555555555555556</v>
      </c>
      <c r="D211" t="s">
        <v>26</v>
      </c>
      <c r="F211" t="s">
        <v>8</v>
      </c>
      <c r="G211">
        <v>2</v>
      </c>
      <c r="H211" t="s">
        <v>109</v>
      </c>
      <c r="I211">
        <v>10</v>
      </c>
      <c r="J211">
        <v>0</v>
      </c>
      <c r="K211">
        <v>1</v>
      </c>
    </row>
    <row r="212" spans="2:11" x14ac:dyDescent="0.25">
      <c r="C212" s="3">
        <v>0.66319444444444442</v>
      </c>
      <c r="D212" t="s">
        <v>317</v>
      </c>
      <c r="F212" t="s">
        <v>8</v>
      </c>
      <c r="G212">
        <v>3</v>
      </c>
      <c r="H212" t="s">
        <v>107</v>
      </c>
      <c r="I212">
        <v>57</v>
      </c>
      <c r="J212">
        <v>4</v>
      </c>
      <c r="K212">
        <v>0</v>
      </c>
    </row>
    <row r="213" spans="2:11" x14ac:dyDescent="0.25">
      <c r="C213" s="3">
        <v>0.74375000000000002</v>
      </c>
      <c r="D213" t="s">
        <v>230</v>
      </c>
      <c r="F213" t="s">
        <v>8</v>
      </c>
      <c r="G213">
        <v>9</v>
      </c>
      <c r="H213" t="s">
        <v>109</v>
      </c>
      <c r="I213">
        <v>108</v>
      </c>
      <c r="J213">
        <v>3</v>
      </c>
      <c r="K213">
        <v>5</v>
      </c>
    </row>
    <row r="214" spans="2:11" x14ac:dyDescent="0.25">
      <c r="C214" s="3">
        <v>0.89583333333333337</v>
      </c>
      <c r="D214" t="s">
        <v>257</v>
      </c>
      <c r="F214" t="s">
        <v>8</v>
      </c>
      <c r="G214">
        <v>1</v>
      </c>
      <c r="H214" t="s">
        <v>109</v>
      </c>
      <c r="I214">
        <v>125</v>
      </c>
      <c r="J214">
        <v>0</v>
      </c>
      <c r="K214">
        <v>2</v>
      </c>
    </row>
    <row r="215" spans="2:11" x14ac:dyDescent="0.25">
      <c r="C215" s="3">
        <v>0.91666666666666663</v>
      </c>
      <c r="D215" t="s">
        <v>318</v>
      </c>
      <c r="F215" t="s">
        <v>8</v>
      </c>
      <c r="G215">
        <v>9</v>
      </c>
      <c r="H215" t="s">
        <v>107</v>
      </c>
      <c r="I215">
        <v>46</v>
      </c>
      <c r="J215">
        <v>0</v>
      </c>
      <c r="K215">
        <v>0</v>
      </c>
    </row>
    <row r="216" spans="2:11" x14ac:dyDescent="0.25">
      <c r="C216" s="3">
        <v>0.93611111111111101</v>
      </c>
      <c r="D216" t="s">
        <v>155</v>
      </c>
      <c r="F216" t="s">
        <v>8</v>
      </c>
      <c r="G216">
        <v>4</v>
      </c>
      <c r="H216" t="s">
        <v>107</v>
      </c>
      <c r="I216">
        <v>165</v>
      </c>
      <c r="J216">
        <v>2</v>
      </c>
      <c r="K216">
        <v>6</v>
      </c>
    </row>
    <row r="217" spans="2:11" x14ac:dyDescent="0.25">
      <c r="C217" s="3">
        <v>0.9604166666666667</v>
      </c>
      <c r="D217" t="s">
        <v>321</v>
      </c>
      <c r="F217" t="s">
        <v>8</v>
      </c>
      <c r="G217">
        <v>1</v>
      </c>
      <c r="H217" t="s">
        <v>109</v>
      </c>
      <c r="I217">
        <v>59</v>
      </c>
      <c r="J217">
        <v>1</v>
      </c>
      <c r="K217">
        <v>1</v>
      </c>
    </row>
    <row r="218" spans="2:11" x14ac:dyDescent="0.25">
      <c r="C218" s="3">
        <v>0.96458333333333324</v>
      </c>
      <c r="D218" t="s">
        <v>74</v>
      </c>
      <c r="F218" t="s">
        <v>8</v>
      </c>
      <c r="G218">
        <v>1</v>
      </c>
      <c r="H218" t="s">
        <v>109</v>
      </c>
      <c r="I218">
        <v>64</v>
      </c>
      <c r="J218">
        <v>8</v>
      </c>
      <c r="K218">
        <v>0</v>
      </c>
    </row>
    <row r="219" spans="2:11" s="19" customFormat="1" x14ac:dyDescent="0.25">
      <c r="B219" s="23"/>
    </row>
    <row r="220" spans="2:11" x14ac:dyDescent="0.25">
      <c r="B220" s="5">
        <v>43612</v>
      </c>
    </row>
    <row r="221" spans="2:11" x14ac:dyDescent="0.25">
      <c r="C221" s="3">
        <v>0.30902777777777779</v>
      </c>
      <c r="D221" t="s">
        <v>319</v>
      </c>
      <c r="F221" t="s">
        <v>8</v>
      </c>
      <c r="G221">
        <v>6</v>
      </c>
      <c r="H221" t="s">
        <v>107</v>
      </c>
      <c r="I221">
        <v>37</v>
      </c>
      <c r="J221">
        <v>0</v>
      </c>
      <c r="K221">
        <v>0</v>
      </c>
    </row>
    <row r="222" spans="2:11" x14ac:dyDescent="0.25">
      <c r="C222" s="3">
        <v>0.45624999999999999</v>
      </c>
      <c r="D222" t="s">
        <v>302</v>
      </c>
      <c r="F222" t="s">
        <v>27</v>
      </c>
      <c r="G222">
        <v>1</v>
      </c>
      <c r="H222" t="s">
        <v>109</v>
      </c>
      <c r="I222">
        <v>52</v>
      </c>
      <c r="J222">
        <v>0</v>
      </c>
      <c r="K222">
        <v>0</v>
      </c>
    </row>
    <row r="223" spans="2:11" x14ac:dyDescent="0.25">
      <c r="C223" s="3">
        <v>0.52083333333333337</v>
      </c>
      <c r="D223" t="s">
        <v>320</v>
      </c>
      <c r="F223" t="s">
        <v>27</v>
      </c>
      <c r="G223">
        <v>2</v>
      </c>
      <c r="H223" t="s">
        <v>107</v>
      </c>
      <c r="I223">
        <v>46</v>
      </c>
      <c r="J223">
        <v>0</v>
      </c>
      <c r="K223">
        <v>3</v>
      </c>
    </row>
    <row r="224" spans="2:11" x14ac:dyDescent="0.25">
      <c r="C224" s="3">
        <v>0.87569444444444444</v>
      </c>
      <c r="D224" t="s">
        <v>237</v>
      </c>
      <c r="F224" t="s">
        <v>8</v>
      </c>
      <c r="G224">
        <v>4</v>
      </c>
      <c r="H224" t="s">
        <v>107</v>
      </c>
      <c r="I224">
        <v>24</v>
      </c>
      <c r="J224">
        <v>0</v>
      </c>
      <c r="K224">
        <v>0</v>
      </c>
    </row>
    <row r="225" spans="2:11" x14ac:dyDescent="0.25">
      <c r="C225" s="3">
        <v>0.88055555555555554</v>
      </c>
      <c r="D225" t="s">
        <v>321</v>
      </c>
      <c r="F225" t="s">
        <v>8</v>
      </c>
      <c r="G225">
        <v>2</v>
      </c>
      <c r="H225" t="s">
        <v>109</v>
      </c>
      <c r="I225">
        <v>70</v>
      </c>
      <c r="J225">
        <v>0</v>
      </c>
      <c r="K225">
        <v>1</v>
      </c>
    </row>
    <row r="226" spans="2:11" x14ac:dyDescent="0.25">
      <c r="C226" s="3">
        <v>0.90694444444444444</v>
      </c>
      <c r="D226" t="s">
        <v>257</v>
      </c>
      <c r="F226" t="s">
        <v>8</v>
      </c>
      <c r="G226">
        <v>1</v>
      </c>
      <c r="H226" t="s">
        <v>107</v>
      </c>
      <c r="I226">
        <v>61</v>
      </c>
      <c r="J226">
        <v>0</v>
      </c>
      <c r="K226">
        <v>0</v>
      </c>
    </row>
    <row r="227" spans="2:11" x14ac:dyDescent="0.25">
      <c r="C227" s="3">
        <v>0.91319444444444453</v>
      </c>
      <c r="D227" t="s">
        <v>237</v>
      </c>
      <c r="F227" t="s">
        <v>8</v>
      </c>
      <c r="G227">
        <v>3</v>
      </c>
      <c r="H227" t="s">
        <v>107</v>
      </c>
      <c r="I227">
        <v>89</v>
      </c>
      <c r="J227">
        <v>2</v>
      </c>
      <c r="K227">
        <v>1</v>
      </c>
    </row>
    <row r="228" spans="2:11" s="19" customFormat="1" x14ac:dyDescent="0.25">
      <c r="B228" s="23"/>
    </row>
    <row r="229" spans="2:11" x14ac:dyDescent="0.25">
      <c r="B229" s="5">
        <v>43613</v>
      </c>
    </row>
    <row r="230" spans="2:11" x14ac:dyDescent="0.25">
      <c r="C230" s="3">
        <v>0.29236111111111113</v>
      </c>
      <c r="D230" t="s">
        <v>58</v>
      </c>
      <c r="F230" t="s">
        <v>8</v>
      </c>
      <c r="G230">
        <v>5</v>
      </c>
      <c r="H230" t="s">
        <v>107</v>
      </c>
      <c r="I230">
        <v>53</v>
      </c>
      <c r="J230">
        <v>1</v>
      </c>
      <c r="K230">
        <v>2</v>
      </c>
    </row>
    <row r="231" spans="2:11" x14ac:dyDescent="0.25">
      <c r="C231" s="3">
        <v>0.36736111111111108</v>
      </c>
      <c r="D231" t="s">
        <v>237</v>
      </c>
      <c r="F231" t="s">
        <v>8</v>
      </c>
      <c r="G231">
        <v>1</v>
      </c>
      <c r="H231" t="s">
        <v>109</v>
      </c>
      <c r="I231">
        <v>147</v>
      </c>
      <c r="J231">
        <v>9</v>
      </c>
      <c r="K231">
        <v>2</v>
      </c>
    </row>
    <row r="232" spans="2:11" x14ac:dyDescent="0.25">
      <c r="C232" s="3">
        <v>0.78333333333333333</v>
      </c>
      <c r="D232" t="s">
        <v>324</v>
      </c>
      <c r="F232" t="s">
        <v>30</v>
      </c>
      <c r="G232">
        <v>1</v>
      </c>
      <c r="H232" t="s">
        <v>11</v>
      </c>
      <c r="I232">
        <v>13</v>
      </c>
      <c r="J232">
        <v>0</v>
      </c>
      <c r="K232">
        <v>10</v>
      </c>
    </row>
    <row r="233" spans="2:11" x14ac:dyDescent="0.25">
      <c r="C233" s="3">
        <v>0.96111111111111114</v>
      </c>
      <c r="D233" t="s">
        <v>323</v>
      </c>
      <c r="F233" t="s">
        <v>322</v>
      </c>
      <c r="G233">
        <v>3</v>
      </c>
      <c r="H233" t="s">
        <v>109</v>
      </c>
      <c r="I233">
        <v>119</v>
      </c>
      <c r="J233">
        <v>2</v>
      </c>
      <c r="K233">
        <v>1</v>
      </c>
    </row>
    <row r="234" spans="2:11" s="19" customFormat="1" x14ac:dyDescent="0.25">
      <c r="B234" s="23"/>
    </row>
    <row r="235" spans="2:11" x14ac:dyDescent="0.25">
      <c r="B235" s="5">
        <v>43614</v>
      </c>
    </row>
    <row r="236" spans="2:11" x14ac:dyDescent="0.25">
      <c r="C236" s="3">
        <v>0.87430555555555556</v>
      </c>
      <c r="D236" t="s">
        <v>37</v>
      </c>
      <c r="F236" t="s">
        <v>8</v>
      </c>
      <c r="G236">
        <v>4</v>
      </c>
      <c r="H236" t="s">
        <v>109</v>
      </c>
      <c r="I236">
        <v>83</v>
      </c>
      <c r="J236">
        <v>3</v>
      </c>
      <c r="K236">
        <v>1</v>
      </c>
    </row>
    <row r="237" spans="2:11" x14ac:dyDescent="0.25">
      <c r="C237" s="3">
        <v>0.90555555555555556</v>
      </c>
      <c r="D237" t="s">
        <v>53</v>
      </c>
      <c r="F237" t="s">
        <v>8</v>
      </c>
      <c r="G237">
        <v>1</v>
      </c>
      <c r="H237" t="s">
        <v>109</v>
      </c>
      <c r="I237">
        <v>274</v>
      </c>
      <c r="J237">
        <v>8</v>
      </c>
      <c r="K237">
        <v>12</v>
      </c>
    </row>
    <row r="238" spans="2:11" x14ac:dyDescent="0.25">
      <c r="C238" s="3">
        <v>0.98055555555555562</v>
      </c>
      <c r="D238" t="s">
        <v>325</v>
      </c>
      <c r="F238" t="s">
        <v>23</v>
      </c>
      <c r="G238">
        <v>14</v>
      </c>
      <c r="H238" t="s">
        <v>109</v>
      </c>
      <c r="I238">
        <v>45</v>
      </c>
      <c r="J238">
        <v>6</v>
      </c>
      <c r="K238">
        <v>6</v>
      </c>
    </row>
    <row r="239" spans="2:11" s="19" customFormat="1" x14ac:dyDescent="0.25">
      <c r="B239" s="23"/>
    </row>
    <row r="240" spans="2:11" x14ac:dyDescent="0.25">
      <c r="B240" s="5">
        <v>43615</v>
      </c>
    </row>
    <row r="241" spans="2:11" x14ac:dyDescent="0.25">
      <c r="C241" s="3">
        <v>0.31597222222222221</v>
      </c>
      <c r="D241" t="s">
        <v>326</v>
      </c>
      <c r="F241" t="s">
        <v>8</v>
      </c>
      <c r="G241">
        <v>9</v>
      </c>
      <c r="H241" t="s">
        <v>109</v>
      </c>
      <c r="I241">
        <v>84</v>
      </c>
      <c r="J241">
        <v>7</v>
      </c>
      <c r="K241">
        <v>7</v>
      </c>
    </row>
    <row r="242" spans="2:11" x14ac:dyDescent="0.25">
      <c r="C242" s="3">
        <v>0.39305555555555555</v>
      </c>
      <c r="D242" t="s">
        <v>225</v>
      </c>
      <c r="F242" t="s">
        <v>8</v>
      </c>
      <c r="G242">
        <v>1</v>
      </c>
      <c r="H242" t="s">
        <v>109</v>
      </c>
      <c r="I242">
        <v>89</v>
      </c>
      <c r="J242">
        <v>1</v>
      </c>
      <c r="K242">
        <v>1</v>
      </c>
    </row>
    <row r="243" spans="2:11" x14ac:dyDescent="0.25">
      <c r="C243" s="3">
        <v>0.8847222222222223</v>
      </c>
      <c r="D243" t="s">
        <v>172</v>
      </c>
      <c r="F243" t="s">
        <v>8</v>
      </c>
      <c r="G243">
        <v>2</v>
      </c>
      <c r="H243" t="s">
        <v>109</v>
      </c>
      <c r="I243">
        <v>55</v>
      </c>
      <c r="J243">
        <v>0</v>
      </c>
      <c r="K243">
        <v>1</v>
      </c>
    </row>
    <row r="244" spans="2:11" x14ac:dyDescent="0.25">
      <c r="C244" s="3">
        <v>0.90625</v>
      </c>
      <c r="D244" t="s">
        <v>18</v>
      </c>
      <c r="F244" t="s">
        <v>8</v>
      </c>
      <c r="G244">
        <v>1</v>
      </c>
      <c r="H244" t="s">
        <v>109</v>
      </c>
      <c r="I244">
        <v>38</v>
      </c>
      <c r="J244">
        <v>0</v>
      </c>
      <c r="K244">
        <v>1</v>
      </c>
    </row>
    <row r="245" spans="2:11" x14ac:dyDescent="0.25">
      <c r="C245" s="3">
        <v>0.91319444444444453</v>
      </c>
      <c r="D245" t="s">
        <v>21</v>
      </c>
      <c r="F245" t="s">
        <v>8</v>
      </c>
      <c r="G245">
        <v>3</v>
      </c>
      <c r="H245" t="s">
        <v>109</v>
      </c>
      <c r="I245">
        <v>91</v>
      </c>
      <c r="J245">
        <v>7</v>
      </c>
      <c r="K245">
        <v>1</v>
      </c>
    </row>
    <row r="246" spans="2:11" x14ac:dyDescent="0.25">
      <c r="C246" s="3">
        <v>0.92361111111111116</v>
      </c>
      <c r="D246" t="s">
        <v>326</v>
      </c>
      <c r="F246" t="s">
        <v>8</v>
      </c>
      <c r="G246">
        <v>1</v>
      </c>
      <c r="H246" t="s">
        <v>107</v>
      </c>
      <c r="I246">
        <v>159</v>
      </c>
      <c r="J246">
        <v>4</v>
      </c>
      <c r="K246">
        <v>12</v>
      </c>
    </row>
    <row r="247" spans="2:11" x14ac:dyDescent="0.25">
      <c r="C247" s="3">
        <v>0.92708333333333337</v>
      </c>
      <c r="D247" t="s">
        <v>178</v>
      </c>
      <c r="F247" t="s">
        <v>8</v>
      </c>
      <c r="G247">
        <v>16</v>
      </c>
      <c r="H247" t="s">
        <v>109</v>
      </c>
      <c r="I247">
        <v>74</v>
      </c>
      <c r="J247">
        <v>1</v>
      </c>
      <c r="K247">
        <v>1</v>
      </c>
    </row>
    <row r="248" spans="2:11" s="19" customFormat="1" x14ac:dyDescent="0.25">
      <c r="B248" s="23"/>
    </row>
    <row r="249" spans="2:11" x14ac:dyDescent="0.25">
      <c r="B249" s="5">
        <v>43616</v>
      </c>
    </row>
    <row r="250" spans="2:11" x14ac:dyDescent="0.25">
      <c r="C250" s="3">
        <v>0.39374999999999999</v>
      </c>
      <c r="D250" t="s">
        <v>221</v>
      </c>
      <c r="F250" t="s">
        <v>8</v>
      </c>
      <c r="G250">
        <v>1</v>
      </c>
      <c r="H250" t="s">
        <v>107</v>
      </c>
      <c r="I250">
        <v>29</v>
      </c>
      <c r="J250">
        <v>1</v>
      </c>
      <c r="K250">
        <v>0</v>
      </c>
    </row>
    <row r="251" spans="2:11" x14ac:dyDescent="0.25">
      <c r="C251" s="3">
        <v>0.43611111111111112</v>
      </c>
      <c r="D251" t="s">
        <v>327</v>
      </c>
      <c r="F251" t="s">
        <v>8</v>
      </c>
      <c r="G251">
        <v>1</v>
      </c>
      <c r="H251" t="s">
        <v>109</v>
      </c>
      <c r="I251">
        <v>104</v>
      </c>
      <c r="J251">
        <v>6</v>
      </c>
      <c r="K251">
        <v>2</v>
      </c>
    </row>
    <row r="252" spans="2:11" x14ac:dyDescent="0.25">
      <c r="C252" s="3">
        <v>0.44513888888888892</v>
      </c>
      <c r="D252" t="s">
        <v>153</v>
      </c>
      <c r="F252" t="s">
        <v>8</v>
      </c>
      <c r="G252">
        <v>3</v>
      </c>
      <c r="H252" t="s">
        <v>109</v>
      </c>
      <c r="I252">
        <v>27</v>
      </c>
      <c r="J252">
        <v>5</v>
      </c>
      <c r="K252">
        <v>0</v>
      </c>
    </row>
    <row r="253" spans="2:11" x14ac:dyDescent="0.25">
      <c r="C253" s="3">
        <v>0.54097222222222219</v>
      </c>
      <c r="D253" t="s">
        <v>78</v>
      </c>
      <c r="F253" t="s">
        <v>8</v>
      </c>
      <c r="G253">
        <v>9</v>
      </c>
      <c r="H253" t="s">
        <v>107</v>
      </c>
      <c r="I253">
        <v>61</v>
      </c>
      <c r="J253">
        <v>0</v>
      </c>
      <c r="K253">
        <v>0</v>
      </c>
    </row>
    <row r="254" spans="2:11" x14ac:dyDescent="0.25">
      <c r="C254" s="3">
        <v>0.56944444444444442</v>
      </c>
      <c r="D254" t="s">
        <v>328</v>
      </c>
      <c r="F254" t="s">
        <v>8</v>
      </c>
      <c r="G254">
        <v>1</v>
      </c>
      <c r="H254" t="s">
        <v>109</v>
      </c>
      <c r="I254">
        <v>47</v>
      </c>
      <c r="J254">
        <v>0</v>
      </c>
      <c r="K254">
        <v>1</v>
      </c>
    </row>
    <row r="255" spans="2:11" x14ac:dyDescent="0.25">
      <c r="C255" s="3">
        <v>0.57361111111111118</v>
      </c>
      <c r="D255" t="s">
        <v>75</v>
      </c>
      <c r="F255" t="s">
        <v>8</v>
      </c>
      <c r="G255">
        <v>25</v>
      </c>
      <c r="H255" t="s">
        <v>107</v>
      </c>
      <c r="I255">
        <v>71</v>
      </c>
      <c r="J255">
        <v>0</v>
      </c>
      <c r="K255">
        <v>0</v>
      </c>
    </row>
    <row r="256" spans="2:11" x14ac:dyDescent="0.25">
      <c r="C256" s="3">
        <v>0.88958333333333339</v>
      </c>
      <c r="D256" t="s">
        <v>18</v>
      </c>
      <c r="F256" t="s">
        <v>27</v>
      </c>
      <c r="G256">
        <v>1</v>
      </c>
      <c r="H256" t="s">
        <v>107</v>
      </c>
      <c r="I256">
        <v>56</v>
      </c>
      <c r="J256">
        <v>1</v>
      </c>
      <c r="K256">
        <v>0</v>
      </c>
    </row>
    <row r="257" spans="7:11" x14ac:dyDescent="0.25">
      <c r="G257">
        <f t="shared" ref="G257" si="0">SUM(G4:G256)</f>
        <v>919</v>
      </c>
      <c r="I257">
        <f>SUM(I4:I256)</f>
        <v>14497</v>
      </c>
      <c r="J257">
        <f t="shared" ref="J257:K257" si="1">SUM(J4:J256)</f>
        <v>716</v>
      </c>
      <c r="K257">
        <f t="shared" si="1"/>
        <v>855</v>
      </c>
    </row>
    <row r="258" spans="7:11" x14ac:dyDescent="0.25">
      <c r="G258" t="s">
        <v>8</v>
      </c>
      <c r="H258">
        <f>COUNTIF(F:F,"FP")</f>
        <v>164</v>
      </c>
    </row>
    <row r="259" spans="7:11" x14ac:dyDescent="0.25">
      <c r="G259" t="s">
        <v>30</v>
      </c>
      <c r="H259">
        <f>COUNTIF(F:F,"O")</f>
        <v>4</v>
      </c>
    </row>
    <row r="260" spans="7:11" x14ac:dyDescent="0.25">
      <c r="G260" t="s">
        <v>27</v>
      </c>
      <c r="H260">
        <f>COUNTIF(F:F,"F")</f>
        <v>13</v>
      </c>
    </row>
    <row r="261" spans="7:11" x14ac:dyDescent="0.25">
      <c r="G261" t="s">
        <v>23</v>
      </c>
      <c r="H261">
        <f>COUNTIF(F:F,"SF")</f>
        <v>11</v>
      </c>
    </row>
    <row r="262" spans="7:11" x14ac:dyDescent="0.25">
      <c r="G262" t="s">
        <v>11</v>
      </c>
      <c r="H262">
        <f>COUNTIF(F:F,"N")</f>
        <v>0</v>
      </c>
    </row>
    <row r="263" spans="7:11" x14ac:dyDescent="0.25">
      <c r="G263" t="s">
        <v>70</v>
      </c>
      <c r="H263">
        <f>COUNTIF(F:F,"Z")</f>
        <v>0</v>
      </c>
    </row>
    <row r="264" spans="7:11" x14ac:dyDescent="0.25">
      <c r="G264" t="s">
        <v>62</v>
      </c>
      <c r="H264">
        <f>COUNTIF(F:F,"F+V")</f>
        <v>0</v>
      </c>
    </row>
    <row r="265" spans="7:11" x14ac:dyDescent="0.25">
      <c r="G265" t="s">
        <v>79</v>
      </c>
      <c r="H265">
        <f>COUNTIF(F:F,"FC")</f>
        <v>0</v>
      </c>
    </row>
    <row r="266" spans="7:11" x14ac:dyDescent="0.25">
      <c r="G266" t="s">
        <v>371</v>
      </c>
      <c r="H266">
        <v>0</v>
      </c>
    </row>
  </sheetData>
  <pageMargins left="0.7" right="0.7" top="0.78740157499999996" bottom="0.78740157499999996" header="0.3" footer="0.3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9218" r:id="rId3" name="Drop Down 2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3</xdr:row>
                    <xdr:rowOff>0</xdr:rowOff>
                  </from>
                  <to>
                    <xdr:col>4</xdr:col>
                    <xdr:colOff>1704975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19" r:id="rId4" name="Drop Down 3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5</xdr:row>
                    <xdr:rowOff>0</xdr:rowOff>
                  </from>
                  <to>
                    <xdr:col>4</xdr:col>
                    <xdr:colOff>1704975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0" r:id="rId5" name="Drop Down 4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7</xdr:row>
                    <xdr:rowOff>0</xdr:rowOff>
                  </from>
                  <to>
                    <xdr:col>4</xdr:col>
                    <xdr:colOff>1704975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1" r:id="rId6" name="Drop Down 5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4</xdr:row>
                    <xdr:rowOff>0</xdr:rowOff>
                  </from>
                  <to>
                    <xdr:col>4</xdr:col>
                    <xdr:colOff>1704975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2" r:id="rId7" name="Drop Down 6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3</xdr:row>
                    <xdr:rowOff>0</xdr:rowOff>
                  </from>
                  <to>
                    <xdr:col>4</xdr:col>
                    <xdr:colOff>1704975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3" r:id="rId8" name="Drop Down 7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4</xdr:row>
                    <xdr:rowOff>0</xdr:rowOff>
                  </from>
                  <to>
                    <xdr:col>4</xdr:col>
                    <xdr:colOff>1704975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4" r:id="rId9" name="Drop Down 8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5</xdr:row>
                    <xdr:rowOff>0</xdr:rowOff>
                  </from>
                  <to>
                    <xdr:col>4</xdr:col>
                    <xdr:colOff>1704975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5" r:id="rId10" name="Drop Down 9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7</xdr:row>
                    <xdr:rowOff>0</xdr:rowOff>
                  </from>
                  <to>
                    <xdr:col>4</xdr:col>
                    <xdr:colOff>1704975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6" r:id="rId11" name="Drop Down 10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8</xdr:row>
                    <xdr:rowOff>0</xdr:rowOff>
                  </from>
                  <to>
                    <xdr:col>4</xdr:col>
                    <xdr:colOff>1704975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7" r:id="rId12" name="Drop Down 11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8</xdr:row>
                    <xdr:rowOff>0</xdr:rowOff>
                  </from>
                  <to>
                    <xdr:col>4</xdr:col>
                    <xdr:colOff>1704975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2" r:id="rId13" name="Drop Down 16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12</xdr:row>
                    <xdr:rowOff>0</xdr:rowOff>
                  </from>
                  <to>
                    <xdr:col>4</xdr:col>
                    <xdr:colOff>1704975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3" r:id="rId14" name="Drop Down 17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12</xdr:row>
                    <xdr:rowOff>0</xdr:rowOff>
                  </from>
                  <to>
                    <xdr:col>4</xdr:col>
                    <xdr:colOff>1704975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4" r:id="rId15" name="Drop Down 18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14</xdr:row>
                    <xdr:rowOff>0</xdr:rowOff>
                  </from>
                  <to>
                    <xdr:col>4</xdr:col>
                    <xdr:colOff>1704975</xdr:colOff>
                    <xdr:row>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5" r:id="rId16" name="Drop Down 19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14</xdr:row>
                    <xdr:rowOff>0</xdr:rowOff>
                  </from>
                  <to>
                    <xdr:col>4</xdr:col>
                    <xdr:colOff>1704975</xdr:colOff>
                    <xdr:row>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6" r:id="rId17" name="Drop Down 20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14</xdr:row>
                    <xdr:rowOff>0</xdr:rowOff>
                  </from>
                  <to>
                    <xdr:col>4</xdr:col>
                    <xdr:colOff>1704975</xdr:colOff>
                    <xdr:row>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7" r:id="rId18" name="Drop Down 21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14</xdr:row>
                    <xdr:rowOff>0</xdr:rowOff>
                  </from>
                  <to>
                    <xdr:col>4</xdr:col>
                    <xdr:colOff>1704975</xdr:colOff>
                    <xdr:row>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8" r:id="rId19" name="Drop Down 22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15</xdr:row>
                    <xdr:rowOff>0</xdr:rowOff>
                  </from>
                  <to>
                    <xdr:col>4</xdr:col>
                    <xdr:colOff>1704975</xdr:colOff>
                    <xdr:row>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9" r:id="rId20" name="Drop Down 23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15</xdr:row>
                    <xdr:rowOff>0</xdr:rowOff>
                  </from>
                  <to>
                    <xdr:col>4</xdr:col>
                    <xdr:colOff>1704975</xdr:colOff>
                    <xdr:row>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44" r:id="rId21" name="Drop Down 28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19</xdr:row>
                    <xdr:rowOff>0</xdr:rowOff>
                  </from>
                  <to>
                    <xdr:col>4</xdr:col>
                    <xdr:colOff>1704975</xdr:colOff>
                    <xdr:row>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45" r:id="rId22" name="Drop Down 29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19</xdr:row>
                    <xdr:rowOff>0</xdr:rowOff>
                  </from>
                  <to>
                    <xdr:col>4</xdr:col>
                    <xdr:colOff>1704975</xdr:colOff>
                    <xdr:row>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46" r:id="rId23" name="Drop Down 30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20</xdr:row>
                    <xdr:rowOff>0</xdr:rowOff>
                  </from>
                  <to>
                    <xdr:col>4</xdr:col>
                    <xdr:colOff>1704975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47" r:id="rId24" name="Drop Down 31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20</xdr:row>
                    <xdr:rowOff>0</xdr:rowOff>
                  </from>
                  <to>
                    <xdr:col>4</xdr:col>
                    <xdr:colOff>1704975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48" r:id="rId25" name="Drop Down 32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21</xdr:row>
                    <xdr:rowOff>0</xdr:rowOff>
                  </from>
                  <to>
                    <xdr:col>4</xdr:col>
                    <xdr:colOff>1704975</xdr:colOff>
                    <xdr:row>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49" r:id="rId26" name="Drop Down 33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21</xdr:row>
                    <xdr:rowOff>0</xdr:rowOff>
                  </from>
                  <to>
                    <xdr:col>4</xdr:col>
                    <xdr:colOff>1704975</xdr:colOff>
                    <xdr:row>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50" r:id="rId27" name="Drop Down 34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23</xdr:row>
                    <xdr:rowOff>0</xdr:rowOff>
                  </from>
                  <to>
                    <xdr:col>4</xdr:col>
                    <xdr:colOff>1704975</xdr:colOff>
                    <xdr:row>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51" r:id="rId28" name="Drop Down 35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23</xdr:row>
                    <xdr:rowOff>0</xdr:rowOff>
                  </from>
                  <to>
                    <xdr:col>4</xdr:col>
                    <xdr:colOff>1704975</xdr:colOff>
                    <xdr:row>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58" r:id="rId29" name="Drop Down 42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26</xdr:row>
                    <xdr:rowOff>0</xdr:rowOff>
                  </from>
                  <to>
                    <xdr:col>4</xdr:col>
                    <xdr:colOff>1704975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59" r:id="rId30" name="Drop Down 43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26</xdr:row>
                    <xdr:rowOff>0</xdr:rowOff>
                  </from>
                  <to>
                    <xdr:col>4</xdr:col>
                    <xdr:colOff>1704975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60" r:id="rId31" name="Drop Down 44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28</xdr:row>
                    <xdr:rowOff>0</xdr:rowOff>
                  </from>
                  <to>
                    <xdr:col>4</xdr:col>
                    <xdr:colOff>1704975</xdr:colOff>
                    <xdr:row>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61" r:id="rId32" name="Drop Down 45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28</xdr:row>
                    <xdr:rowOff>0</xdr:rowOff>
                  </from>
                  <to>
                    <xdr:col>4</xdr:col>
                    <xdr:colOff>1704975</xdr:colOff>
                    <xdr:row>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62" r:id="rId33" name="Drop Down 46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31</xdr:row>
                    <xdr:rowOff>0</xdr:rowOff>
                  </from>
                  <to>
                    <xdr:col>4</xdr:col>
                    <xdr:colOff>1704975</xdr:colOff>
                    <xdr:row>32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63" r:id="rId34" name="Drop Down 47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31</xdr:row>
                    <xdr:rowOff>0</xdr:rowOff>
                  </from>
                  <to>
                    <xdr:col>4</xdr:col>
                    <xdr:colOff>1704975</xdr:colOff>
                    <xdr:row>32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64" r:id="rId35" name="Drop Down 48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35</xdr:row>
                    <xdr:rowOff>0</xdr:rowOff>
                  </from>
                  <to>
                    <xdr:col>4</xdr:col>
                    <xdr:colOff>1704975</xdr:colOff>
                    <xdr:row>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65" r:id="rId36" name="Drop Down 49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35</xdr:row>
                    <xdr:rowOff>0</xdr:rowOff>
                  </from>
                  <to>
                    <xdr:col>4</xdr:col>
                    <xdr:colOff>1704975</xdr:colOff>
                    <xdr:row>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70" r:id="rId37" name="Drop Down 54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38</xdr:row>
                    <xdr:rowOff>0</xdr:rowOff>
                  </from>
                  <to>
                    <xdr:col>4</xdr:col>
                    <xdr:colOff>1704975</xdr:colOff>
                    <xdr:row>39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71" r:id="rId38" name="Drop Down 55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38</xdr:row>
                    <xdr:rowOff>0</xdr:rowOff>
                  </from>
                  <to>
                    <xdr:col>4</xdr:col>
                    <xdr:colOff>1704975</xdr:colOff>
                    <xdr:row>39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72" r:id="rId39" name="Drop Down 56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39</xdr:row>
                    <xdr:rowOff>0</xdr:rowOff>
                  </from>
                  <to>
                    <xdr:col>4</xdr:col>
                    <xdr:colOff>1704975</xdr:colOff>
                    <xdr:row>40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73" r:id="rId40" name="Drop Down 57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39</xdr:row>
                    <xdr:rowOff>0</xdr:rowOff>
                  </from>
                  <to>
                    <xdr:col>4</xdr:col>
                    <xdr:colOff>1704975</xdr:colOff>
                    <xdr:row>40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74" r:id="rId41" name="Drop Down 58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41</xdr:row>
                    <xdr:rowOff>0</xdr:rowOff>
                  </from>
                  <to>
                    <xdr:col>4</xdr:col>
                    <xdr:colOff>1704975</xdr:colOff>
                    <xdr:row>42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75" r:id="rId42" name="Drop Down 59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41</xdr:row>
                    <xdr:rowOff>0</xdr:rowOff>
                  </from>
                  <to>
                    <xdr:col>4</xdr:col>
                    <xdr:colOff>1704975</xdr:colOff>
                    <xdr:row>42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76" r:id="rId43" name="Drop Down 60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43</xdr:row>
                    <xdr:rowOff>0</xdr:rowOff>
                  </from>
                  <to>
                    <xdr:col>4</xdr:col>
                    <xdr:colOff>1704975</xdr:colOff>
                    <xdr:row>44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77" r:id="rId44" name="Drop Down 61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43</xdr:row>
                    <xdr:rowOff>0</xdr:rowOff>
                  </from>
                  <to>
                    <xdr:col>4</xdr:col>
                    <xdr:colOff>1704975</xdr:colOff>
                    <xdr:row>44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82" r:id="rId45" name="Drop Down 66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47</xdr:row>
                    <xdr:rowOff>0</xdr:rowOff>
                  </from>
                  <to>
                    <xdr:col>4</xdr:col>
                    <xdr:colOff>1704975</xdr:colOff>
                    <xdr:row>48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83" r:id="rId46" name="Drop Down 67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47</xdr:row>
                    <xdr:rowOff>0</xdr:rowOff>
                  </from>
                  <to>
                    <xdr:col>4</xdr:col>
                    <xdr:colOff>1704975</xdr:colOff>
                    <xdr:row>48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84" r:id="rId47" name="Drop Down 68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48</xdr:row>
                    <xdr:rowOff>0</xdr:rowOff>
                  </from>
                  <to>
                    <xdr:col>4</xdr:col>
                    <xdr:colOff>1704975</xdr:colOff>
                    <xdr:row>49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85" r:id="rId48" name="Drop Down 69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48</xdr:row>
                    <xdr:rowOff>0</xdr:rowOff>
                  </from>
                  <to>
                    <xdr:col>4</xdr:col>
                    <xdr:colOff>1704975</xdr:colOff>
                    <xdr:row>49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86" r:id="rId49" name="Drop Down 70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49</xdr:row>
                    <xdr:rowOff>0</xdr:rowOff>
                  </from>
                  <to>
                    <xdr:col>4</xdr:col>
                    <xdr:colOff>1704975</xdr:colOff>
                    <xdr:row>50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87" r:id="rId50" name="Drop Down 71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49</xdr:row>
                    <xdr:rowOff>0</xdr:rowOff>
                  </from>
                  <to>
                    <xdr:col>4</xdr:col>
                    <xdr:colOff>1704975</xdr:colOff>
                    <xdr:row>50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88" r:id="rId51" name="Drop Down 72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51</xdr:row>
                    <xdr:rowOff>0</xdr:rowOff>
                  </from>
                  <to>
                    <xdr:col>4</xdr:col>
                    <xdr:colOff>1704975</xdr:colOff>
                    <xdr:row>52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89" r:id="rId52" name="Drop Down 73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51</xdr:row>
                    <xdr:rowOff>0</xdr:rowOff>
                  </from>
                  <to>
                    <xdr:col>4</xdr:col>
                    <xdr:colOff>1704975</xdr:colOff>
                    <xdr:row>52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90" r:id="rId53" name="Drop Down 74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53</xdr:row>
                    <xdr:rowOff>0</xdr:rowOff>
                  </from>
                  <to>
                    <xdr:col>4</xdr:col>
                    <xdr:colOff>1704975</xdr:colOff>
                    <xdr:row>54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91" r:id="rId54" name="Drop Down 75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53</xdr:row>
                    <xdr:rowOff>0</xdr:rowOff>
                  </from>
                  <to>
                    <xdr:col>4</xdr:col>
                    <xdr:colOff>1704975</xdr:colOff>
                    <xdr:row>54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92" r:id="rId55" name="Drop Down 76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54</xdr:row>
                    <xdr:rowOff>0</xdr:rowOff>
                  </from>
                  <to>
                    <xdr:col>4</xdr:col>
                    <xdr:colOff>1704975</xdr:colOff>
                    <xdr:row>55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93" r:id="rId56" name="Drop Down 77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54</xdr:row>
                    <xdr:rowOff>0</xdr:rowOff>
                  </from>
                  <to>
                    <xdr:col>4</xdr:col>
                    <xdr:colOff>1704975</xdr:colOff>
                    <xdr:row>55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98" r:id="rId57" name="Drop Down 82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57</xdr:row>
                    <xdr:rowOff>0</xdr:rowOff>
                  </from>
                  <to>
                    <xdr:col>4</xdr:col>
                    <xdr:colOff>1704975</xdr:colOff>
                    <xdr:row>58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99" r:id="rId58" name="Drop Down 83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57</xdr:row>
                    <xdr:rowOff>0</xdr:rowOff>
                  </from>
                  <to>
                    <xdr:col>4</xdr:col>
                    <xdr:colOff>1704975</xdr:colOff>
                    <xdr:row>58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00" r:id="rId59" name="Drop Down 84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57</xdr:row>
                    <xdr:rowOff>0</xdr:rowOff>
                  </from>
                  <to>
                    <xdr:col>4</xdr:col>
                    <xdr:colOff>1704975</xdr:colOff>
                    <xdr:row>58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01" r:id="rId60" name="Drop Down 85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57</xdr:row>
                    <xdr:rowOff>0</xdr:rowOff>
                  </from>
                  <to>
                    <xdr:col>4</xdr:col>
                    <xdr:colOff>1704975</xdr:colOff>
                    <xdr:row>58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02" r:id="rId61" name="Drop Down 86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58</xdr:row>
                    <xdr:rowOff>0</xdr:rowOff>
                  </from>
                  <to>
                    <xdr:col>4</xdr:col>
                    <xdr:colOff>1704975</xdr:colOff>
                    <xdr:row>59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03" r:id="rId62" name="Drop Down 87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58</xdr:row>
                    <xdr:rowOff>0</xdr:rowOff>
                  </from>
                  <to>
                    <xdr:col>4</xdr:col>
                    <xdr:colOff>1704975</xdr:colOff>
                    <xdr:row>59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10" r:id="rId63" name="Drop Down 94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61</xdr:row>
                    <xdr:rowOff>0</xdr:rowOff>
                  </from>
                  <to>
                    <xdr:col>4</xdr:col>
                    <xdr:colOff>1704975</xdr:colOff>
                    <xdr:row>62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11" r:id="rId64" name="Drop Down 95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61</xdr:row>
                    <xdr:rowOff>0</xdr:rowOff>
                  </from>
                  <to>
                    <xdr:col>4</xdr:col>
                    <xdr:colOff>1704975</xdr:colOff>
                    <xdr:row>62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12" r:id="rId65" name="Drop Down 96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62</xdr:row>
                    <xdr:rowOff>0</xdr:rowOff>
                  </from>
                  <to>
                    <xdr:col>4</xdr:col>
                    <xdr:colOff>1704975</xdr:colOff>
                    <xdr:row>63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13" r:id="rId66" name="Drop Down 97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62</xdr:row>
                    <xdr:rowOff>0</xdr:rowOff>
                  </from>
                  <to>
                    <xdr:col>4</xdr:col>
                    <xdr:colOff>1704975</xdr:colOff>
                    <xdr:row>63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14" r:id="rId67" name="Drop Down 98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64</xdr:row>
                    <xdr:rowOff>0</xdr:rowOff>
                  </from>
                  <to>
                    <xdr:col>4</xdr:col>
                    <xdr:colOff>1704975</xdr:colOff>
                    <xdr:row>65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15" r:id="rId68" name="Drop Down 99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64</xdr:row>
                    <xdr:rowOff>0</xdr:rowOff>
                  </from>
                  <to>
                    <xdr:col>4</xdr:col>
                    <xdr:colOff>1704975</xdr:colOff>
                    <xdr:row>65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16" r:id="rId69" name="Drop Down 100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65</xdr:row>
                    <xdr:rowOff>0</xdr:rowOff>
                  </from>
                  <to>
                    <xdr:col>4</xdr:col>
                    <xdr:colOff>1704975</xdr:colOff>
                    <xdr:row>66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17" r:id="rId70" name="Drop Down 101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65</xdr:row>
                    <xdr:rowOff>0</xdr:rowOff>
                  </from>
                  <to>
                    <xdr:col>4</xdr:col>
                    <xdr:colOff>1704975</xdr:colOff>
                    <xdr:row>66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18" r:id="rId71" name="Drop Down 102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67</xdr:row>
                    <xdr:rowOff>0</xdr:rowOff>
                  </from>
                  <to>
                    <xdr:col>4</xdr:col>
                    <xdr:colOff>1704975</xdr:colOff>
                    <xdr:row>68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19" r:id="rId72" name="Drop Down 103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67</xdr:row>
                    <xdr:rowOff>0</xdr:rowOff>
                  </from>
                  <to>
                    <xdr:col>4</xdr:col>
                    <xdr:colOff>1704975</xdr:colOff>
                    <xdr:row>68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20" r:id="rId73" name="Drop Down 104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68</xdr:row>
                    <xdr:rowOff>0</xdr:rowOff>
                  </from>
                  <to>
                    <xdr:col>4</xdr:col>
                    <xdr:colOff>1704975</xdr:colOff>
                    <xdr:row>69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21" r:id="rId74" name="Drop Down 105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68</xdr:row>
                    <xdr:rowOff>0</xdr:rowOff>
                  </from>
                  <to>
                    <xdr:col>4</xdr:col>
                    <xdr:colOff>1704975</xdr:colOff>
                    <xdr:row>69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26" r:id="rId75" name="Drop Down 110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71</xdr:row>
                    <xdr:rowOff>0</xdr:rowOff>
                  </from>
                  <to>
                    <xdr:col>4</xdr:col>
                    <xdr:colOff>1704975</xdr:colOff>
                    <xdr:row>72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27" r:id="rId76" name="Drop Down 111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71</xdr:row>
                    <xdr:rowOff>0</xdr:rowOff>
                  </from>
                  <to>
                    <xdr:col>4</xdr:col>
                    <xdr:colOff>1704975</xdr:colOff>
                    <xdr:row>72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28" r:id="rId77" name="Drop Down 112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71</xdr:row>
                    <xdr:rowOff>0</xdr:rowOff>
                  </from>
                  <to>
                    <xdr:col>4</xdr:col>
                    <xdr:colOff>1704975</xdr:colOff>
                    <xdr:row>72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29" r:id="rId78" name="Drop Down 113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71</xdr:row>
                    <xdr:rowOff>0</xdr:rowOff>
                  </from>
                  <to>
                    <xdr:col>4</xdr:col>
                    <xdr:colOff>1704975</xdr:colOff>
                    <xdr:row>72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30" r:id="rId79" name="Drop Down 114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72</xdr:row>
                    <xdr:rowOff>0</xdr:rowOff>
                  </from>
                  <to>
                    <xdr:col>4</xdr:col>
                    <xdr:colOff>1704975</xdr:colOff>
                    <xdr:row>73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31" r:id="rId80" name="Drop Down 115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72</xdr:row>
                    <xdr:rowOff>0</xdr:rowOff>
                  </from>
                  <to>
                    <xdr:col>4</xdr:col>
                    <xdr:colOff>1704975</xdr:colOff>
                    <xdr:row>73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32" r:id="rId81" name="Drop Down 116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73</xdr:row>
                    <xdr:rowOff>0</xdr:rowOff>
                  </from>
                  <to>
                    <xdr:col>4</xdr:col>
                    <xdr:colOff>1704975</xdr:colOff>
                    <xdr:row>74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33" r:id="rId82" name="Drop Down 117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73</xdr:row>
                    <xdr:rowOff>0</xdr:rowOff>
                  </from>
                  <to>
                    <xdr:col>4</xdr:col>
                    <xdr:colOff>1704975</xdr:colOff>
                    <xdr:row>74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34" r:id="rId83" name="Drop Down 118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75</xdr:row>
                    <xdr:rowOff>0</xdr:rowOff>
                  </from>
                  <to>
                    <xdr:col>4</xdr:col>
                    <xdr:colOff>1704975</xdr:colOff>
                    <xdr:row>76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35" r:id="rId84" name="Drop Down 119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75</xdr:row>
                    <xdr:rowOff>0</xdr:rowOff>
                  </from>
                  <to>
                    <xdr:col>4</xdr:col>
                    <xdr:colOff>1704975</xdr:colOff>
                    <xdr:row>76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36" r:id="rId85" name="Drop Down 120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77</xdr:row>
                    <xdr:rowOff>0</xdr:rowOff>
                  </from>
                  <to>
                    <xdr:col>4</xdr:col>
                    <xdr:colOff>1704975</xdr:colOff>
                    <xdr:row>78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37" r:id="rId86" name="Drop Down 121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77</xdr:row>
                    <xdr:rowOff>0</xdr:rowOff>
                  </from>
                  <to>
                    <xdr:col>4</xdr:col>
                    <xdr:colOff>1704975</xdr:colOff>
                    <xdr:row>78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42" r:id="rId87" name="Drop Down 126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80</xdr:row>
                    <xdr:rowOff>0</xdr:rowOff>
                  </from>
                  <to>
                    <xdr:col>4</xdr:col>
                    <xdr:colOff>1704975</xdr:colOff>
                    <xdr:row>81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43" r:id="rId88" name="Drop Down 127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80</xdr:row>
                    <xdr:rowOff>0</xdr:rowOff>
                  </from>
                  <to>
                    <xdr:col>4</xdr:col>
                    <xdr:colOff>1704975</xdr:colOff>
                    <xdr:row>81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44" r:id="rId89" name="Drop Down 128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81</xdr:row>
                    <xdr:rowOff>0</xdr:rowOff>
                  </from>
                  <to>
                    <xdr:col>4</xdr:col>
                    <xdr:colOff>1704975</xdr:colOff>
                    <xdr:row>82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45" r:id="rId90" name="Drop Down 129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81</xdr:row>
                    <xdr:rowOff>0</xdr:rowOff>
                  </from>
                  <to>
                    <xdr:col>4</xdr:col>
                    <xdr:colOff>1704975</xdr:colOff>
                    <xdr:row>82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46" r:id="rId91" name="Drop Down 130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82</xdr:row>
                    <xdr:rowOff>0</xdr:rowOff>
                  </from>
                  <to>
                    <xdr:col>4</xdr:col>
                    <xdr:colOff>1704975</xdr:colOff>
                    <xdr:row>83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47" r:id="rId92" name="Drop Down 131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82</xdr:row>
                    <xdr:rowOff>0</xdr:rowOff>
                  </from>
                  <to>
                    <xdr:col>4</xdr:col>
                    <xdr:colOff>1704975</xdr:colOff>
                    <xdr:row>83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48" r:id="rId93" name="Drop Down 132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84</xdr:row>
                    <xdr:rowOff>0</xdr:rowOff>
                  </from>
                  <to>
                    <xdr:col>4</xdr:col>
                    <xdr:colOff>1704975</xdr:colOff>
                    <xdr:row>85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49" r:id="rId94" name="Drop Down 133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84</xdr:row>
                    <xdr:rowOff>0</xdr:rowOff>
                  </from>
                  <to>
                    <xdr:col>4</xdr:col>
                    <xdr:colOff>1704975</xdr:colOff>
                    <xdr:row>85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50" r:id="rId95" name="Drop Down 134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85</xdr:row>
                    <xdr:rowOff>0</xdr:rowOff>
                  </from>
                  <to>
                    <xdr:col>4</xdr:col>
                    <xdr:colOff>1704975</xdr:colOff>
                    <xdr:row>86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51" r:id="rId96" name="Drop Down 135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85</xdr:row>
                    <xdr:rowOff>0</xdr:rowOff>
                  </from>
                  <to>
                    <xdr:col>4</xdr:col>
                    <xdr:colOff>1704975</xdr:colOff>
                    <xdr:row>86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56" r:id="rId97" name="Drop Down 140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88</xdr:row>
                    <xdr:rowOff>0</xdr:rowOff>
                  </from>
                  <to>
                    <xdr:col>4</xdr:col>
                    <xdr:colOff>1704975</xdr:colOff>
                    <xdr:row>89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57" r:id="rId98" name="Drop Down 141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88</xdr:row>
                    <xdr:rowOff>0</xdr:rowOff>
                  </from>
                  <to>
                    <xdr:col>4</xdr:col>
                    <xdr:colOff>1704975</xdr:colOff>
                    <xdr:row>89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58" r:id="rId99" name="Drop Down 142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91</xdr:row>
                    <xdr:rowOff>0</xdr:rowOff>
                  </from>
                  <to>
                    <xdr:col>4</xdr:col>
                    <xdr:colOff>1704975</xdr:colOff>
                    <xdr:row>92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59" r:id="rId100" name="Drop Down 143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91</xdr:row>
                    <xdr:rowOff>0</xdr:rowOff>
                  </from>
                  <to>
                    <xdr:col>4</xdr:col>
                    <xdr:colOff>1704975</xdr:colOff>
                    <xdr:row>92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60" r:id="rId101" name="Drop Down 144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92</xdr:row>
                    <xdr:rowOff>0</xdr:rowOff>
                  </from>
                  <to>
                    <xdr:col>4</xdr:col>
                    <xdr:colOff>1704975</xdr:colOff>
                    <xdr:row>93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61" r:id="rId102" name="Drop Down 145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92</xdr:row>
                    <xdr:rowOff>0</xdr:rowOff>
                  </from>
                  <to>
                    <xdr:col>4</xdr:col>
                    <xdr:colOff>1704975</xdr:colOff>
                    <xdr:row>93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62" r:id="rId103" name="Drop Down 146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93</xdr:row>
                    <xdr:rowOff>0</xdr:rowOff>
                  </from>
                  <to>
                    <xdr:col>4</xdr:col>
                    <xdr:colOff>1704975</xdr:colOff>
                    <xdr:row>94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63" r:id="rId104" name="Drop Down 147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93</xdr:row>
                    <xdr:rowOff>0</xdr:rowOff>
                  </from>
                  <to>
                    <xdr:col>4</xdr:col>
                    <xdr:colOff>1704975</xdr:colOff>
                    <xdr:row>94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64" r:id="rId105" name="Drop Down 148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95</xdr:row>
                    <xdr:rowOff>0</xdr:rowOff>
                  </from>
                  <to>
                    <xdr:col>4</xdr:col>
                    <xdr:colOff>1704975</xdr:colOff>
                    <xdr:row>96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65" r:id="rId106" name="Drop Down 149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95</xdr:row>
                    <xdr:rowOff>0</xdr:rowOff>
                  </from>
                  <to>
                    <xdr:col>4</xdr:col>
                    <xdr:colOff>1704975</xdr:colOff>
                    <xdr:row>96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70" r:id="rId107" name="Drop Down 154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100</xdr:row>
                    <xdr:rowOff>0</xdr:rowOff>
                  </from>
                  <to>
                    <xdr:col>4</xdr:col>
                    <xdr:colOff>1704975</xdr:colOff>
                    <xdr:row>101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71" r:id="rId108" name="Drop Down 155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100</xdr:row>
                    <xdr:rowOff>0</xdr:rowOff>
                  </from>
                  <to>
                    <xdr:col>4</xdr:col>
                    <xdr:colOff>1704975</xdr:colOff>
                    <xdr:row>101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72" r:id="rId109" name="Drop Down 156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100</xdr:row>
                    <xdr:rowOff>0</xdr:rowOff>
                  </from>
                  <to>
                    <xdr:col>4</xdr:col>
                    <xdr:colOff>1704975</xdr:colOff>
                    <xdr:row>101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73" r:id="rId110" name="Drop Down 157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100</xdr:row>
                    <xdr:rowOff>0</xdr:rowOff>
                  </from>
                  <to>
                    <xdr:col>4</xdr:col>
                    <xdr:colOff>1704975</xdr:colOff>
                    <xdr:row>101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80" r:id="rId111" name="Drop Down 164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104</xdr:row>
                    <xdr:rowOff>0</xdr:rowOff>
                  </from>
                  <to>
                    <xdr:col>4</xdr:col>
                    <xdr:colOff>1704975</xdr:colOff>
                    <xdr:row>105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81" r:id="rId112" name="Drop Down 165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104</xdr:row>
                    <xdr:rowOff>0</xdr:rowOff>
                  </from>
                  <to>
                    <xdr:col>4</xdr:col>
                    <xdr:colOff>1704975</xdr:colOff>
                    <xdr:row>105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82" r:id="rId113" name="Drop Down 166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107</xdr:row>
                    <xdr:rowOff>0</xdr:rowOff>
                  </from>
                  <to>
                    <xdr:col>4</xdr:col>
                    <xdr:colOff>1704975</xdr:colOff>
                    <xdr:row>108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83" r:id="rId114" name="Drop Down 167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107</xdr:row>
                    <xdr:rowOff>0</xdr:rowOff>
                  </from>
                  <to>
                    <xdr:col>4</xdr:col>
                    <xdr:colOff>1704975</xdr:colOff>
                    <xdr:row>108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90" r:id="rId115" name="Drop Down 174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111</xdr:row>
                    <xdr:rowOff>0</xdr:rowOff>
                  </from>
                  <to>
                    <xdr:col>4</xdr:col>
                    <xdr:colOff>1704975</xdr:colOff>
                    <xdr:row>112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91" r:id="rId116" name="Drop Down 175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111</xdr:row>
                    <xdr:rowOff>0</xdr:rowOff>
                  </from>
                  <to>
                    <xdr:col>4</xdr:col>
                    <xdr:colOff>1704975</xdr:colOff>
                    <xdr:row>112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92" r:id="rId117" name="Drop Down 176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112</xdr:row>
                    <xdr:rowOff>0</xdr:rowOff>
                  </from>
                  <to>
                    <xdr:col>4</xdr:col>
                    <xdr:colOff>1704975</xdr:colOff>
                    <xdr:row>113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93" r:id="rId118" name="Drop Down 177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112</xdr:row>
                    <xdr:rowOff>0</xdr:rowOff>
                  </from>
                  <to>
                    <xdr:col>4</xdr:col>
                    <xdr:colOff>1704975</xdr:colOff>
                    <xdr:row>113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94" r:id="rId119" name="Drop Down 178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113</xdr:row>
                    <xdr:rowOff>0</xdr:rowOff>
                  </from>
                  <to>
                    <xdr:col>4</xdr:col>
                    <xdr:colOff>1704975</xdr:colOff>
                    <xdr:row>114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95" r:id="rId120" name="Drop Down 179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113</xdr:row>
                    <xdr:rowOff>0</xdr:rowOff>
                  </from>
                  <to>
                    <xdr:col>4</xdr:col>
                    <xdr:colOff>1704975</xdr:colOff>
                    <xdr:row>114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96" r:id="rId121" name="Drop Down 180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114</xdr:row>
                    <xdr:rowOff>0</xdr:rowOff>
                  </from>
                  <to>
                    <xdr:col>4</xdr:col>
                    <xdr:colOff>1704975</xdr:colOff>
                    <xdr:row>115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97" r:id="rId122" name="Drop Down 181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114</xdr:row>
                    <xdr:rowOff>0</xdr:rowOff>
                  </from>
                  <to>
                    <xdr:col>4</xdr:col>
                    <xdr:colOff>1704975</xdr:colOff>
                    <xdr:row>115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98" r:id="rId123" name="Drop Down 182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115</xdr:row>
                    <xdr:rowOff>0</xdr:rowOff>
                  </from>
                  <to>
                    <xdr:col>4</xdr:col>
                    <xdr:colOff>1704975</xdr:colOff>
                    <xdr:row>116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99" r:id="rId124" name="Drop Down 183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115</xdr:row>
                    <xdr:rowOff>0</xdr:rowOff>
                  </from>
                  <to>
                    <xdr:col>4</xdr:col>
                    <xdr:colOff>1704975</xdr:colOff>
                    <xdr:row>116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00" r:id="rId125" name="Drop Down 184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116</xdr:row>
                    <xdr:rowOff>0</xdr:rowOff>
                  </from>
                  <to>
                    <xdr:col>4</xdr:col>
                    <xdr:colOff>1704975</xdr:colOff>
                    <xdr:row>117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01" r:id="rId126" name="Drop Down 185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116</xdr:row>
                    <xdr:rowOff>0</xdr:rowOff>
                  </from>
                  <to>
                    <xdr:col>4</xdr:col>
                    <xdr:colOff>1704975</xdr:colOff>
                    <xdr:row>117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06" r:id="rId127" name="Drop Down 190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119</xdr:row>
                    <xdr:rowOff>0</xdr:rowOff>
                  </from>
                  <to>
                    <xdr:col>4</xdr:col>
                    <xdr:colOff>1704975</xdr:colOff>
                    <xdr:row>120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07" r:id="rId128" name="Drop Down 191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119</xdr:row>
                    <xdr:rowOff>0</xdr:rowOff>
                  </from>
                  <to>
                    <xdr:col>4</xdr:col>
                    <xdr:colOff>1704975</xdr:colOff>
                    <xdr:row>120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08" r:id="rId129" name="Drop Down 192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120</xdr:row>
                    <xdr:rowOff>0</xdr:rowOff>
                  </from>
                  <to>
                    <xdr:col>4</xdr:col>
                    <xdr:colOff>1704975</xdr:colOff>
                    <xdr:row>121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09" r:id="rId130" name="Drop Down 193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120</xdr:row>
                    <xdr:rowOff>0</xdr:rowOff>
                  </from>
                  <to>
                    <xdr:col>4</xdr:col>
                    <xdr:colOff>1704975</xdr:colOff>
                    <xdr:row>121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10" r:id="rId131" name="Drop Down 194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121</xdr:row>
                    <xdr:rowOff>0</xdr:rowOff>
                  </from>
                  <to>
                    <xdr:col>4</xdr:col>
                    <xdr:colOff>1704975</xdr:colOff>
                    <xdr:row>122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11" r:id="rId132" name="Drop Down 195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121</xdr:row>
                    <xdr:rowOff>0</xdr:rowOff>
                  </from>
                  <to>
                    <xdr:col>4</xdr:col>
                    <xdr:colOff>1704975</xdr:colOff>
                    <xdr:row>122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12" r:id="rId133" name="Drop Down 196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122</xdr:row>
                    <xdr:rowOff>0</xdr:rowOff>
                  </from>
                  <to>
                    <xdr:col>4</xdr:col>
                    <xdr:colOff>1704975</xdr:colOff>
                    <xdr:row>123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13" r:id="rId134" name="Drop Down 197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122</xdr:row>
                    <xdr:rowOff>0</xdr:rowOff>
                  </from>
                  <to>
                    <xdr:col>4</xdr:col>
                    <xdr:colOff>1704975</xdr:colOff>
                    <xdr:row>123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14" r:id="rId135" name="Drop Down 198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124</xdr:row>
                    <xdr:rowOff>0</xdr:rowOff>
                  </from>
                  <to>
                    <xdr:col>4</xdr:col>
                    <xdr:colOff>1704975</xdr:colOff>
                    <xdr:row>125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15" r:id="rId136" name="Drop Down 199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124</xdr:row>
                    <xdr:rowOff>0</xdr:rowOff>
                  </from>
                  <to>
                    <xdr:col>4</xdr:col>
                    <xdr:colOff>1704975</xdr:colOff>
                    <xdr:row>125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16" r:id="rId137" name="Drop Down 200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124</xdr:row>
                    <xdr:rowOff>0</xdr:rowOff>
                  </from>
                  <to>
                    <xdr:col>4</xdr:col>
                    <xdr:colOff>1704975</xdr:colOff>
                    <xdr:row>125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17" r:id="rId138" name="Drop Down 201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124</xdr:row>
                    <xdr:rowOff>0</xdr:rowOff>
                  </from>
                  <to>
                    <xdr:col>4</xdr:col>
                    <xdr:colOff>1704975</xdr:colOff>
                    <xdr:row>125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22" r:id="rId139" name="Drop Down 206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127</xdr:row>
                    <xdr:rowOff>0</xdr:rowOff>
                  </from>
                  <to>
                    <xdr:col>4</xdr:col>
                    <xdr:colOff>1704975</xdr:colOff>
                    <xdr:row>128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23" r:id="rId140" name="Drop Down 207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127</xdr:row>
                    <xdr:rowOff>0</xdr:rowOff>
                  </from>
                  <to>
                    <xdr:col>4</xdr:col>
                    <xdr:colOff>1704975</xdr:colOff>
                    <xdr:row>128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24" r:id="rId141" name="Drop Down 208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128</xdr:row>
                    <xdr:rowOff>0</xdr:rowOff>
                  </from>
                  <to>
                    <xdr:col>4</xdr:col>
                    <xdr:colOff>1704975</xdr:colOff>
                    <xdr:row>129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25" r:id="rId142" name="Drop Down 209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128</xdr:row>
                    <xdr:rowOff>0</xdr:rowOff>
                  </from>
                  <to>
                    <xdr:col>4</xdr:col>
                    <xdr:colOff>1704975</xdr:colOff>
                    <xdr:row>129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26" r:id="rId143" name="Drop Down 210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129</xdr:row>
                    <xdr:rowOff>0</xdr:rowOff>
                  </from>
                  <to>
                    <xdr:col>4</xdr:col>
                    <xdr:colOff>1704975</xdr:colOff>
                    <xdr:row>130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27" r:id="rId144" name="Drop Down 211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129</xdr:row>
                    <xdr:rowOff>0</xdr:rowOff>
                  </from>
                  <to>
                    <xdr:col>4</xdr:col>
                    <xdr:colOff>1704975</xdr:colOff>
                    <xdr:row>130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28" r:id="rId145" name="Drop Down 212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129</xdr:row>
                    <xdr:rowOff>0</xdr:rowOff>
                  </from>
                  <to>
                    <xdr:col>4</xdr:col>
                    <xdr:colOff>1704975</xdr:colOff>
                    <xdr:row>130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29" r:id="rId146" name="Drop Down 213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129</xdr:row>
                    <xdr:rowOff>0</xdr:rowOff>
                  </from>
                  <to>
                    <xdr:col>4</xdr:col>
                    <xdr:colOff>1704975</xdr:colOff>
                    <xdr:row>130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34" r:id="rId147" name="Drop Down 218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132</xdr:row>
                    <xdr:rowOff>0</xdr:rowOff>
                  </from>
                  <to>
                    <xdr:col>4</xdr:col>
                    <xdr:colOff>1704975</xdr:colOff>
                    <xdr:row>133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35" r:id="rId148" name="Drop Down 219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132</xdr:row>
                    <xdr:rowOff>0</xdr:rowOff>
                  </from>
                  <to>
                    <xdr:col>4</xdr:col>
                    <xdr:colOff>1704975</xdr:colOff>
                    <xdr:row>133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36" r:id="rId149" name="Drop Down 220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133</xdr:row>
                    <xdr:rowOff>0</xdr:rowOff>
                  </from>
                  <to>
                    <xdr:col>4</xdr:col>
                    <xdr:colOff>1704975</xdr:colOff>
                    <xdr:row>134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37" r:id="rId150" name="Drop Down 221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133</xdr:row>
                    <xdr:rowOff>0</xdr:rowOff>
                  </from>
                  <to>
                    <xdr:col>4</xdr:col>
                    <xdr:colOff>1704975</xdr:colOff>
                    <xdr:row>134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38" r:id="rId151" name="Drop Down 222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134</xdr:row>
                    <xdr:rowOff>0</xdr:rowOff>
                  </from>
                  <to>
                    <xdr:col>4</xdr:col>
                    <xdr:colOff>1704975</xdr:colOff>
                    <xdr:row>135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39" r:id="rId152" name="Drop Down 223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134</xdr:row>
                    <xdr:rowOff>0</xdr:rowOff>
                  </from>
                  <to>
                    <xdr:col>4</xdr:col>
                    <xdr:colOff>1704975</xdr:colOff>
                    <xdr:row>135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44" r:id="rId153" name="Drop Down 228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139</xdr:row>
                    <xdr:rowOff>0</xdr:rowOff>
                  </from>
                  <to>
                    <xdr:col>4</xdr:col>
                    <xdr:colOff>1704975</xdr:colOff>
                    <xdr:row>140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45" r:id="rId154" name="Drop Down 229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139</xdr:row>
                    <xdr:rowOff>0</xdr:rowOff>
                  </from>
                  <to>
                    <xdr:col>4</xdr:col>
                    <xdr:colOff>1704975</xdr:colOff>
                    <xdr:row>140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46" r:id="rId155" name="Drop Down 230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140</xdr:row>
                    <xdr:rowOff>0</xdr:rowOff>
                  </from>
                  <to>
                    <xdr:col>4</xdr:col>
                    <xdr:colOff>1704975</xdr:colOff>
                    <xdr:row>141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47" r:id="rId156" name="Drop Down 231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140</xdr:row>
                    <xdr:rowOff>0</xdr:rowOff>
                  </from>
                  <to>
                    <xdr:col>4</xdr:col>
                    <xdr:colOff>1704975</xdr:colOff>
                    <xdr:row>141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48" r:id="rId157" name="Drop Down 232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140</xdr:row>
                    <xdr:rowOff>0</xdr:rowOff>
                  </from>
                  <to>
                    <xdr:col>4</xdr:col>
                    <xdr:colOff>1704975</xdr:colOff>
                    <xdr:row>141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49" r:id="rId158" name="Drop Down 233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140</xdr:row>
                    <xdr:rowOff>0</xdr:rowOff>
                  </from>
                  <to>
                    <xdr:col>4</xdr:col>
                    <xdr:colOff>1704975</xdr:colOff>
                    <xdr:row>141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50" r:id="rId159" name="Drop Down 234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141</xdr:row>
                    <xdr:rowOff>0</xdr:rowOff>
                  </from>
                  <to>
                    <xdr:col>4</xdr:col>
                    <xdr:colOff>1704975</xdr:colOff>
                    <xdr:row>142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51" r:id="rId160" name="Drop Down 235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141</xdr:row>
                    <xdr:rowOff>0</xdr:rowOff>
                  </from>
                  <to>
                    <xdr:col>4</xdr:col>
                    <xdr:colOff>1704975</xdr:colOff>
                    <xdr:row>142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52" r:id="rId161" name="Drop Down 236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142</xdr:row>
                    <xdr:rowOff>0</xdr:rowOff>
                  </from>
                  <to>
                    <xdr:col>4</xdr:col>
                    <xdr:colOff>1704975</xdr:colOff>
                    <xdr:row>143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53" r:id="rId162" name="Drop Down 237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142</xdr:row>
                    <xdr:rowOff>0</xdr:rowOff>
                  </from>
                  <to>
                    <xdr:col>4</xdr:col>
                    <xdr:colOff>1704975</xdr:colOff>
                    <xdr:row>143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54" r:id="rId163" name="Drop Down 238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145</xdr:row>
                    <xdr:rowOff>0</xdr:rowOff>
                  </from>
                  <to>
                    <xdr:col>4</xdr:col>
                    <xdr:colOff>1704975</xdr:colOff>
                    <xdr:row>146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55" r:id="rId164" name="Drop Down 239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145</xdr:row>
                    <xdr:rowOff>0</xdr:rowOff>
                  </from>
                  <to>
                    <xdr:col>4</xdr:col>
                    <xdr:colOff>1704975</xdr:colOff>
                    <xdr:row>146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56" r:id="rId165" name="Drop Down 240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145</xdr:row>
                    <xdr:rowOff>0</xdr:rowOff>
                  </from>
                  <to>
                    <xdr:col>4</xdr:col>
                    <xdr:colOff>1704975</xdr:colOff>
                    <xdr:row>146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57" r:id="rId166" name="Drop Down 241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145</xdr:row>
                    <xdr:rowOff>0</xdr:rowOff>
                  </from>
                  <to>
                    <xdr:col>4</xdr:col>
                    <xdr:colOff>1704975</xdr:colOff>
                    <xdr:row>146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58" r:id="rId167" name="Drop Down 242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147</xdr:row>
                    <xdr:rowOff>0</xdr:rowOff>
                  </from>
                  <to>
                    <xdr:col>4</xdr:col>
                    <xdr:colOff>1704975</xdr:colOff>
                    <xdr:row>148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59" r:id="rId168" name="Drop Down 243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147</xdr:row>
                    <xdr:rowOff>0</xdr:rowOff>
                  </from>
                  <to>
                    <xdr:col>4</xdr:col>
                    <xdr:colOff>1704975</xdr:colOff>
                    <xdr:row>148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60" r:id="rId169" name="Drop Down 244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147</xdr:row>
                    <xdr:rowOff>0</xdr:rowOff>
                  </from>
                  <to>
                    <xdr:col>4</xdr:col>
                    <xdr:colOff>1704975</xdr:colOff>
                    <xdr:row>148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61" r:id="rId170" name="Drop Down 245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147</xdr:row>
                    <xdr:rowOff>0</xdr:rowOff>
                  </from>
                  <to>
                    <xdr:col>4</xdr:col>
                    <xdr:colOff>1704975</xdr:colOff>
                    <xdr:row>148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66" r:id="rId171" name="Drop Down 250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151</xdr:row>
                    <xdr:rowOff>0</xdr:rowOff>
                  </from>
                  <to>
                    <xdr:col>4</xdr:col>
                    <xdr:colOff>1704975</xdr:colOff>
                    <xdr:row>152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67" r:id="rId172" name="Drop Down 251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151</xdr:row>
                    <xdr:rowOff>0</xdr:rowOff>
                  </from>
                  <to>
                    <xdr:col>4</xdr:col>
                    <xdr:colOff>1704975</xdr:colOff>
                    <xdr:row>152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68" r:id="rId173" name="Drop Down 252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152</xdr:row>
                    <xdr:rowOff>0</xdr:rowOff>
                  </from>
                  <to>
                    <xdr:col>4</xdr:col>
                    <xdr:colOff>1704975</xdr:colOff>
                    <xdr:row>153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69" r:id="rId174" name="Drop Down 253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152</xdr:row>
                    <xdr:rowOff>0</xdr:rowOff>
                  </from>
                  <to>
                    <xdr:col>4</xdr:col>
                    <xdr:colOff>1704975</xdr:colOff>
                    <xdr:row>153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70" r:id="rId175" name="Drop Down 254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153</xdr:row>
                    <xdr:rowOff>0</xdr:rowOff>
                  </from>
                  <to>
                    <xdr:col>4</xdr:col>
                    <xdr:colOff>1704975</xdr:colOff>
                    <xdr:row>154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71" r:id="rId176" name="Drop Down 255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153</xdr:row>
                    <xdr:rowOff>0</xdr:rowOff>
                  </from>
                  <to>
                    <xdr:col>4</xdr:col>
                    <xdr:colOff>1704975</xdr:colOff>
                    <xdr:row>154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72" r:id="rId177" name="Drop Down 256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155</xdr:row>
                    <xdr:rowOff>0</xdr:rowOff>
                  </from>
                  <to>
                    <xdr:col>4</xdr:col>
                    <xdr:colOff>1704975</xdr:colOff>
                    <xdr:row>156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73" r:id="rId178" name="Drop Down 257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155</xdr:row>
                    <xdr:rowOff>0</xdr:rowOff>
                  </from>
                  <to>
                    <xdr:col>4</xdr:col>
                    <xdr:colOff>1704975</xdr:colOff>
                    <xdr:row>156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74" r:id="rId179" name="Drop Down 258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156</xdr:row>
                    <xdr:rowOff>0</xdr:rowOff>
                  </from>
                  <to>
                    <xdr:col>4</xdr:col>
                    <xdr:colOff>1704975</xdr:colOff>
                    <xdr:row>157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75" r:id="rId180" name="Drop Down 259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156</xdr:row>
                    <xdr:rowOff>0</xdr:rowOff>
                  </from>
                  <to>
                    <xdr:col>4</xdr:col>
                    <xdr:colOff>1704975</xdr:colOff>
                    <xdr:row>157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76" r:id="rId181" name="Drop Down 260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158</xdr:row>
                    <xdr:rowOff>0</xdr:rowOff>
                  </from>
                  <to>
                    <xdr:col>4</xdr:col>
                    <xdr:colOff>1704975</xdr:colOff>
                    <xdr:row>159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77" r:id="rId182" name="Drop Down 261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158</xdr:row>
                    <xdr:rowOff>0</xdr:rowOff>
                  </from>
                  <to>
                    <xdr:col>4</xdr:col>
                    <xdr:colOff>1704975</xdr:colOff>
                    <xdr:row>159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78" r:id="rId183" name="Drop Down 262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159</xdr:row>
                    <xdr:rowOff>0</xdr:rowOff>
                  </from>
                  <to>
                    <xdr:col>4</xdr:col>
                    <xdr:colOff>1704975</xdr:colOff>
                    <xdr:row>160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79" r:id="rId184" name="Drop Down 263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159</xdr:row>
                    <xdr:rowOff>0</xdr:rowOff>
                  </from>
                  <to>
                    <xdr:col>4</xdr:col>
                    <xdr:colOff>1704975</xdr:colOff>
                    <xdr:row>160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80" r:id="rId185" name="Drop Down 264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161</xdr:row>
                    <xdr:rowOff>0</xdr:rowOff>
                  </from>
                  <to>
                    <xdr:col>4</xdr:col>
                    <xdr:colOff>1704975</xdr:colOff>
                    <xdr:row>162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81" r:id="rId186" name="Drop Down 265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161</xdr:row>
                    <xdr:rowOff>0</xdr:rowOff>
                  </from>
                  <to>
                    <xdr:col>4</xdr:col>
                    <xdr:colOff>1704975</xdr:colOff>
                    <xdr:row>162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82" r:id="rId187" name="Drop Down 266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162</xdr:row>
                    <xdr:rowOff>0</xdr:rowOff>
                  </from>
                  <to>
                    <xdr:col>4</xdr:col>
                    <xdr:colOff>1704975</xdr:colOff>
                    <xdr:row>163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83" r:id="rId188" name="Drop Down 267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162</xdr:row>
                    <xdr:rowOff>0</xdr:rowOff>
                  </from>
                  <to>
                    <xdr:col>4</xdr:col>
                    <xdr:colOff>1704975</xdr:colOff>
                    <xdr:row>163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88" r:id="rId189" name="Drop Down 272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168</xdr:row>
                    <xdr:rowOff>0</xdr:rowOff>
                  </from>
                  <to>
                    <xdr:col>4</xdr:col>
                    <xdr:colOff>1704975</xdr:colOff>
                    <xdr:row>169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89" r:id="rId190" name="Drop Down 273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168</xdr:row>
                    <xdr:rowOff>0</xdr:rowOff>
                  </from>
                  <to>
                    <xdr:col>4</xdr:col>
                    <xdr:colOff>1704975</xdr:colOff>
                    <xdr:row>169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90" r:id="rId191" name="Drop Down 274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168</xdr:row>
                    <xdr:rowOff>0</xdr:rowOff>
                  </from>
                  <to>
                    <xdr:col>4</xdr:col>
                    <xdr:colOff>1704975</xdr:colOff>
                    <xdr:row>169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91" r:id="rId192" name="Drop Down 275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168</xdr:row>
                    <xdr:rowOff>0</xdr:rowOff>
                  </from>
                  <to>
                    <xdr:col>4</xdr:col>
                    <xdr:colOff>1704975</xdr:colOff>
                    <xdr:row>169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96" r:id="rId193" name="Drop Down 280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172</xdr:row>
                    <xdr:rowOff>0</xdr:rowOff>
                  </from>
                  <to>
                    <xdr:col>4</xdr:col>
                    <xdr:colOff>1704975</xdr:colOff>
                    <xdr:row>173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97" r:id="rId194" name="Drop Down 281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172</xdr:row>
                    <xdr:rowOff>0</xdr:rowOff>
                  </from>
                  <to>
                    <xdr:col>4</xdr:col>
                    <xdr:colOff>1704975</xdr:colOff>
                    <xdr:row>173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98" r:id="rId195" name="Drop Down 282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173</xdr:row>
                    <xdr:rowOff>0</xdr:rowOff>
                  </from>
                  <to>
                    <xdr:col>4</xdr:col>
                    <xdr:colOff>1704975</xdr:colOff>
                    <xdr:row>174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99" r:id="rId196" name="Drop Down 283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173</xdr:row>
                    <xdr:rowOff>0</xdr:rowOff>
                  </from>
                  <to>
                    <xdr:col>4</xdr:col>
                    <xdr:colOff>1704975</xdr:colOff>
                    <xdr:row>174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00" r:id="rId197" name="Drop Down 284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174</xdr:row>
                    <xdr:rowOff>0</xdr:rowOff>
                  </from>
                  <to>
                    <xdr:col>4</xdr:col>
                    <xdr:colOff>1704975</xdr:colOff>
                    <xdr:row>175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01" r:id="rId198" name="Drop Down 285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174</xdr:row>
                    <xdr:rowOff>0</xdr:rowOff>
                  </from>
                  <to>
                    <xdr:col>4</xdr:col>
                    <xdr:colOff>1704975</xdr:colOff>
                    <xdr:row>175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06" r:id="rId199" name="Drop Down 290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177</xdr:row>
                    <xdr:rowOff>0</xdr:rowOff>
                  </from>
                  <to>
                    <xdr:col>4</xdr:col>
                    <xdr:colOff>1704975</xdr:colOff>
                    <xdr:row>178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07" r:id="rId200" name="Drop Down 291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177</xdr:row>
                    <xdr:rowOff>0</xdr:rowOff>
                  </from>
                  <to>
                    <xdr:col>4</xdr:col>
                    <xdr:colOff>1704975</xdr:colOff>
                    <xdr:row>178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08" r:id="rId201" name="Drop Down 292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178</xdr:row>
                    <xdr:rowOff>0</xdr:rowOff>
                  </from>
                  <to>
                    <xdr:col>4</xdr:col>
                    <xdr:colOff>1704975</xdr:colOff>
                    <xdr:row>179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09" r:id="rId202" name="Drop Down 293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178</xdr:row>
                    <xdr:rowOff>0</xdr:rowOff>
                  </from>
                  <to>
                    <xdr:col>4</xdr:col>
                    <xdr:colOff>1704975</xdr:colOff>
                    <xdr:row>179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10" r:id="rId203" name="Drop Down 294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178</xdr:row>
                    <xdr:rowOff>0</xdr:rowOff>
                  </from>
                  <to>
                    <xdr:col>4</xdr:col>
                    <xdr:colOff>1704975</xdr:colOff>
                    <xdr:row>179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11" r:id="rId204" name="Drop Down 295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178</xdr:row>
                    <xdr:rowOff>0</xdr:rowOff>
                  </from>
                  <to>
                    <xdr:col>4</xdr:col>
                    <xdr:colOff>1704975</xdr:colOff>
                    <xdr:row>179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16" r:id="rId205" name="Drop Down 300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180</xdr:row>
                    <xdr:rowOff>0</xdr:rowOff>
                  </from>
                  <to>
                    <xdr:col>4</xdr:col>
                    <xdr:colOff>1704975</xdr:colOff>
                    <xdr:row>181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18" r:id="rId206" name="Drop Down 302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181</xdr:row>
                    <xdr:rowOff>0</xdr:rowOff>
                  </from>
                  <to>
                    <xdr:col>4</xdr:col>
                    <xdr:colOff>1704975</xdr:colOff>
                    <xdr:row>182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19" r:id="rId207" name="Drop Down 303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181</xdr:row>
                    <xdr:rowOff>0</xdr:rowOff>
                  </from>
                  <to>
                    <xdr:col>4</xdr:col>
                    <xdr:colOff>1704975</xdr:colOff>
                    <xdr:row>182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20" r:id="rId208" name="Drop Down 304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182</xdr:row>
                    <xdr:rowOff>0</xdr:rowOff>
                  </from>
                  <to>
                    <xdr:col>4</xdr:col>
                    <xdr:colOff>1704975</xdr:colOff>
                    <xdr:row>183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21" r:id="rId209" name="Drop Down 305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182</xdr:row>
                    <xdr:rowOff>0</xdr:rowOff>
                  </from>
                  <to>
                    <xdr:col>4</xdr:col>
                    <xdr:colOff>1704975</xdr:colOff>
                    <xdr:row>183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22" r:id="rId210" name="Drop Down 306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184</xdr:row>
                    <xdr:rowOff>0</xdr:rowOff>
                  </from>
                  <to>
                    <xdr:col>4</xdr:col>
                    <xdr:colOff>1704975</xdr:colOff>
                    <xdr:row>185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23" r:id="rId211" name="Drop Down 307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184</xdr:row>
                    <xdr:rowOff>0</xdr:rowOff>
                  </from>
                  <to>
                    <xdr:col>4</xdr:col>
                    <xdr:colOff>1704975</xdr:colOff>
                    <xdr:row>185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24" r:id="rId212" name="Drop Down 308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185</xdr:row>
                    <xdr:rowOff>0</xdr:rowOff>
                  </from>
                  <to>
                    <xdr:col>4</xdr:col>
                    <xdr:colOff>1704975</xdr:colOff>
                    <xdr:row>186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25" r:id="rId213" name="Drop Down 309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185</xdr:row>
                    <xdr:rowOff>0</xdr:rowOff>
                  </from>
                  <to>
                    <xdr:col>4</xdr:col>
                    <xdr:colOff>1704975</xdr:colOff>
                    <xdr:row>186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26" r:id="rId214" name="Drop Down 310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186</xdr:row>
                    <xdr:rowOff>0</xdr:rowOff>
                  </from>
                  <to>
                    <xdr:col>4</xdr:col>
                    <xdr:colOff>1704975</xdr:colOff>
                    <xdr:row>187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27" r:id="rId215" name="Drop Down 311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186</xdr:row>
                    <xdr:rowOff>0</xdr:rowOff>
                  </from>
                  <to>
                    <xdr:col>4</xdr:col>
                    <xdr:colOff>1704975</xdr:colOff>
                    <xdr:row>187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28" r:id="rId216" name="Drop Down 312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187</xdr:row>
                    <xdr:rowOff>0</xdr:rowOff>
                  </from>
                  <to>
                    <xdr:col>4</xdr:col>
                    <xdr:colOff>1704975</xdr:colOff>
                    <xdr:row>188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29" r:id="rId217" name="Drop Down 313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187</xdr:row>
                    <xdr:rowOff>0</xdr:rowOff>
                  </from>
                  <to>
                    <xdr:col>4</xdr:col>
                    <xdr:colOff>1704975</xdr:colOff>
                    <xdr:row>188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34" r:id="rId218" name="Drop Down 318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190</xdr:row>
                    <xdr:rowOff>0</xdr:rowOff>
                  </from>
                  <to>
                    <xdr:col>4</xdr:col>
                    <xdr:colOff>1704975</xdr:colOff>
                    <xdr:row>191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35" r:id="rId219" name="Drop Down 319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190</xdr:row>
                    <xdr:rowOff>0</xdr:rowOff>
                  </from>
                  <to>
                    <xdr:col>4</xdr:col>
                    <xdr:colOff>1704975</xdr:colOff>
                    <xdr:row>191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36" r:id="rId220" name="Drop Down 320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193</xdr:row>
                    <xdr:rowOff>0</xdr:rowOff>
                  </from>
                  <to>
                    <xdr:col>4</xdr:col>
                    <xdr:colOff>1704975</xdr:colOff>
                    <xdr:row>194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37" r:id="rId221" name="Drop Down 321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193</xdr:row>
                    <xdr:rowOff>0</xdr:rowOff>
                  </from>
                  <to>
                    <xdr:col>4</xdr:col>
                    <xdr:colOff>1704975</xdr:colOff>
                    <xdr:row>194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42" r:id="rId222" name="Drop Down 326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197</xdr:row>
                    <xdr:rowOff>0</xdr:rowOff>
                  </from>
                  <to>
                    <xdr:col>4</xdr:col>
                    <xdr:colOff>1704975</xdr:colOff>
                    <xdr:row>198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43" r:id="rId223" name="Drop Down 327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197</xdr:row>
                    <xdr:rowOff>0</xdr:rowOff>
                  </from>
                  <to>
                    <xdr:col>4</xdr:col>
                    <xdr:colOff>1704975</xdr:colOff>
                    <xdr:row>198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44" r:id="rId224" name="Drop Down 328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197</xdr:row>
                    <xdr:rowOff>0</xdr:rowOff>
                  </from>
                  <to>
                    <xdr:col>4</xdr:col>
                    <xdr:colOff>1704975</xdr:colOff>
                    <xdr:row>198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45" r:id="rId225" name="Drop Down 329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197</xdr:row>
                    <xdr:rowOff>0</xdr:rowOff>
                  </from>
                  <to>
                    <xdr:col>4</xdr:col>
                    <xdr:colOff>1704975</xdr:colOff>
                    <xdr:row>198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46" r:id="rId226" name="Drop Down 330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198</xdr:row>
                    <xdr:rowOff>0</xdr:rowOff>
                  </from>
                  <to>
                    <xdr:col>4</xdr:col>
                    <xdr:colOff>1704975</xdr:colOff>
                    <xdr:row>199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47" r:id="rId227" name="Drop Down 331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198</xdr:row>
                    <xdr:rowOff>0</xdr:rowOff>
                  </from>
                  <to>
                    <xdr:col>4</xdr:col>
                    <xdr:colOff>1704975</xdr:colOff>
                    <xdr:row>199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48" r:id="rId228" name="Drop Down 332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198</xdr:row>
                    <xdr:rowOff>0</xdr:rowOff>
                  </from>
                  <to>
                    <xdr:col>4</xdr:col>
                    <xdr:colOff>1704975</xdr:colOff>
                    <xdr:row>199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49" r:id="rId229" name="Drop Down 333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198</xdr:row>
                    <xdr:rowOff>0</xdr:rowOff>
                  </from>
                  <to>
                    <xdr:col>4</xdr:col>
                    <xdr:colOff>1704975</xdr:colOff>
                    <xdr:row>199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50" r:id="rId230" name="Drop Down 334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199</xdr:row>
                    <xdr:rowOff>0</xdr:rowOff>
                  </from>
                  <to>
                    <xdr:col>4</xdr:col>
                    <xdr:colOff>1704975</xdr:colOff>
                    <xdr:row>200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51" r:id="rId231" name="Drop Down 335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199</xdr:row>
                    <xdr:rowOff>0</xdr:rowOff>
                  </from>
                  <to>
                    <xdr:col>4</xdr:col>
                    <xdr:colOff>1704975</xdr:colOff>
                    <xdr:row>200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52" r:id="rId232" name="Drop Down 336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201</xdr:row>
                    <xdr:rowOff>0</xdr:rowOff>
                  </from>
                  <to>
                    <xdr:col>4</xdr:col>
                    <xdr:colOff>1704975</xdr:colOff>
                    <xdr:row>202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53" r:id="rId233" name="Drop Down 337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201</xdr:row>
                    <xdr:rowOff>0</xdr:rowOff>
                  </from>
                  <to>
                    <xdr:col>4</xdr:col>
                    <xdr:colOff>1704975</xdr:colOff>
                    <xdr:row>202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58" r:id="rId234" name="Drop Down 342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204</xdr:row>
                    <xdr:rowOff>0</xdr:rowOff>
                  </from>
                  <to>
                    <xdr:col>4</xdr:col>
                    <xdr:colOff>1704975</xdr:colOff>
                    <xdr:row>205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59" r:id="rId235" name="Drop Down 343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204</xdr:row>
                    <xdr:rowOff>0</xdr:rowOff>
                  </from>
                  <to>
                    <xdr:col>4</xdr:col>
                    <xdr:colOff>1704975</xdr:colOff>
                    <xdr:row>205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60" r:id="rId236" name="Drop Down 344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206</xdr:row>
                    <xdr:rowOff>0</xdr:rowOff>
                  </from>
                  <to>
                    <xdr:col>4</xdr:col>
                    <xdr:colOff>1704975</xdr:colOff>
                    <xdr:row>207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61" r:id="rId237" name="Drop Down 345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206</xdr:row>
                    <xdr:rowOff>0</xdr:rowOff>
                  </from>
                  <to>
                    <xdr:col>4</xdr:col>
                    <xdr:colOff>1704975</xdr:colOff>
                    <xdr:row>207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62" r:id="rId238" name="Drop Down 346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208</xdr:row>
                    <xdr:rowOff>0</xdr:rowOff>
                  </from>
                  <to>
                    <xdr:col>4</xdr:col>
                    <xdr:colOff>1704975</xdr:colOff>
                    <xdr:row>209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63" r:id="rId239" name="Drop Down 347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208</xdr:row>
                    <xdr:rowOff>0</xdr:rowOff>
                  </from>
                  <to>
                    <xdr:col>4</xdr:col>
                    <xdr:colOff>1704975</xdr:colOff>
                    <xdr:row>209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64" r:id="rId240" name="Drop Down 348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209</xdr:row>
                    <xdr:rowOff>0</xdr:rowOff>
                  </from>
                  <to>
                    <xdr:col>4</xdr:col>
                    <xdr:colOff>1704975</xdr:colOff>
                    <xdr:row>210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65" r:id="rId241" name="Drop Down 349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209</xdr:row>
                    <xdr:rowOff>0</xdr:rowOff>
                  </from>
                  <to>
                    <xdr:col>4</xdr:col>
                    <xdr:colOff>1704975</xdr:colOff>
                    <xdr:row>210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66" r:id="rId242" name="Drop Down 350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210</xdr:row>
                    <xdr:rowOff>0</xdr:rowOff>
                  </from>
                  <to>
                    <xdr:col>4</xdr:col>
                    <xdr:colOff>1704975</xdr:colOff>
                    <xdr:row>211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67" r:id="rId243" name="Drop Down 351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210</xdr:row>
                    <xdr:rowOff>0</xdr:rowOff>
                  </from>
                  <to>
                    <xdr:col>4</xdr:col>
                    <xdr:colOff>1704975</xdr:colOff>
                    <xdr:row>211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68" r:id="rId244" name="Drop Down 352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211</xdr:row>
                    <xdr:rowOff>0</xdr:rowOff>
                  </from>
                  <to>
                    <xdr:col>4</xdr:col>
                    <xdr:colOff>1704975</xdr:colOff>
                    <xdr:row>212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69" r:id="rId245" name="Drop Down 353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211</xdr:row>
                    <xdr:rowOff>0</xdr:rowOff>
                  </from>
                  <to>
                    <xdr:col>4</xdr:col>
                    <xdr:colOff>1704975</xdr:colOff>
                    <xdr:row>212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70" r:id="rId246" name="Drop Down 354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212</xdr:row>
                    <xdr:rowOff>0</xdr:rowOff>
                  </from>
                  <to>
                    <xdr:col>4</xdr:col>
                    <xdr:colOff>1704975</xdr:colOff>
                    <xdr:row>213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71" r:id="rId247" name="Drop Down 355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212</xdr:row>
                    <xdr:rowOff>0</xdr:rowOff>
                  </from>
                  <to>
                    <xdr:col>4</xdr:col>
                    <xdr:colOff>1704975</xdr:colOff>
                    <xdr:row>213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72" r:id="rId248" name="Drop Down 356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213</xdr:row>
                    <xdr:rowOff>0</xdr:rowOff>
                  </from>
                  <to>
                    <xdr:col>4</xdr:col>
                    <xdr:colOff>1704975</xdr:colOff>
                    <xdr:row>214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73" r:id="rId249" name="Drop Down 357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213</xdr:row>
                    <xdr:rowOff>0</xdr:rowOff>
                  </from>
                  <to>
                    <xdr:col>4</xdr:col>
                    <xdr:colOff>1704975</xdr:colOff>
                    <xdr:row>214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74" r:id="rId250" name="Drop Down 358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214</xdr:row>
                    <xdr:rowOff>0</xdr:rowOff>
                  </from>
                  <to>
                    <xdr:col>4</xdr:col>
                    <xdr:colOff>1704975</xdr:colOff>
                    <xdr:row>215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75" r:id="rId251" name="Drop Down 359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214</xdr:row>
                    <xdr:rowOff>0</xdr:rowOff>
                  </from>
                  <to>
                    <xdr:col>4</xdr:col>
                    <xdr:colOff>1704975</xdr:colOff>
                    <xdr:row>215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80" r:id="rId252" name="Drop Down 364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220</xdr:row>
                    <xdr:rowOff>0</xdr:rowOff>
                  </from>
                  <to>
                    <xdr:col>4</xdr:col>
                    <xdr:colOff>1704975</xdr:colOff>
                    <xdr:row>221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81" r:id="rId253" name="Drop Down 365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220</xdr:row>
                    <xdr:rowOff>0</xdr:rowOff>
                  </from>
                  <to>
                    <xdr:col>4</xdr:col>
                    <xdr:colOff>1704975</xdr:colOff>
                    <xdr:row>221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82" r:id="rId254" name="Drop Down 366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221</xdr:row>
                    <xdr:rowOff>0</xdr:rowOff>
                  </from>
                  <to>
                    <xdr:col>4</xdr:col>
                    <xdr:colOff>1704975</xdr:colOff>
                    <xdr:row>222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83" r:id="rId255" name="Drop Down 367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221</xdr:row>
                    <xdr:rowOff>0</xdr:rowOff>
                  </from>
                  <to>
                    <xdr:col>4</xdr:col>
                    <xdr:colOff>1704975</xdr:colOff>
                    <xdr:row>222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84" r:id="rId256" name="Drop Down 368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222</xdr:row>
                    <xdr:rowOff>0</xdr:rowOff>
                  </from>
                  <to>
                    <xdr:col>4</xdr:col>
                    <xdr:colOff>1704975</xdr:colOff>
                    <xdr:row>223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85" r:id="rId257" name="Drop Down 369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222</xdr:row>
                    <xdr:rowOff>0</xdr:rowOff>
                  </from>
                  <to>
                    <xdr:col>4</xdr:col>
                    <xdr:colOff>1704975</xdr:colOff>
                    <xdr:row>223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86" r:id="rId258" name="Drop Down 370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223</xdr:row>
                    <xdr:rowOff>0</xdr:rowOff>
                  </from>
                  <to>
                    <xdr:col>4</xdr:col>
                    <xdr:colOff>1704975</xdr:colOff>
                    <xdr:row>224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87" r:id="rId259" name="Drop Down 371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223</xdr:row>
                    <xdr:rowOff>0</xdr:rowOff>
                  </from>
                  <to>
                    <xdr:col>4</xdr:col>
                    <xdr:colOff>1704975</xdr:colOff>
                    <xdr:row>224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88" r:id="rId260" name="Drop Down 372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223</xdr:row>
                    <xdr:rowOff>0</xdr:rowOff>
                  </from>
                  <to>
                    <xdr:col>4</xdr:col>
                    <xdr:colOff>1704975</xdr:colOff>
                    <xdr:row>224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89" r:id="rId261" name="Drop Down 373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223</xdr:row>
                    <xdr:rowOff>0</xdr:rowOff>
                  </from>
                  <to>
                    <xdr:col>4</xdr:col>
                    <xdr:colOff>1704975</xdr:colOff>
                    <xdr:row>224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90" r:id="rId262" name="Drop Down 374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224</xdr:row>
                    <xdr:rowOff>0</xdr:rowOff>
                  </from>
                  <to>
                    <xdr:col>4</xdr:col>
                    <xdr:colOff>1704975</xdr:colOff>
                    <xdr:row>225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91" r:id="rId263" name="Drop Down 375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224</xdr:row>
                    <xdr:rowOff>0</xdr:rowOff>
                  </from>
                  <to>
                    <xdr:col>4</xdr:col>
                    <xdr:colOff>1704975</xdr:colOff>
                    <xdr:row>225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92" r:id="rId264" name="Drop Down 376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225</xdr:row>
                    <xdr:rowOff>0</xdr:rowOff>
                  </from>
                  <to>
                    <xdr:col>4</xdr:col>
                    <xdr:colOff>1704975</xdr:colOff>
                    <xdr:row>226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93" r:id="rId265" name="Drop Down 377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225</xdr:row>
                    <xdr:rowOff>0</xdr:rowOff>
                  </from>
                  <to>
                    <xdr:col>4</xdr:col>
                    <xdr:colOff>1704975</xdr:colOff>
                    <xdr:row>226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94" r:id="rId266" name="Drop Down 378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226</xdr:row>
                    <xdr:rowOff>0</xdr:rowOff>
                  </from>
                  <to>
                    <xdr:col>4</xdr:col>
                    <xdr:colOff>1704975</xdr:colOff>
                    <xdr:row>227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95" r:id="rId267" name="Drop Down 379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226</xdr:row>
                    <xdr:rowOff>0</xdr:rowOff>
                  </from>
                  <to>
                    <xdr:col>4</xdr:col>
                    <xdr:colOff>1704975</xdr:colOff>
                    <xdr:row>227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00" r:id="rId268" name="Drop Down 384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229</xdr:row>
                    <xdr:rowOff>0</xdr:rowOff>
                  </from>
                  <to>
                    <xdr:col>4</xdr:col>
                    <xdr:colOff>1704975</xdr:colOff>
                    <xdr:row>230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01" r:id="rId269" name="Drop Down 385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229</xdr:row>
                    <xdr:rowOff>0</xdr:rowOff>
                  </from>
                  <to>
                    <xdr:col>4</xdr:col>
                    <xdr:colOff>1704975</xdr:colOff>
                    <xdr:row>230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02" r:id="rId270" name="Drop Down 386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230</xdr:row>
                    <xdr:rowOff>0</xdr:rowOff>
                  </from>
                  <to>
                    <xdr:col>4</xdr:col>
                    <xdr:colOff>1704975</xdr:colOff>
                    <xdr:row>231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03" r:id="rId271" name="Drop Down 387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230</xdr:row>
                    <xdr:rowOff>0</xdr:rowOff>
                  </from>
                  <to>
                    <xdr:col>4</xdr:col>
                    <xdr:colOff>1704975</xdr:colOff>
                    <xdr:row>231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04" r:id="rId272" name="Drop Down 388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231</xdr:row>
                    <xdr:rowOff>0</xdr:rowOff>
                  </from>
                  <to>
                    <xdr:col>4</xdr:col>
                    <xdr:colOff>1704975</xdr:colOff>
                    <xdr:row>232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05" r:id="rId273" name="Drop Down 389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231</xdr:row>
                    <xdr:rowOff>0</xdr:rowOff>
                  </from>
                  <to>
                    <xdr:col>4</xdr:col>
                    <xdr:colOff>1704975</xdr:colOff>
                    <xdr:row>232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06" r:id="rId274" name="Drop Down 390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232</xdr:row>
                    <xdr:rowOff>0</xdr:rowOff>
                  </from>
                  <to>
                    <xdr:col>4</xdr:col>
                    <xdr:colOff>1704975</xdr:colOff>
                    <xdr:row>233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07" r:id="rId275" name="Drop Down 391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232</xdr:row>
                    <xdr:rowOff>0</xdr:rowOff>
                  </from>
                  <to>
                    <xdr:col>4</xdr:col>
                    <xdr:colOff>1704975</xdr:colOff>
                    <xdr:row>233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12" r:id="rId276" name="Drop Down 396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235</xdr:row>
                    <xdr:rowOff>0</xdr:rowOff>
                  </from>
                  <to>
                    <xdr:col>4</xdr:col>
                    <xdr:colOff>1704975</xdr:colOff>
                    <xdr:row>236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13" r:id="rId277" name="Drop Down 397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235</xdr:row>
                    <xdr:rowOff>0</xdr:rowOff>
                  </from>
                  <to>
                    <xdr:col>4</xdr:col>
                    <xdr:colOff>1704975</xdr:colOff>
                    <xdr:row>236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14" r:id="rId278" name="Drop Down 398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235</xdr:row>
                    <xdr:rowOff>0</xdr:rowOff>
                  </from>
                  <to>
                    <xdr:col>4</xdr:col>
                    <xdr:colOff>1704975</xdr:colOff>
                    <xdr:row>236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15" r:id="rId279" name="Drop Down 399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235</xdr:row>
                    <xdr:rowOff>0</xdr:rowOff>
                  </from>
                  <to>
                    <xdr:col>4</xdr:col>
                    <xdr:colOff>1704975</xdr:colOff>
                    <xdr:row>236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16" r:id="rId280" name="Drop Down 400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235</xdr:row>
                    <xdr:rowOff>0</xdr:rowOff>
                  </from>
                  <to>
                    <xdr:col>4</xdr:col>
                    <xdr:colOff>1704975</xdr:colOff>
                    <xdr:row>236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17" r:id="rId281" name="Drop Down 401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235</xdr:row>
                    <xdr:rowOff>0</xdr:rowOff>
                  </from>
                  <to>
                    <xdr:col>4</xdr:col>
                    <xdr:colOff>1704975</xdr:colOff>
                    <xdr:row>236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18" r:id="rId282" name="Drop Down 402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235</xdr:row>
                    <xdr:rowOff>0</xdr:rowOff>
                  </from>
                  <to>
                    <xdr:col>4</xdr:col>
                    <xdr:colOff>1704975</xdr:colOff>
                    <xdr:row>236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19" r:id="rId283" name="Drop Down 403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235</xdr:row>
                    <xdr:rowOff>0</xdr:rowOff>
                  </from>
                  <to>
                    <xdr:col>4</xdr:col>
                    <xdr:colOff>1704975</xdr:colOff>
                    <xdr:row>236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20" r:id="rId284" name="Drop Down 404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236</xdr:row>
                    <xdr:rowOff>0</xdr:rowOff>
                  </from>
                  <to>
                    <xdr:col>4</xdr:col>
                    <xdr:colOff>1704975</xdr:colOff>
                    <xdr:row>237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21" r:id="rId285" name="Drop Down 405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236</xdr:row>
                    <xdr:rowOff>0</xdr:rowOff>
                  </from>
                  <to>
                    <xdr:col>4</xdr:col>
                    <xdr:colOff>1704975</xdr:colOff>
                    <xdr:row>237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22" r:id="rId286" name="Drop Down 406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237</xdr:row>
                    <xdr:rowOff>0</xdr:rowOff>
                  </from>
                  <to>
                    <xdr:col>4</xdr:col>
                    <xdr:colOff>1704975</xdr:colOff>
                    <xdr:row>238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23" r:id="rId287" name="Drop Down 407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237</xdr:row>
                    <xdr:rowOff>0</xdr:rowOff>
                  </from>
                  <to>
                    <xdr:col>4</xdr:col>
                    <xdr:colOff>1704975</xdr:colOff>
                    <xdr:row>238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28" r:id="rId288" name="Drop Down 412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240</xdr:row>
                    <xdr:rowOff>0</xdr:rowOff>
                  </from>
                  <to>
                    <xdr:col>4</xdr:col>
                    <xdr:colOff>1704975</xdr:colOff>
                    <xdr:row>241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29" r:id="rId289" name="Drop Down 413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240</xdr:row>
                    <xdr:rowOff>0</xdr:rowOff>
                  </from>
                  <to>
                    <xdr:col>4</xdr:col>
                    <xdr:colOff>1704975</xdr:colOff>
                    <xdr:row>241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30" r:id="rId290" name="Drop Down 414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241</xdr:row>
                    <xdr:rowOff>0</xdr:rowOff>
                  </from>
                  <to>
                    <xdr:col>4</xdr:col>
                    <xdr:colOff>1704975</xdr:colOff>
                    <xdr:row>242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31" r:id="rId291" name="Drop Down 415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241</xdr:row>
                    <xdr:rowOff>0</xdr:rowOff>
                  </from>
                  <to>
                    <xdr:col>4</xdr:col>
                    <xdr:colOff>1704975</xdr:colOff>
                    <xdr:row>242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32" r:id="rId292" name="Drop Down 416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242</xdr:row>
                    <xdr:rowOff>0</xdr:rowOff>
                  </from>
                  <to>
                    <xdr:col>4</xdr:col>
                    <xdr:colOff>1704975</xdr:colOff>
                    <xdr:row>243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33" r:id="rId293" name="Drop Down 417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242</xdr:row>
                    <xdr:rowOff>0</xdr:rowOff>
                  </from>
                  <to>
                    <xdr:col>4</xdr:col>
                    <xdr:colOff>1704975</xdr:colOff>
                    <xdr:row>243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34" r:id="rId294" name="Drop Down 418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242</xdr:row>
                    <xdr:rowOff>0</xdr:rowOff>
                  </from>
                  <to>
                    <xdr:col>4</xdr:col>
                    <xdr:colOff>1704975</xdr:colOff>
                    <xdr:row>243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35" r:id="rId295" name="Drop Down 419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242</xdr:row>
                    <xdr:rowOff>0</xdr:rowOff>
                  </from>
                  <to>
                    <xdr:col>4</xdr:col>
                    <xdr:colOff>1704975</xdr:colOff>
                    <xdr:row>243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36" r:id="rId296" name="Drop Down 420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243</xdr:row>
                    <xdr:rowOff>0</xdr:rowOff>
                  </from>
                  <to>
                    <xdr:col>4</xdr:col>
                    <xdr:colOff>1704975</xdr:colOff>
                    <xdr:row>244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37" r:id="rId297" name="Drop Down 421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243</xdr:row>
                    <xdr:rowOff>0</xdr:rowOff>
                  </from>
                  <to>
                    <xdr:col>4</xdr:col>
                    <xdr:colOff>1704975</xdr:colOff>
                    <xdr:row>244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38" r:id="rId298" name="Drop Down 422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245</xdr:row>
                    <xdr:rowOff>0</xdr:rowOff>
                  </from>
                  <to>
                    <xdr:col>4</xdr:col>
                    <xdr:colOff>1704975</xdr:colOff>
                    <xdr:row>246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39" r:id="rId299" name="Drop Down 423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245</xdr:row>
                    <xdr:rowOff>0</xdr:rowOff>
                  </from>
                  <to>
                    <xdr:col>4</xdr:col>
                    <xdr:colOff>1704975</xdr:colOff>
                    <xdr:row>246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40" r:id="rId300" name="Drop Down 424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246</xdr:row>
                    <xdr:rowOff>0</xdr:rowOff>
                  </from>
                  <to>
                    <xdr:col>4</xdr:col>
                    <xdr:colOff>1704975</xdr:colOff>
                    <xdr:row>247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41" r:id="rId301" name="Drop Down 425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246</xdr:row>
                    <xdr:rowOff>0</xdr:rowOff>
                  </from>
                  <to>
                    <xdr:col>4</xdr:col>
                    <xdr:colOff>1704975</xdr:colOff>
                    <xdr:row>247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46" r:id="rId302" name="Drop Down 430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249</xdr:row>
                    <xdr:rowOff>0</xdr:rowOff>
                  </from>
                  <to>
                    <xdr:col>4</xdr:col>
                    <xdr:colOff>1704975</xdr:colOff>
                    <xdr:row>250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47" r:id="rId303" name="Drop Down 431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249</xdr:row>
                    <xdr:rowOff>0</xdr:rowOff>
                  </from>
                  <to>
                    <xdr:col>4</xdr:col>
                    <xdr:colOff>1704975</xdr:colOff>
                    <xdr:row>250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48" r:id="rId304" name="Drop Down 432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250</xdr:row>
                    <xdr:rowOff>0</xdr:rowOff>
                  </from>
                  <to>
                    <xdr:col>4</xdr:col>
                    <xdr:colOff>1704975</xdr:colOff>
                    <xdr:row>251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49" r:id="rId305" name="Drop Down 433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250</xdr:row>
                    <xdr:rowOff>0</xdr:rowOff>
                  </from>
                  <to>
                    <xdr:col>4</xdr:col>
                    <xdr:colOff>1704975</xdr:colOff>
                    <xdr:row>251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50" r:id="rId306" name="Drop Down 434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252</xdr:row>
                    <xdr:rowOff>0</xdr:rowOff>
                  </from>
                  <to>
                    <xdr:col>4</xdr:col>
                    <xdr:colOff>1704975</xdr:colOff>
                    <xdr:row>253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51" r:id="rId307" name="Drop Down 435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252</xdr:row>
                    <xdr:rowOff>0</xdr:rowOff>
                  </from>
                  <to>
                    <xdr:col>4</xdr:col>
                    <xdr:colOff>1704975</xdr:colOff>
                    <xdr:row>253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52" r:id="rId308" name="Drop Down 436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253</xdr:row>
                    <xdr:rowOff>0</xdr:rowOff>
                  </from>
                  <to>
                    <xdr:col>4</xdr:col>
                    <xdr:colOff>1704975</xdr:colOff>
                    <xdr:row>254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53" r:id="rId309" name="Drop Down 437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253</xdr:row>
                    <xdr:rowOff>0</xdr:rowOff>
                  </from>
                  <to>
                    <xdr:col>4</xdr:col>
                    <xdr:colOff>1704975</xdr:colOff>
                    <xdr:row>254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54" r:id="rId310" name="Drop Down 438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254</xdr:row>
                    <xdr:rowOff>0</xdr:rowOff>
                  </from>
                  <to>
                    <xdr:col>4</xdr:col>
                    <xdr:colOff>1704975</xdr:colOff>
                    <xdr:row>255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55" r:id="rId311" name="Drop Down 439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254</xdr:row>
                    <xdr:rowOff>0</xdr:rowOff>
                  </from>
                  <to>
                    <xdr:col>4</xdr:col>
                    <xdr:colOff>1704975</xdr:colOff>
                    <xdr:row>255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56" r:id="rId312" name="Drop Down 440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255</xdr:row>
                    <xdr:rowOff>0</xdr:rowOff>
                  </from>
                  <to>
                    <xdr:col>4</xdr:col>
                    <xdr:colOff>1704975</xdr:colOff>
                    <xdr:row>256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57" r:id="rId313" name="Drop Down 441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255</xdr:row>
                    <xdr:rowOff>0</xdr:rowOff>
                  </from>
                  <to>
                    <xdr:col>4</xdr:col>
                    <xdr:colOff>1704975</xdr:colOff>
                    <xdr:row>256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58" r:id="rId314" name="Drop Down 442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255</xdr:row>
                    <xdr:rowOff>0</xdr:rowOff>
                  </from>
                  <to>
                    <xdr:col>4</xdr:col>
                    <xdr:colOff>1704975</xdr:colOff>
                    <xdr:row>256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59" r:id="rId315" name="Drop Down 443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255</xdr:row>
                    <xdr:rowOff>0</xdr:rowOff>
                  </from>
                  <to>
                    <xdr:col>4</xdr:col>
                    <xdr:colOff>1704975</xdr:colOff>
                    <xdr:row>256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62" r:id="rId316" name="Drop Down 446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257</xdr:row>
                    <xdr:rowOff>0</xdr:rowOff>
                  </from>
                  <to>
                    <xdr:col>4</xdr:col>
                    <xdr:colOff>1704975</xdr:colOff>
                    <xdr:row>258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63" r:id="rId317" name="Drop Down 447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257</xdr:row>
                    <xdr:rowOff>0</xdr:rowOff>
                  </from>
                  <to>
                    <xdr:col>4</xdr:col>
                    <xdr:colOff>1704975</xdr:colOff>
                    <xdr:row>258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64" r:id="rId318" name="Drop Down 448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258</xdr:row>
                    <xdr:rowOff>0</xdr:rowOff>
                  </from>
                  <to>
                    <xdr:col>4</xdr:col>
                    <xdr:colOff>1704975</xdr:colOff>
                    <xdr:row>259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65" r:id="rId319" name="Drop Down 449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258</xdr:row>
                    <xdr:rowOff>0</xdr:rowOff>
                  </from>
                  <to>
                    <xdr:col>4</xdr:col>
                    <xdr:colOff>1704975</xdr:colOff>
                    <xdr:row>259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66" r:id="rId320" name="Drop Down 450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259</xdr:row>
                    <xdr:rowOff>0</xdr:rowOff>
                  </from>
                  <to>
                    <xdr:col>4</xdr:col>
                    <xdr:colOff>1704975</xdr:colOff>
                    <xdr:row>260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67" r:id="rId321" name="Drop Down 451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259</xdr:row>
                    <xdr:rowOff>0</xdr:rowOff>
                  </from>
                  <to>
                    <xdr:col>4</xdr:col>
                    <xdr:colOff>1704975</xdr:colOff>
                    <xdr:row>260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68" r:id="rId322" name="Drop Down 452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260</xdr:row>
                    <xdr:rowOff>0</xdr:rowOff>
                  </from>
                  <to>
                    <xdr:col>4</xdr:col>
                    <xdr:colOff>1704975</xdr:colOff>
                    <xdr:row>261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69" r:id="rId323" name="Drop Down 453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260</xdr:row>
                    <xdr:rowOff>0</xdr:rowOff>
                  </from>
                  <to>
                    <xdr:col>4</xdr:col>
                    <xdr:colOff>1704975</xdr:colOff>
                    <xdr:row>261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70" r:id="rId324" name="Drop Down 454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261</xdr:row>
                    <xdr:rowOff>0</xdr:rowOff>
                  </from>
                  <to>
                    <xdr:col>4</xdr:col>
                    <xdr:colOff>1704975</xdr:colOff>
                    <xdr:row>262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71" r:id="rId325" name="Drop Down 455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261</xdr:row>
                    <xdr:rowOff>0</xdr:rowOff>
                  </from>
                  <to>
                    <xdr:col>4</xdr:col>
                    <xdr:colOff>1704975</xdr:colOff>
                    <xdr:row>262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72" r:id="rId326" name="Drop Down 456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262</xdr:row>
                    <xdr:rowOff>0</xdr:rowOff>
                  </from>
                  <to>
                    <xdr:col>4</xdr:col>
                    <xdr:colOff>1704975</xdr:colOff>
                    <xdr:row>263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73" r:id="rId327" name="Drop Down 457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262</xdr:row>
                    <xdr:rowOff>0</xdr:rowOff>
                  </from>
                  <to>
                    <xdr:col>4</xdr:col>
                    <xdr:colOff>1704975</xdr:colOff>
                    <xdr:row>263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74" r:id="rId328" name="Drop Down 458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263</xdr:row>
                    <xdr:rowOff>0</xdr:rowOff>
                  </from>
                  <to>
                    <xdr:col>4</xdr:col>
                    <xdr:colOff>1704975</xdr:colOff>
                    <xdr:row>264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75" r:id="rId329" name="Drop Down 459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263</xdr:row>
                    <xdr:rowOff>0</xdr:rowOff>
                  </from>
                  <to>
                    <xdr:col>4</xdr:col>
                    <xdr:colOff>1704975</xdr:colOff>
                    <xdr:row>264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76" r:id="rId330" name="Drop Down 460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264</xdr:row>
                    <xdr:rowOff>0</xdr:rowOff>
                  </from>
                  <to>
                    <xdr:col>4</xdr:col>
                    <xdr:colOff>1704975</xdr:colOff>
                    <xdr:row>265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77" r:id="rId331" name="Drop Down 461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264</xdr:row>
                    <xdr:rowOff>0</xdr:rowOff>
                  </from>
                  <to>
                    <xdr:col>4</xdr:col>
                    <xdr:colOff>1704975</xdr:colOff>
                    <xdr:row>265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78" r:id="rId332" name="Drop Down 462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265</xdr:row>
                    <xdr:rowOff>0</xdr:rowOff>
                  </from>
                  <to>
                    <xdr:col>4</xdr:col>
                    <xdr:colOff>1704975</xdr:colOff>
                    <xdr:row>266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79" r:id="rId333" name="Drop Down 463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265</xdr:row>
                    <xdr:rowOff>0</xdr:rowOff>
                  </from>
                  <to>
                    <xdr:col>4</xdr:col>
                    <xdr:colOff>1704975</xdr:colOff>
                    <xdr:row>266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80" r:id="rId334" name="Drop Down 464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266</xdr:row>
                    <xdr:rowOff>0</xdr:rowOff>
                  </from>
                  <to>
                    <xdr:col>4</xdr:col>
                    <xdr:colOff>1704975</xdr:colOff>
                    <xdr:row>267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81" r:id="rId335" name="Drop Down 465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266</xdr:row>
                    <xdr:rowOff>0</xdr:rowOff>
                  </from>
                  <to>
                    <xdr:col>4</xdr:col>
                    <xdr:colOff>1704975</xdr:colOff>
                    <xdr:row>267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82" r:id="rId336" name="Drop Down 466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267</xdr:row>
                    <xdr:rowOff>0</xdr:rowOff>
                  </from>
                  <to>
                    <xdr:col>4</xdr:col>
                    <xdr:colOff>1704975</xdr:colOff>
                    <xdr:row>268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83" r:id="rId337" name="Drop Down 467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267</xdr:row>
                    <xdr:rowOff>0</xdr:rowOff>
                  </from>
                  <to>
                    <xdr:col>4</xdr:col>
                    <xdr:colOff>1704975</xdr:colOff>
                    <xdr:row>268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84" r:id="rId338" name="Drop Down 468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268</xdr:row>
                    <xdr:rowOff>0</xdr:rowOff>
                  </from>
                  <to>
                    <xdr:col>4</xdr:col>
                    <xdr:colOff>1704975</xdr:colOff>
                    <xdr:row>269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85" r:id="rId339" name="Drop Down 469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268</xdr:row>
                    <xdr:rowOff>0</xdr:rowOff>
                  </from>
                  <to>
                    <xdr:col>4</xdr:col>
                    <xdr:colOff>1704975</xdr:colOff>
                    <xdr:row>269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86" r:id="rId340" name="Drop Down 470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269</xdr:row>
                    <xdr:rowOff>0</xdr:rowOff>
                  </from>
                  <to>
                    <xdr:col>4</xdr:col>
                    <xdr:colOff>1704975</xdr:colOff>
                    <xdr:row>270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87" r:id="rId341" name="Drop Down 471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269</xdr:row>
                    <xdr:rowOff>0</xdr:rowOff>
                  </from>
                  <to>
                    <xdr:col>4</xdr:col>
                    <xdr:colOff>1704975</xdr:colOff>
                    <xdr:row>270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88" r:id="rId342" name="Drop Down 472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270</xdr:row>
                    <xdr:rowOff>0</xdr:rowOff>
                  </from>
                  <to>
                    <xdr:col>4</xdr:col>
                    <xdr:colOff>1704975</xdr:colOff>
                    <xdr:row>271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89" r:id="rId343" name="Drop Down 473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270</xdr:row>
                    <xdr:rowOff>0</xdr:rowOff>
                  </from>
                  <to>
                    <xdr:col>4</xdr:col>
                    <xdr:colOff>1704975</xdr:colOff>
                    <xdr:row>271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90" r:id="rId344" name="Drop Down 474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271</xdr:row>
                    <xdr:rowOff>0</xdr:rowOff>
                  </from>
                  <to>
                    <xdr:col>4</xdr:col>
                    <xdr:colOff>1704975</xdr:colOff>
                    <xdr:row>272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91" r:id="rId345" name="Drop Down 475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271</xdr:row>
                    <xdr:rowOff>0</xdr:rowOff>
                  </from>
                  <to>
                    <xdr:col>4</xdr:col>
                    <xdr:colOff>1704975</xdr:colOff>
                    <xdr:row>272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92" r:id="rId346" name="Drop Down 476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272</xdr:row>
                    <xdr:rowOff>0</xdr:rowOff>
                  </from>
                  <to>
                    <xdr:col>4</xdr:col>
                    <xdr:colOff>1704975</xdr:colOff>
                    <xdr:row>273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93" r:id="rId347" name="Drop Down 477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272</xdr:row>
                    <xdr:rowOff>0</xdr:rowOff>
                  </from>
                  <to>
                    <xdr:col>4</xdr:col>
                    <xdr:colOff>1704975</xdr:colOff>
                    <xdr:row>273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94" r:id="rId348" name="Drop Down 478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273</xdr:row>
                    <xdr:rowOff>0</xdr:rowOff>
                  </from>
                  <to>
                    <xdr:col>4</xdr:col>
                    <xdr:colOff>1704975</xdr:colOff>
                    <xdr:row>274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95" r:id="rId349" name="Drop Down 479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273</xdr:row>
                    <xdr:rowOff>0</xdr:rowOff>
                  </from>
                  <to>
                    <xdr:col>4</xdr:col>
                    <xdr:colOff>1704975</xdr:colOff>
                    <xdr:row>274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96" r:id="rId350" name="Drop Down 480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274</xdr:row>
                    <xdr:rowOff>0</xdr:rowOff>
                  </from>
                  <to>
                    <xdr:col>4</xdr:col>
                    <xdr:colOff>1704975</xdr:colOff>
                    <xdr:row>275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97" r:id="rId351" name="Drop Down 481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274</xdr:row>
                    <xdr:rowOff>0</xdr:rowOff>
                  </from>
                  <to>
                    <xdr:col>4</xdr:col>
                    <xdr:colOff>1704975</xdr:colOff>
                    <xdr:row>275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98" r:id="rId352" name="Drop Down 482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275</xdr:row>
                    <xdr:rowOff>0</xdr:rowOff>
                  </from>
                  <to>
                    <xdr:col>4</xdr:col>
                    <xdr:colOff>1704975</xdr:colOff>
                    <xdr:row>276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99" r:id="rId353" name="Drop Down 483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275</xdr:row>
                    <xdr:rowOff>0</xdr:rowOff>
                  </from>
                  <to>
                    <xdr:col>4</xdr:col>
                    <xdr:colOff>1704975</xdr:colOff>
                    <xdr:row>276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00" r:id="rId354" name="Drop Down 484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276</xdr:row>
                    <xdr:rowOff>0</xdr:rowOff>
                  </from>
                  <to>
                    <xdr:col>4</xdr:col>
                    <xdr:colOff>1704975</xdr:colOff>
                    <xdr:row>277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01" r:id="rId355" name="Drop Down 485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276</xdr:row>
                    <xdr:rowOff>0</xdr:rowOff>
                  </from>
                  <to>
                    <xdr:col>4</xdr:col>
                    <xdr:colOff>1704975</xdr:colOff>
                    <xdr:row>277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02" r:id="rId356" name="Drop Down 486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277</xdr:row>
                    <xdr:rowOff>0</xdr:rowOff>
                  </from>
                  <to>
                    <xdr:col>4</xdr:col>
                    <xdr:colOff>1704975</xdr:colOff>
                    <xdr:row>278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03" r:id="rId357" name="Drop Down 487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277</xdr:row>
                    <xdr:rowOff>0</xdr:rowOff>
                  </from>
                  <to>
                    <xdr:col>4</xdr:col>
                    <xdr:colOff>1704975</xdr:colOff>
                    <xdr:row>278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04" r:id="rId358" name="Drop Down 488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278</xdr:row>
                    <xdr:rowOff>0</xdr:rowOff>
                  </from>
                  <to>
                    <xdr:col>4</xdr:col>
                    <xdr:colOff>1704975</xdr:colOff>
                    <xdr:row>279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05" r:id="rId359" name="Drop Down 489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278</xdr:row>
                    <xdr:rowOff>0</xdr:rowOff>
                  </from>
                  <to>
                    <xdr:col>4</xdr:col>
                    <xdr:colOff>1704975</xdr:colOff>
                    <xdr:row>279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06" r:id="rId360" name="Drop Down 490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279</xdr:row>
                    <xdr:rowOff>0</xdr:rowOff>
                  </from>
                  <to>
                    <xdr:col>4</xdr:col>
                    <xdr:colOff>1704975</xdr:colOff>
                    <xdr:row>280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07" r:id="rId361" name="Drop Down 491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279</xdr:row>
                    <xdr:rowOff>0</xdr:rowOff>
                  </from>
                  <to>
                    <xdr:col>4</xdr:col>
                    <xdr:colOff>1704975</xdr:colOff>
                    <xdr:row>280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08" r:id="rId362" name="Drop Down 492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280</xdr:row>
                    <xdr:rowOff>0</xdr:rowOff>
                  </from>
                  <to>
                    <xdr:col>4</xdr:col>
                    <xdr:colOff>1704975</xdr:colOff>
                    <xdr:row>281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09" r:id="rId363" name="Drop Down 493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280</xdr:row>
                    <xdr:rowOff>0</xdr:rowOff>
                  </from>
                  <to>
                    <xdr:col>4</xdr:col>
                    <xdr:colOff>1704975</xdr:colOff>
                    <xdr:row>281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10" r:id="rId364" name="Drop Down 494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281</xdr:row>
                    <xdr:rowOff>0</xdr:rowOff>
                  </from>
                  <to>
                    <xdr:col>4</xdr:col>
                    <xdr:colOff>1704975</xdr:colOff>
                    <xdr:row>282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11" r:id="rId365" name="Drop Down 495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281</xdr:row>
                    <xdr:rowOff>0</xdr:rowOff>
                  </from>
                  <to>
                    <xdr:col>4</xdr:col>
                    <xdr:colOff>1704975</xdr:colOff>
                    <xdr:row>282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12" r:id="rId366" name="Drop Down 496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282</xdr:row>
                    <xdr:rowOff>0</xdr:rowOff>
                  </from>
                  <to>
                    <xdr:col>4</xdr:col>
                    <xdr:colOff>1704975</xdr:colOff>
                    <xdr:row>283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13" r:id="rId367" name="Drop Down 497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282</xdr:row>
                    <xdr:rowOff>0</xdr:rowOff>
                  </from>
                  <to>
                    <xdr:col>4</xdr:col>
                    <xdr:colOff>1704975</xdr:colOff>
                    <xdr:row>283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14" r:id="rId368" name="Drop Down 498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283</xdr:row>
                    <xdr:rowOff>0</xdr:rowOff>
                  </from>
                  <to>
                    <xdr:col>4</xdr:col>
                    <xdr:colOff>1704975</xdr:colOff>
                    <xdr:row>284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15" r:id="rId369" name="Drop Down 499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283</xdr:row>
                    <xdr:rowOff>0</xdr:rowOff>
                  </from>
                  <to>
                    <xdr:col>4</xdr:col>
                    <xdr:colOff>1704975</xdr:colOff>
                    <xdr:row>284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16" r:id="rId370" name="Drop Down 500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284</xdr:row>
                    <xdr:rowOff>0</xdr:rowOff>
                  </from>
                  <to>
                    <xdr:col>4</xdr:col>
                    <xdr:colOff>1704975</xdr:colOff>
                    <xdr:row>285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17" r:id="rId371" name="Drop Down 501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284</xdr:row>
                    <xdr:rowOff>0</xdr:rowOff>
                  </from>
                  <to>
                    <xdr:col>4</xdr:col>
                    <xdr:colOff>1704975</xdr:colOff>
                    <xdr:row>285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18" r:id="rId372" name="Drop Down 502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285</xdr:row>
                    <xdr:rowOff>0</xdr:rowOff>
                  </from>
                  <to>
                    <xdr:col>4</xdr:col>
                    <xdr:colOff>1704975</xdr:colOff>
                    <xdr:row>286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19" r:id="rId373" name="Drop Down 503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285</xdr:row>
                    <xdr:rowOff>0</xdr:rowOff>
                  </from>
                  <to>
                    <xdr:col>4</xdr:col>
                    <xdr:colOff>1704975</xdr:colOff>
                    <xdr:row>286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20" r:id="rId374" name="Drop Down 504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286</xdr:row>
                    <xdr:rowOff>0</xdr:rowOff>
                  </from>
                  <to>
                    <xdr:col>4</xdr:col>
                    <xdr:colOff>1704975</xdr:colOff>
                    <xdr:row>287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21" r:id="rId375" name="Drop Down 505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286</xdr:row>
                    <xdr:rowOff>0</xdr:rowOff>
                  </from>
                  <to>
                    <xdr:col>4</xdr:col>
                    <xdr:colOff>1704975</xdr:colOff>
                    <xdr:row>287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22" r:id="rId376" name="Drop Down 506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287</xdr:row>
                    <xdr:rowOff>0</xdr:rowOff>
                  </from>
                  <to>
                    <xdr:col>4</xdr:col>
                    <xdr:colOff>1704975</xdr:colOff>
                    <xdr:row>288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23" r:id="rId377" name="Drop Down 507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287</xdr:row>
                    <xdr:rowOff>0</xdr:rowOff>
                  </from>
                  <to>
                    <xdr:col>4</xdr:col>
                    <xdr:colOff>1704975</xdr:colOff>
                    <xdr:row>288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24" r:id="rId378" name="Drop Down 508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288</xdr:row>
                    <xdr:rowOff>0</xdr:rowOff>
                  </from>
                  <to>
                    <xdr:col>4</xdr:col>
                    <xdr:colOff>1704975</xdr:colOff>
                    <xdr:row>289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25" r:id="rId379" name="Drop Down 509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288</xdr:row>
                    <xdr:rowOff>0</xdr:rowOff>
                  </from>
                  <to>
                    <xdr:col>4</xdr:col>
                    <xdr:colOff>1704975</xdr:colOff>
                    <xdr:row>289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26" r:id="rId380" name="Drop Down 510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289</xdr:row>
                    <xdr:rowOff>0</xdr:rowOff>
                  </from>
                  <to>
                    <xdr:col>4</xdr:col>
                    <xdr:colOff>1704975</xdr:colOff>
                    <xdr:row>290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27" r:id="rId381" name="Drop Down 511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289</xdr:row>
                    <xdr:rowOff>0</xdr:rowOff>
                  </from>
                  <to>
                    <xdr:col>4</xdr:col>
                    <xdr:colOff>1704975</xdr:colOff>
                    <xdr:row>290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28" r:id="rId382" name="Drop Down 512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290</xdr:row>
                    <xdr:rowOff>0</xdr:rowOff>
                  </from>
                  <to>
                    <xdr:col>4</xdr:col>
                    <xdr:colOff>1704975</xdr:colOff>
                    <xdr:row>291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29" r:id="rId383" name="Drop Down 513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290</xdr:row>
                    <xdr:rowOff>0</xdr:rowOff>
                  </from>
                  <to>
                    <xdr:col>4</xdr:col>
                    <xdr:colOff>1704975</xdr:colOff>
                    <xdr:row>291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30" r:id="rId384" name="Drop Down 514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291</xdr:row>
                    <xdr:rowOff>0</xdr:rowOff>
                  </from>
                  <to>
                    <xdr:col>4</xdr:col>
                    <xdr:colOff>1704975</xdr:colOff>
                    <xdr:row>292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31" r:id="rId385" name="Drop Down 515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291</xdr:row>
                    <xdr:rowOff>0</xdr:rowOff>
                  </from>
                  <to>
                    <xdr:col>4</xdr:col>
                    <xdr:colOff>1704975</xdr:colOff>
                    <xdr:row>292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32" r:id="rId386" name="Drop Down 516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292</xdr:row>
                    <xdr:rowOff>0</xdr:rowOff>
                  </from>
                  <to>
                    <xdr:col>4</xdr:col>
                    <xdr:colOff>1704975</xdr:colOff>
                    <xdr:row>293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33" r:id="rId387" name="Drop Down 517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292</xdr:row>
                    <xdr:rowOff>0</xdr:rowOff>
                  </from>
                  <to>
                    <xdr:col>4</xdr:col>
                    <xdr:colOff>1704975</xdr:colOff>
                    <xdr:row>293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34" r:id="rId388" name="Drop Down 518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293</xdr:row>
                    <xdr:rowOff>0</xdr:rowOff>
                  </from>
                  <to>
                    <xdr:col>4</xdr:col>
                    <xdr:colOff>1704975</xdr:colOff>
                    <xdr:row>294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35" r:id="rId389" name="Drop Down 519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293</xdr:row>
                    <xdr:rowOff>0</xdr:rowOff>
                  </from>
                  <to>
                    <xdr:col>4</xdr:col>
                    <xdr:colOff>1704975</xdr:colOff>
                    <xdr:row>294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36" r:id="rId390" name="Drop Down 520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294</xdr:row>
                    <xdr:rowOff>0</xdr:rowOff>
                  </from>
                  <to>
                    <xdr:col>4</xdr:col>
                    <xdr:colOff>1704975</xdr:colOff>
                    <xdr:row>295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37" r:id="rId391" name="Drop Down 521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294</xdr:row>
                    <xdr:rowOff>0</xdr:rowOff>
                  </from>
                  <to>
                    <xdr:col>4</xdr:col>
                    <xdr:colOff>1704975</xdr:colOff>
                    <xdr:row>295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38" r:id="rId392" name="Drop Down 522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6</xdr:row>
                    <xdr:rowOff>0</xdr:rowOff>
                  </from>
                  <to>
                    <xdr:col>4</xdr:col>
                    <xdr:colOff>1704975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39" r:id="rId393" name="Drop Down 523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13</xdr:row>
                    <xdr:rowOff>0</xdr:rowOff>
                  </from>
                  <to>
                    <xdr:col>4</xdr:col>
                    <xdr:colOff>1704975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40" r:id="rId394" name="Drop Down 524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9</xdr:row>
                    <xdr:rowOff>0</xdr:rowOff>
                  </from>
                  <to>
                    <xdr:col>4</xdr:col>
                    <xdr:colOff>1704975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41" r:id="rId395" name="Drop Down 525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4</xdr:row>
                    <xdr:rowOff>0</xdr:rowOff>
                  </from>
                  <to>
                    <xdr:col>4</xdr:col>
                    <xdr:colOff>1704975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42" r:id="rId396" name="Drop Down 526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30</xdr:row>
                    <xdr:rowOff>0</xdr:rowOff>
                  </from>
                  <to>
                    <xdr:col>4</xdr:col>
                    <xdr:colOff>1704975</xdr:colOff>
                    <xdr:row>31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45" r:id="rId397" name="Drop Down 529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32</xdr:row>
                    <xdr:rowOff>0</xdr:rowOff>
                  </from>
                  <to>
                    <xdr:col>4</xdr:col>
                    <xdr:colOff>1704975</xdr:colOff>
                    <xdr:row>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46" r:id="rId398" name="Drop Down 530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29</xdr:row>
                    <xdr:rowOff>0</xdr:rowOff>
                  </from>
                  <to>
                    <xdr:col>4</xdr:col>
                    <xdr:colOff>1704975</xdr:colOff>
                    <xdr:row>30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47" r:id="rId399" name="Drop Down 531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22</xdr:row>
                    <xdr:rowOff>0</xdr:rowOff>
                  </from>
                  <to>
                    <xdr:col>4</xdr:col>
                    <xdr:colOff>1704975</xdr:colOff>
                    <xdr:row>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48" r:id="rId400" name="Drop Down 532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27</xdr:row>
                    <xdr:rowOff>0</xdr:rowOff>
                  </from>
                  <to>
                    <xdr:col>4</xdr:col>
                    <xdr:colOff>1704975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49" r:id="rId401" name="Drop Down 533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40</xdr:row>
                    <xdr:rowOff>0</xdr:rowOff>
                  </from>
                  <to>
                    <xdr:col>4</xdr:col>
                    <xdr:colOff>1704975</xdr:colOff>
                    <xdr:row>41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50" r:id="rId402" name="Drop Down 534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34</xdr:row>
                    <xdr:rowOff>0</xdr:rowOff>
                  </from>
                  <to>
                    <xdr:col>4</xdr:col>
                    <xdr:colOff>1704975</xdr:colOff>
                    <xdr:row>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51" r:id="rId403" name="Drop Down 535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33</xdr:row>
                    <xdr:rowOff>0</xdr:rowOff>
                  </from>
                  <to>
                    <xdr:col>4</xdr:col>
                    <xdr:colOff>1704975</xdr:colOff>
                    <xdr:row>34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52" r:id="rId404" name="Drop Down 536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16</xdr:row>
                    <xdr:rowOff>0</xdr:rowOff>
                  </from>
                  <to>
                    <xdr:col>4</xdr:col>
                    <xdr:colOff>1704975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54" r:id="rId405" name="Drop Down 538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46</xdr:row>
                    <xdr:rowOff>0</xdr:rowOff>
                  </from>
                  <to>
                    <xdr:col>4</xdr:col>
                    <xdr:colOff>1704975</xdr:colOff>
                    <xdr:row>47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56" r:id="rId406" name="Drop Down 540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50</xdr:row>
                    <xdr:rowOff>0</xdr:rowOff>
                  </from>
                  <to>
                    <xdr:col>4</xdr:col>
                    <xdr:colOff>1704975</xdr:colOff>
                    <xdr:row>51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58" r:id="rId407" name="Drop Down 542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42</xdr:row>
                    <xdr:rowOff>0</xdr:rowOff>
                  </from>
                  <to>
                    <xdr:col>4</xdr:col>
                    <xdr:colOff>1704975</xdr:colOff>
                    <xdr:row>43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59" r:id="rId408" name="Drop Down 543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66</xdr:row>
                    <xdr:rowOff>0</xdr:rowOff>
                  </from>
                  <to>
                    <xdr:col>4</xdr:col>
                    <xdr:colOff>1704975</xdr:colOff>
                    <xdr:row>67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60" r:id="rId409" name="Drop Down 544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76</xdr:row>
                    <xdr:rowOff>0</xdr:rowOff>
                  </from>
                  <to>
                    <xdr:col>4</xdr:col>
                    <xdr:colOff>1704975</xdr:colOff>
                    <xdr:row>77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61" r:id="rId410" name="Drop Down 545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52</xdr:row>
                    <xdr:rowOff>0</xdr:rowOff>
                  </from>
                  <to>
                    <xdr:col>4</xdr:col>
                    <xdr:colOff>1704975</xdr:colOff>
                    <xdr:row>53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63" r:id="rId411" name="Drop Down 547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63</xdr:row>
                    <xdr:rowOff>0</xdr:rowOff>
                  </from>
                  <to>
                    <xdr:col>4</xdr:col>
                    <xdr:colOff>1704975</xdr:colOff>
                    <xdr:row>64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65" r:id="rId412" name="Drop Down 549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83</xdr:row>
                    <xdr:rowOff>0</xdr:rowOff>
                  </from>
                  <to>
                    <xdr:col>4</xdr:col>
                    <xdr:colOff>1704975</xdr:colOff>
                    <xdr:row>84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66" r:id="rId413" name="Drop Down 550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89</xdr:row>
                    <xdr:rowOff>0</xdr:rowOff>
                  </from>
                  <to>
                    <xdr:col>4</xdr:col>
                    <xdr:colOff>1704975</xdr:colOff>
                    <xdr:row>90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67" r:id="rId414" name="Drop Down 551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90</xdr:row>
                    <xdr:rowOff>0</xdr:rowOff>
                  </from>
                  <to>
                    <xdr:col>4</xdr:col>
                    <xdr:colOff>1704975</xdr:colOff>
                    <xdr:row>91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68" r:id="rId415" name="Drop Down 552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94</xdr:row>
                    <xdr:rowOff>0</xdr:rowOff>
                  </from>
                  <to>
                    <xdr:col>4</xdr:col>
                    <xdr:colOff>1704975</xdr:colOff>
                    <xdr:row>95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69" r:id="rId416" name="Drop Down 553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74</xdr:row>
                    <xdr:rowOff>0</xdr:rowOff>
                  </from>
                  <to>
                    <xdr:col>4</xdr:col>
                    <xdr:colOff>1704975</xdr:colOff>
                    <xdr:row>75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70" r:id="rId417" name="Drop Down 554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100</xdr:row>
                    <xdr:rowOff>0</xdr:rowOff>
                  </from>
                  <to>
                    <xdr:col>4</xdr:col>
                    <xdr:colOff>1704975</xdr:colOff>
                    <xdr:row>101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71" r:id="rId418" name="Drop Down 555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105</xdr:row>
                    <xdr:rowOff>0</xdr:rowOff>
                  </from>
                  <to>
                    <xdr:col>4</xdr:col>
                    <xdr:colOff>1704975</xdr:colOff>
                    <xdr:row>106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72" r:id="rId419" name="Drop Down 556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103</xdr:row>
                    <xdr:rowOff>0</xdr:rowOff>
                  </from>
                  <to>
                    <xdr:col>4</xdr:col>
                    <xdr:colOff>1704975</xdr:colOff>
                    <xdr:row>104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73" r:id="rId420" name="Drop Down 557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123</xdr:row>
                    <xdr:rowOff>0</xdr:rowOff>
                  </from>
                  <to>
                    <xdr:col>4</xdr:col>
                    <xdr:colOff>1704975</xdr:colOff>
                    <xdr:row>124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74" r:id="rId421" name="Drop Down 558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99</xdr:row>
                    <xdr:rowOff>0</xdr:rowOff>
                  </from>
                  <to>
                    <xdr:col>4</xdr:col>
                    <xdr:colOff>1704975</xdr:colOff>
                    <xdr:row>100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75" r:id="rId422" name="Drop Down 559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98</xdr:row>
                    <xdr:rowOff>0</xdr:rowOff>
                  </from>
                  <to>
                    <xdr:col>4</xdr:col>
                    <xdr:colOff>1704975</xdr:colOff>
                    <xdr:row>99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76" r:id="rId423" name="Drop Down 560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110</xdr:row>
                    <xdr:rowOff>0</xdr:rowOff>
                  </from>
                  <to>
                    <xdr:col>4</xdr:col>
                    <xdr:colOff>1704975</xdr:colOff>
                    <xdr:row>111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77" r:id="rId424" name="Drop Down 561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106</xdr:row>
                    <xdr:rowOff>0</xdr:rowOff>
                  </from>
                  <to>
                    <xdr:col>4</xdr:col>
                    <xdr:colOff>1704975</xdr:colOff>
                    <xdr:row>107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78" r:id="rId425" name="Drop Down 562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136</xdr:row>
                    <xdr:rowOff>0</xdr:rowOff>
                  </from>
                  <to>
                    <xdr:col>4</xdr:col>
                    <xdr:colOff>1704975</xdr:colOff>
                    <xdr:row>137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79" r:id="rId426" name="Drop Down 563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143</xdr:row>
                    <xdr:rowOff>0</xdr:rowOff>
                  </from>
                  <to>
                    <xdr:col>4</xdr:col>
                    <xdr:colOff>1704975</xdr:colOff>
                    <xdr:row>144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81" r:id="rId427" name="Drop Down 565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154</xdr:row>
                    <xdr:rowOff>0</xdr:rowOff>
                  </from>
                  <to>
                    <xdr:col>4</xdr:col>
                    <xdr:colOff>1704975</xdr:colOff>
                    <xdr:row>155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82" r:id="rId428" name="Drop Down 566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146</xdr:row>
                    <xdr:rowOff>0</xdr:rowOff>
                  </from>
                  <to>
                    <xdr:col>4</xdr:col>
                    <xdr:colOff>1704975</xdr:colOff>
                    <xdr:row>147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83" r:id="rId429" name="Drop Down 567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148</xdr:row>
                    <xdr:rowOff>0</xdr:rowOff>
                  </from>
                  <to>
                    <xdr:col>4</xdr:col>
                    <xdr:colOff>1704975</xdr:colOff>
                    <xdr:row>149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84" r:id="rId430" name="Drop Down 568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144</xdr:row>
                    <xdr:rowOff>0</xdr:rowOff>
                  </from>
                  <to>
                    <xdr:col>4</xdr:col>
                    <xdr:colOff>1704975</xdr:colOff>
                    <xdr:row>145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85" r:id="rId431" name="Drop Down 569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167</xdr:row>
                    <xdr:rowOff>0</xdr:rowOff>
                  </from>
                  <to>
                    <xdr:col>4</xdr:col>
                    <xdr:colOff>1704975</xdr:colOff>
                    <xdr:row>168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86" r:id="rId432" name="Drop Down 570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163</xdr:row>
                    <xdr:rowOff>0</xdr:rowOff>
                  </from>
                  <to>
                    <xdr:col>4</xdr:col>
                    <xdr:colOff>1704975</xdr:colOff>
                    <xdr:row>164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87" r:id="rId433" name="Drop Down 571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160</xdr:row>
                    <xdr:rowOff>0</xdr:rowOff>
                  </from>
                  <to>
                    <xdr:col>4</xdr:col>
                    <xdr:colOff>1704975</xdr:colOff>
                    <xdr:row>161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88" r:id="rId434" name="Drop Down 572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135</xdr:row>
                    <xdr:rowOff>0</xdr:rowOff>
                  </from>
                  <to>
                    <xdr:col>4</xdr:col>
                    <xdr:colOff>1704975</xdr:colOff>
                    <xdr:row>136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89" r:id="rId435" name="Drop Down 573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166</xdr:row>
                    <xdr:rowOff>0</xdr:rowOff>
                  </from>
                  <to>
                    <xdr:col>4</xdr:col>
                    <xdr:colOff>1704975</xdr:colOff>
                    <xdr:row>167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90" r:id="rId436" name="Drop Down 574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157</xdr:row>
                    <xdr:rowOff>0</xdr:rowOff>
                  </from>
                  <to>
                    <xdr:col>4</xdr:col>
                    <xdr:colOff>1704975</xdr:colOff>
                    <xdr:row>158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91" r:id="rId437" name="Drop Down 575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169</xdr:row>
                    <xdr:rowOff>0</xdr:rowOff>
                  </from>
                  <to>
                    <xdr:col>4</xdr:col>
                    <xdr:colOff>1704975</xdr:colOff>
                    <xdr:row>170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92" r:id="rId438" name="Drop Down 576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183</xdr:row>
                    <xdr:rowOff>0</xdr:rowOff>
                  </from>
                  <to>
                    <xdr:col>4</xdr:col>
                    <xdr:colOff>1704975</xdr:colOff>
                    <xdr:row>184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93" r:id="rId439" name="Drop Down 577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200</xdr:row>
                    <xdr:rowOff>0</xdr:rowOff>
                  </from>
                  <to>
                    <xdr:col>4</xdr:col>
                    <xdr:colOff>1704975</xdr:colOff>
                    <xdr:row>201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94" r:id="rId440" name="Drop Down 578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192</xdr:row>
                    <xdr:rowOff>0</xdr:rowOff>
                  </from>
                  <to>
                    <xdr:col>4</xdr:col>
                    <xdr:colOff>1704975</xdr:colOff>
                    <xdr:row>193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95" r:id="rId441" name="Drop Down 579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207</xdr:row>
                    <xdr:rowOff>0</xdr:rowOff>
                  </from>
                  <to>
                    <xdr:col>4</xdr:col>
                    <xdr:colOff>1704975</xdr:colOff>
                    <xdr:row>208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96" r:id="rId442" name="Drop Down 580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216</xdr:row>
                    <xdr:rowOff>0</xdr:rowOff>
                  </from>
                  <to>
                    <xdr:col>4</xdr:col>
                    <xdr:colOff>1704975</xdr:colOff>
                    <xdr:row>217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97" r:id="rId443" name="Drop Down 581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217</xdr:row>
                    <xdr:rowOff>0</xdr:rowOff>
                  </from>
                  <to>
                    <xdr:col>4</xdr:col>
                    <xdr:colOff>1704975</xdr:colOff>
                    <xdr:row>218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98" r:id="rId444" name="Drop Down 582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191</xdr:row>
                    <xdr:rowOff>0</xdr:rowOff>
                  </from>
                  <to>
                    <xdr:col>4</xdr:col>
                    <xdr:colOff>1704975</xdr:colOff>
                    <xdr:row>192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99" r:id="rId445" name="Drop Down 583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205</xdr:row>
                    <xdr:rowOff>0</xdr:rowOff>
                  </from>
                  <to>
                    <xdr:col>4</xdr:col>
                    <xdr:colOff>1704975</xdr:colOff>
                    <xdr:row>206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00" r:id="rId446" name="Drop Down 584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194</xdr:row>
                    <xdr:rowOff>0</xdr:rowOff>
                  </from>
                  <to>
                    <xdr:col>4</xdr:col>
                    <xdr:colOff>1704975</xdr:colOff>
                    <xdr:row>195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01" r:id="rId447" name="Drop Down 585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215</xdr:row>
                    <xdr:rowOff>0</xdr:rowOff>
                  </from>
                  <to>
                    <xdr:col>4</xdr:col>
                    <xdr:colOff>1704975</xdr:colOff>
                    <xdr:row>216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02" r:id="rId448" name="Drop Down 586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231</xdr:row>
                    <xdr:rowOff>0</xdr:rowOff>
                  </from>
                  <to>
                    <xdr:col>4</xdr:col>
                    <xdr:colOff>1704975</xdr:colOff>
                    <xdr:row>232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03" r:id="rId449" name="Drop Down 587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235</xdr:row>
                    <xdr:rowOff>0</xdr:rowOff>
                  </from>
                  <to>
                    <xdr:col>4</xdr:col>
                    <xdr:colOff>1704975</xdr:colOff>
                    <xdr:row>236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04" r:id="rId450" name="Drop Down 588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235</xdr:row>
                    <xdr:rowOff>0</xdr:rowOff>
                  </from>
                  <to>
                    <xdr:col>4</xdr:col>
                    <xdr:colOff>1704975</xdr:colOff>
                    <xdr:row>236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05" r:id="rId451" name="Drop Down 589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236</xdr:row>
                    <xdr:rowOff>0</xdr:rowOff>
                  </from>
                  <to>
                    <xdr:col>4</xdr:col>
                    <xdr:colOff>1704975</xdr:colOff>
                    <xdr:row>237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06" r:id="rId452" name="Drop Down 590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236</xdr:row>
                    <xdr:rowOff>0</xdr:rowOff>
                  </from>
                  <to>
                    <xdr:col>4</xdr:col>
                    <xdr:colOff>1704975</xdr:colOff>
                    <xdr:row>237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07" r:id="rId453" name="Drop Down 591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251</xdr:row>
                    <xdr:rowOff>0</xdr:rowOff>
                  </from>
                  <to>
                    <xdr:col>4</xdr:col>
                    <xdr:colOff>1704975</xdr:colOff>
                    <xdr:row>252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08" r:id="rId454" name="Drop Down 592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244</xdr:row>
                    <xdr:rowOff>0</xdr:rowOff>
                  </from>
                  <to>
                    <xdr:col>4</xdr:col>
                    <xdr:colOff>1704975</xdr:colOff>
                    <xdr:row>245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72D328-2BE4-4CA5-9E20-F9BEDFB78E00}">
  <dimension ref="B1:K222"/>
  <sheetViews>
    <sheetView topLeftCell="A18" zoomScale="111" zoomScaleNormal="100" workbookViewId="0">
      <selection activeCell="M211" sqref="M211"/>
    </sheetView>
  </sheetViews>
  <sheetFormatPr defaultRowHeight="15" x14ac:dyDescent="0.25"/>
  <cols>
    <col min="2" max="2" width="22" style="5" bestFit="1" customWidth="1"/>
    <col min="4" max="4" width="18.7109375" bestFit="1" customWidth="1"/>
    <col min="5" max="5" width="25.85546875" customWidth="1"/>
    <col min="6" max="6" width="40.85546875" bestFit="1" customWidth="1"/>
    <col min="7" max="7" width="11.140625" bestFit="1" customWidth="1"/>
  </cols>
  <sheetData>
    <row r="1" spans="2:11" x14ac:dyDescent="0.25">
      <c r="B1"/>
    </row>
    <row r="2" spans="2:11" x14ac:dyDescent="0.25">
      <c r="B2" t="s">
        <v>0</v>
      </c>
      <c r="C2" t="s">
        <v>3</v>
      </c>
      <c r="D2" t="s">
        <v>12</v>
      </c>
      <c r="E2" t="s">
        <v>118</v>
      </c>
      <c r="F2" t="s">
        <v>4</v>
      </c>
      <c r="G2" t="s">
        <v>16</v>
      </c>
      <c r="H2" t="s">
        <v>115</v>
      </c>
      <c r="I2" t="s">
        <v>5</v>
      </c>
      <c r="J2" t="s">
        <v>6</v>
      </c>
      <c r="K2" t="s">
        <v>7</v>
      </c>
    </row>
    <row r="3" spans="2:11" x14ac:dyDescent="0.25">
      <c r="B3" s="5">
        <v>43617</v>
      </c>
    </row>
    <row r="4" spans="2:11" x14ac:dyDescent="0.25">
      <c r="C4" s="3">
        <v>0.26944444444444443</v>
      </c>
      <c r="D4" t="s">
        <v>17</v>
      </c>
      <c r="F4" t="s">
        <v>27</v>
      </c>
      <c r="G4">
        <v>1</v>
      </c>
      <c r="H4" t="s">
        <v>107</v>
      </c>
      <c r="I4">
        <v>52</v>
      </c>
      <c r="J4">
        <v>2</v>
      </c>
      <c r="K4">
        <v>0</v>
      </c>
    </row>
    <row r="5" spans="2:11" x14ac:dyDescent="0.25">
      <c r="C5" s="3">
        <v>0.27152777777777776</v>
      </c>
      <c r="D5" t="s">
        <v>153</v>
      </c>
      <c r="F5" t="s">
        <v>8</v>
      </c>
      <c r="G5">
        <v>1</v>
      </c>
      <c r="H5" t="s">
        <v>109</v>
      </c>
      <c r="I5">
        <v>48</v>
      </c>
      <c r="J5">
        <v>12</v>
      </c>
      <c r="K5">
        <v>2</v>
      </c>
    </row>
    <row r="6" spans="2:11" x14ac:dyDescent="0.25">
      <c r="C6" s="3">
        <v>0.36319444444444443</v>
      </c>
      <c r="D6" t="s">
        <v>177</v>
      </c>
      <c r="F6" t="s">
        <v>8</v>
      </c>
      <c r="G6">
        <v>6</v>
      </c>
      <c r="H6" t="s">
        <v>109</v>
      </c>
      <c r="I6">
        <v>147</v>
      </c>
      <c r="J6">
        <v>5</v>
      </c>
      <c r="K6">
        <v>9</v>
      </c>
    </row>
    <row r="7" spans="2:11" x14ac:dyDescent="0.25">
      <c r="C7" s="3">
        <v>0.42222222222222222</v>
      </c>
      <c r="D7" t="s">
        <v>237</v>
      </c>
      <c r="F7" t="s">
        <v>8</v>
      </c>
      <c r="G7">
        <v>9</v>
      </c>
      <c r="H7" t="s">
        <v>109</v>
      </c>
      <c r="I7">
        <v>110</v>
      </c>
      <c r="J7">
        <v>1</v>
      </c>
      <c r="K7">
        <v>5</v>
      </c>
    </row>
    <row r="8" spans="2:11" x14ac:dyDescent="0.25">
      <c r="C8" s="3">
        <v>0.50624999999999998</v>
      </c>
      <c r="D8" t="s">
        <v>178</v>
      </c>
      <c r="F8" t="s">
        <v>8</v>
      </c>
      <c r="G8">
        <v>1</v>
      </c>
      <c r="H8" t="s">
        <v>109</v>
      </c>
      <c r="I8">
        <v>40</v>
      </c>
      <c r="J8">
        <v>0</v>
      </c>
      <c r="K8">
        <v>0</v>
      </c>
    </row>
    <row r="9" spans="2:11" x14ac:dyDescent="0.25">
      <c r="C9" s="3">
        <v>0.58333333333333337</v>
      </c>
      <c r="D9" t="s">
        <v>19</v>
      </c>
      <c r="F9" t="s">
        <v>8</v>
      </c>
      <c r="G9">
        <v>4</v>
      </c>
      <c r="H9" t="s">
        <v>107</v>
      </c>
      <c r="I9">
        <v>135</v>
      </c>
      <c r="J9">
        <v>5</v>
      </c>
      <c r="K9">
        <v>10</v>
      </c>
    </row>
    <row r="10" spans="2:11" x14ac:dyDescent="0.25">
      <c r="C10" s="3">
        <v>0.6743055555555556</v>
      </c>
      <c r="D10" t="s">
        <v>342</v>
      </c>
      <c r="F10" t="s">
        <v>8</v>
      </c>
      <c r="G10">
        <v>1</v>
      </c>
      <c r="H10" t="s">
        <v>109</v>
      </c>
      <c r="I10">
        <v>129</v>
      </c>
      <c r="J10">
        <v>6</v>
      </c>
      <c r="K10">
        <v>0</v>
      </c>
    </row>
    <row r="11" spans="2:11" x14ac:dyDescent="0.25">
      <c r="C11" s="3">
        <v>0.7715277777777777</v>
      </c>
      <c r="D11" t="s">
        <v>43</v>
      </c>
      <c r="F11" t="s">
        <v>8</v>
      </c>
      <c r="G11">
        <v>1</v>
      </c>
      <c r="H11" t="s">
        <v>109</v>
      </c>
      <c r="I11">
        <v>149</v>
      </c>
      <c r="J11">
        <v>0</v>
      </c>
      <c r="K11">
        <v>3</v>
      </c>
    </row>
    <row r="12" spans="2:11" x14ac:dyDescent="0.25">
      <c r="C12" s="3">
        <v>0.79791666666666661</v>
      </c>
      <c r="D12" t="s">
        <v>177</v>
      </c>
      <c r="F12" t="s">
        <v>8</v>
      </c>
      <c r="G12">
        <v>14</v>
      </c>
      <c r="H12" t="s">
        <v>107</v>
      </c>
      <c r="I12">
        <v>104</v>
      </c>
      <c r="J12">
        <v>0</v>
      </c>
      <c r="K12">
        <v>7</v>
      </c>
    </row>
    <row r="13" spans="2:11" x14ac:dyDescent="0.25">
      <c r="C13" s="3">
        <v>0.8256944444444444</v>
      </c>
      <c r="D13" t="s">
        <v>344</v>
      </c>
      <c r="F13" t="s">
        <v>8</v>
      </c>
      <c r="G13">
        <v>5</v>
      </c>
      <c r="H13" t="s">
        <v>109</v>
      </c>
      <c r="I13">
        <v>69</v>
      </c>
      <c r="J13">
        <v>0</v>
      </c>
      <c r="K13">
        <v>1</v>
      </c>
    </row>
    <row r="14" spans="2:11" x14ac:dyDescent="0.25">
      <c r="C14" s="3">
        <v>0.85416666666666663</v>
      </c>
      <c r="D14" t="s">
        <v>343</v>
      </c>
      <c r="F14" t="s">
        <v>8</v>
      </c>
      <c r="G14">
        <v>7</v>
      </c>
      <c r="H14" t="s">
        <v>107</v>
      </c>
      <c r="I14">
        <v>33</v>
      </c>
      <c r="J14">
        <v>0</v>
      </c>
      <c r="K14">
        <v>1</v>
      </c>
    </row>
    <row r="15" spans="2:11" s="19" customFormat="1" x14ac:dyDescent="0.25">
      <c r="B15" s="23"/>
    </row>
    <row r="16" spans="2:11" x14ac:dyDescent="0.25">
      <c r="B16" s="5">
        <v>43618</v>
      </c>
    </row>
    <row r="17" spans="2:11" x14ac:dyDescent="0.25">
      <c r="C17" s="3">
        <v>0.38680555555555557</v>
      </c>
      <c r="D17" t="s">
        <v>155</v>
      </c>
      <c r="F17" t="s">
        <v>8</v>
      </c>
      <c r="G17">
        <v>8</v>
      </c>
      <c r="H17" t="s">
        <v>109</v>
      </c>
      <c r="I17">
        <v>139</v>
      </c>
      <c r="J17">
        <v>1</v>
      </c>
      <c r="K17">
        <v>7</v>
      </c>
    </row>
    <row r="18" spans="2:11" x14ac:dyDescent="0.25">
      <c r="C18" s="3">
        <v>0.39513888888888887</v>
      </c>
      <c r="D18" t="s">
        <v>257</v>
      </c>
      <c r="F18" t="s">
        <v>8</v>
      </c>
      <c r="G18">
        <v>1</v>
      </c>
      <c r="H18" t="s">
        <v>109</v>
      </c>
      <c r="I18">
        <v>106</v>
      </c>
      <c r="J18">
        <v>2</v>
      </c>
      <c r="K18">
        <v>1</v>
      </c>
    </row>
    <row r="19" spans="2:11" x14ac:dyDescent="0.25">
      <c r="C19" s="3">
        <v>0.43402777777777773</v>
      </c>
      <c r="D19" t="s">
        <v>237</v>
      </c>
      <c r="E19" s="15"/>
      <c r="F19" t="s">
        <v>8</v>
      </c>
      <c r="G19">
        <v>11</v>
      </c>
      <c r="H19" t="s">
        <v>109</v>
      </c>
      <c r="I19">
        <v>134</v>
      </c>
      <c r="J19">
        <v>12</v>
      </c>
      <c r="K19">
        <v>12</v>
      </c>
    </row>
    <row r="20" spans="2:11" x14ac:dyDescent="0.25">
      <c r="C20" s="3">
        <v>0.47361111111111115</v>
      </c>
      <c r="D20" t="s">
        <v>298</v>
      </c>
      <c r="F20" t="s">
        <v>27</v>
      </c>
      <c r="G20">
        <v>7</v>
      </c>
      <c r="H20" t="s">
        <v>107</v>
      </c>
      <c r="I20">
        <v>64</v>
      </c>
      <c r="J20">
        <v>7</v>
      </c>
      <c r="K20">
        <v>0</v>
      </c>
    </row>
    <row r="21" spans="2:11" x14ac:dyDescent="0.25">
      <c r="C21" s="3">
        <v>0.47430555555555554</v>
      </c>
      <c r="D21" t="s">
        <v>243</v>
      </c>
      <c r="F21" t="s">
        <v>8</v>
      </c>
      <c r="G21">
        <v>10</v>
      </c>
      <c r="H21" t="s">
        <v>107</v>
      </c>
      <c r="I21">
        <v>59</v>
      </c>
      <c r="J21">
        <v>0</v>
      </c>
      <c r="K21">
        <v>1</v>
      </c>
    </row>
    <row r="22" spans="2:11" x14ac:dyDescent="0.25">
      <c r="C22" s="3">
        <v>0.56180555555555556</v>
      </c>
      <c r="D22" t="s">
        <v>289</v>
      </c>
      <c r="F22" t="s">
        <v>8</v>
      </c>
      <c r="G22">
        <v>1</v>
      </c>
      <c r="H22" t="s">
        <v>107</v>
      </c>
      <c r="I22">
        <v>48</v>
      </c>
      <c r="J22">
        <v>5</v>
      </c>
      <c r="K22">
        <v>0</v>
      </c>
    </row>
    <row r="23" spans="2:11" x14ac:dyDescent="0.25">
      <c r="C23" s="3">
        <v>0.59027777777777779</v>
      </c>
      <c r="D23" t="s">
        <v>58</v>
      </c>
      <c r="F23" t="s">
        <v>8</v>
      </c>
      <c r="G23">
        <v>3</v>
      </c>
      <c r="H23" t="s">
        <v>109</v>
      </c>
      <c r="I23">
        <v>56</v>
      </c>
      <c r="J23">
        <v>1</v>
      </c>
      <c r="K23">
        <v>0</v>
      </c>
    </row>
    <row r="25" spans="2:11" x14ac:dyDescent="0.25">
      <c r="C25" s="3">
        <v>0.81458333333333333</v>
      </c>
      <c r="D25" t="s">
        <v>172</v>
      </c>
      <c r="F25" t="s">
        <v>8</v>
      </c>
      <c r="G25">
        <v>1</v>
      </c>
      <c r="H25" t="s">
        <v>109</v>
      </c>
      <c r="I25">
        <v>15</v>
      </c>
      <c r="J25">
        <v>0</v>
      </c>
      <c r="K25">
        <v>0</v>
      </c>
    </row>
    <row r="26" spans="2:11" x14ac:dyDescent="0.25">
      <c r="C26" s="3">
        <v>0.83124999999999993</v>
      </c>
      <c r="D26" t="s">
        <v>18</v>
      </c>
      <c r="F26" t="s">
        <v>8</v>
      </c>
      <c r="G26">
        <v>5</v>
      </c>
      <c r="H26" t="s">
        <v>107</v>
      </c>
      <c r="I26">
        <v>42</v>
      </c>
      <c r="J26">
        <v>0</v>
      </c>
      <c r="K26">
        <v>1</v>
      </c>
    </row>
    <row r="27" spans="2:11" s="19" customFormat="1" x14ac:dyDescent="0.25">
      <c r="B27" s="23"/>
    </row>
    <row r="28" spans="2:11" x14ac:dyDescent="0.25">
      <c r="B28" s="5">
        <v>43619</v>
      </c>
    </row>
    <row r="29" spans="2:11" x14ac:dyDescent="0.25">
      <c r="C29" s="3">
        <v>0.29375000000000001</v>
      </c>
      <c r="D29" t="s">
        <v>41</v>
      </c>
      <c r="F29" t="s">
        <v>8</v>
      </c>
      <c r="G29">
        <v>6</v>
      </c>
      <c r="H29" t="s">
        <v>107</v>
      </c>
      <c r="I29">
        <v>69</v>
      </c>
      <c r="J29">
        <v>0</v>
      </c>
      <c r="K29">
        <v>1</v>
      </c>
    </row>
    <row r="30" spans="2:11" x14ac:dyDescent="0.25">
      <c r="C30" s="3">
        <v>0.2951388888888889</v>
      </c>
      <c r="D30" t="s">
        <v>41</v>
      </c>
      <c r="F30" t="s">
        <v>8</v>
      </c>
      <c r="G30">
        <v>2</v>
      </c>
      <c r="H30" t="s">
        <v>109</v>
      </c>
      <c r="I30">
        <v>27</v>
      </c>
      <c r="J30">
        <v>0</v>
      </c>
      <c r="K30">
        <v>2</v>
      </c>
    </row>
    <row r="31" spans="2:11" x14ac:dyDescent="0.25">
      <c r="C31" s="3">
        <v>0.32083333333333336</v>
      </c>
      <c r="D31" t="s">
        <v>343</v>
      </c>
      <c r="F31" t="s">
        <v>8</v>
      </c>
      <c r="G31">
        <v>13</v>
      </c>
      <c r="H31" t="s">
        <v>109</v>
      </c>
      <c r="I31">
        <v>52</v>
      </c>
      <c r="J31">
        <v>3</v>
      </c>
      <c r="K31">
        <v>9</v>
      </c>
    </row>
    <row r="32" spans="2:11" x14ac:dyDescent="0.25">
      <c r="C32" s="3">
        <v>0.34375</v>
      </c>
      <c r="D32" t="s">
        <v>43</v>
      </c>
      <c r="F32" t="s">
        <v>8</v>
      </c>
      <c r="G32">
        <v>1</v>
      </c>
      <c r="H32" t="s">
        <v>107</v>
      </c>
      <c r="I32">
        <v>164</v>
      </c>
      <c r="J32">
        <v>10</v>
      </c>
      <c r="K32">
        <v>7</v>
      </c>
    </row>
    <row r="33" spans="2:11" x14ac:dyDescent="0.25">
      <c r="C33" s="3">
        <v>0.4236111111111111</v>
      </c>
      <c r="D33" t="s">
        <v>186</v>
      </c>
      <c r="F33" t="s">
        <v>8</v>
      </c>
      <c r="G33">
        <v>1</v>
      </c>
      <c r="H33" t="s">
        <v>109</v>
      </c>
      <c r="I33">
        <v>221</v>
      </c>
      <c r="J33">
        <v>19</v>
      </c>
      <c r="K33">
        <v>13</v>
      </c>
    </row>
    <row r="34" spans="2:11" x14ac:dyDescent="0.25">
      <c r="C34" s="3">
        <v>0.48819444444444443</v>
      </c>
      <c r="D34" t="s">
        <v>276</v>
      </c>
      <c r="F34" t="s">
        <v>8</v>
      </c>
      <c r="G34">
        <v>4</v>
      </c>
      <c r="H34" t="s">
        <v>107</v>
      </c>
      <c r="I34">
        <v>43</v>
      </c>
      <c r="J34">
        <v>1</v>
      </c>
      <c r="K34">
        <v>0</v>
      </c>
    </row>
    <row r="35" spans="2:11" x14ac:dyDescent="0.25">
      <c r="C35" s="3">
        <v>0.54375000000000007</v>
      </c>
      <c r="D35" t="s">
        <v>52</v>
      </c>
      <c r="F35" t="s">
        <v>30</v>
      </c>
      <c r="G35">
        <v>1</v>
      </c>
      <c r="H35" t="s">
        <v>11</v>
      </c>
      <c r="I35">
        <v>37</v>
      </c>
      <c r="J35">
        <v>0</v>
      </c>
      <c r="K35">
        <v>29</v>
      </c>
    </row>
    <row r="36" spans="2:11" x14ac:dyDescent="0.25">
      <c r="C36" s="3">
        <v>0.55069444444444449</v>
      </c>
      <c r="D36" t="s">
        <v>345</v>
      </c>
      <c r="F36" t="s">
        <v>8</v>
      </c>
      <c r="G36">
        <v>7</v>
      </c>
      <c r="H36" t="s">
        <v>109</v>
      </c>
      <c r="I36">
        <v>113</v>
      </c>
      <c r="J36">
        <v>1</v>
      </c>
      <c r="K36">
        <v>4</v>
      </c>
    </row>
    <row r="37" spans="2:11" x14ac:dyDescent="0.25">
      <c r="C37" s="3">
        <v>0.56458333333333333</v>
      </c>
      <c r="D37" t="s">
        <v>41</v>
      </c>
      <c r="F37" t="s">
        <v>27</v>
      </c>
      <c r="G37">
        <v>1</v>
      </c>
      <c r="H37" t="s">
        <v>107</v>
      </c>
      <c r="I37">
        <v>79</v>
      </c>
      <c r="J37">
        <v>3</v>
      </c>
      <c r="K37">
        <v>0</v>
      </c>
    </row>
    <row r="38" spans="2:11" x14ac:dyDescent="0.25">
      <c r="C38" s="3">
        <v>0.70208333333333339</v>
      </c>
      <c r="D38" t="s">
        <v>22</v>
      </c>
      <c r="F38" t="s">
        <v>23</v>
      </c>
      <c r="G38">
        <v>1</v>
      </c>
      <c r="H38" t="s">
        <v>109</v>
      </c>
      <c r="I38">
        <v>35</v>
      </c>
      <c r="J38">
        <v>2</v>
      </c>
      <c r="K38">
        <v>4</v>
      </c>
    </row>
    <row r="39" spans="2:11" x14ac:dyDescent="0.25">
      <c r="C39" s="3">
        <v>0.80902777777777779</v>
      </c>
      <c r="D39" t="s">
        <v>230</v>
      </c>
      <c r="F39" t="s">
        <v>8</v>
      </c>
      <c r="G39">
        <v>11</v>
      </c>
      <c r="H39" t="s">
        <v>109</v>
      </c>
      <c r="I39">
        <v>59</v>
      </c>
      <c r="J39">
        <v>1</v>
      </c>
      <c r="K39">
        <v>1</v>
      </c>
    </row>
    <row r="40" spans="2:11" x14ac:dyDescent="0.25">
      <c r="C40" s="3">
        <v>0.85</v>
      </c>
      <c r="D40" t="s">
        <v>228</v>
      </c>
      <c r="F40" t="s">
        <v>23</v>
      </c>
      <c r="G40">
        <v>5</v>
      </c>
      <c r="H40" t="s">
        <v>107</v>
      </c>
      <c r="I40">
        <v>62</v>
      </c>
      <c r="J40">
        <v>3</v>
      </c>
      <c r="K40">
        <v>0</v>
      </c>
    </row>
    <row r="41" spans="2:11" s="19" customFormat="1" x14ac:dyDescent="0.25">
      <c r="B41" s="23"/>
    </row>
    <row r="42" spans="2:11" x14ac:dyDescent="0.25">
      <c r="B42" s="5">
        <v>43620</v>
      </c>
    </row>
    <row r="43" spans="2:11" x14ac:dyDescent="0.25">
      <c r="C43" s="3">
        <v>0.58750000000000002</v>
      </c>
      <c r="D43" t="s">
        <v>58</v>
      </c>
      <c r="F43" t="s">
        <v>8</v>
      </c>
      <c r="G43">
        <v>5</v>
      </c>
      <c r="H43" t="s">
        <v>107</v>
      </c>
      <c r="I43">
        <v>83</v>
      </c>
      <c r="J43">
        <v>4</v>
      </c>
      <c r="K43">
        <v>3</v>
      </c>
    </row>
    <row r="44" spans="2:11" x14ac:dyDescent="0.25">
      <c r="C44" s="3">
        <v>0.7104166666666667</v>
      </c>
      <c r="D44" t="s">
        <v>158</v>
      </c>
      <c r="F44" t="s">
        <v>8</v>
      </c>
      <c r="G44">
        <v>3</v>
      </c>
      <c r="H44" t="s">
        <v>109</v>
      </c>
      <c r="I44">
        <v>26</v>
      </c>
      <c r="J44">
        <v>0</v>
      </c>
      <c r="K44">
        <v>0</v>
      </c>
    </row>
    <row r="45" spans="2:11" x14ac:dyDescent="0.25">
      <c r="C45" s="3">
        <v>0.73402777777777783</v>
      </c>
      <c r="D45" t="s">
        <v>58</v>
      </c>
      <c r="F45" t="s">
        <v>8</v>
      </c>
      <c r="G45">
        <v>4</v>
      </c>
      <c r="H45" t="s">
        <v>109</v>
      </c>
      <c r="I45">
        <v>51</v>
      </c>
      <c r="J45">
        <v>5</v>
      </c>
      <c r="K45">
        <v>2</v>
      </c>
    </row>
    <row r="46" spans="2:11" x14ac:dyDescent="0.25">
      <c r="C46" s="3">
        <v>0.75624999999999998</v>
      </c>
      <c r="D46" t="s">
        <v>250</v>
      </c>
      <c r="F46" t="s">
        <v>27</v>
      </c>
      <c r="G46">
        <v>1</v>
      </c>
      <c r="H46" t="s">
        <v>107</v>
      </c>
      <c r="I46">
        <v>77</v>
      </c>
      <c r="J46">
        <v>7</v>
      </c>
      <c r="K46">
        <v>4</v>
      </c>
    </row>
    <row r="47" spans="2:11" x14ac:dyDescent="0.25">
      <c r="C47" s="3">
        <v>0.78402777777777777</v>
      </c>
      <c r="D47" t="s">
        <v>178</v>
      </c>
      <c r="F47" t="s">
        <v>8</v>
      </c>
      <c r="G47">
        <v>3</v>
      </c>
      <c r="H47" t="s">
        <v>107</v>
      </c>
      <c r="I47">
        <v>66</v>
      </c>
      <c r="J47">
        <v>0</v>
      </c>
      <c r="K47">
        <v>2</v>
      </c>
    </row>
    <row r="48" spans="2:11" x14ac:dyDescent="0.25">
      <c r="C48" s="3">
        <v>0.85486111111111107</v>
      </c>
      <c r="D48" t="s">
        <v>346</v>
      </c>
      <c r="F48" t="s">
        <v>27</v>
      </c>
      <c r="G48">
        <v>1</v>
      </c>
      <c r="H48" t="s">
        <v>107</v>
      </c>
      <c r="I48">
        <v>66</v>
      </c>
      <c r="J48">
        <v>0</v>
      </c>
      <c r="K48">
        <v>3</v>
      </c>
    </row>
    <row r="49" spans="2:11" x14ac:dyDescent="0.25">
      <c r="C49" s="3">
        <v>0.85902777777777783</v>
      </c>
      <c r="D49" t="s">
        <v>335</v>
      </c>
      <c r="F49" t="s">
        <v>8</v>
      </c>
      <c r="G49">
        <v>2</v>
      </c>
      <c r="H49" t="s">
        <v>107</v>
      </c>
      <c r="I49">
        <v>32</v>
      </c>
      <c r="J49">
        <v>0</v>
      </c>
      <c r="K49">
        <v>0</v>
      </c>
    </row>
    <row r="50" spans="2:11" x14ac:dyDescent="0.25">
      <c r="C50" s="3">
        <v>0.93125000000000002</v>
      </c>
      <c r="D50" t="s">
        <v>347</v>
      </c>
      <c r="F50" t="s">
        <v>8</v>
      </c>
      <c r="G50">
        <v>3</v>
      </c>
      <c r="H50" t="s">
        <v>107</v>
      </c>
      <c r="I50">
        <v>45</v>
      </c>
      <c r="J50">
        <v>0</v>
      </c>
      <c r="K50">
        <v>1</v>
      </c>
    </row>
    <row r="51" spans="2:11" s="19" customFormat="1" x14ac:dyDescent="0.25">
      <c r="B51" s="23"/>
    </row>
    <row r="52" spans="2:11" x14ac:dyDescent="0.25">
      <c r="B52" s="5">
        <v>43621</v>
      </c>
    </row>
    <row r="53" spans="2:11" x14ac:dyDescent="0.25">
      <c r="C53" s="3">
        <v>7.6388888888888886E-3</v>
      </c>
      <c r="D53" t="s">
        <v>166</v>
      </c>
      <c r="F53" t="s">
        <v>348</v>
      </c>
      <c r="G53">
        <v>1</v>
      </c>
      <c r="H53" t="s">
        <v>11</v>
      </c>
      <c r="I53">
        <v>19</v>
      </c>
      <c r="J53">
        <v>0</v>
      </c>
      <c r="K53">
        <v>4</v>
      </c>
    </row>
    <row r="54" spans="2:11" x14ac:dyDescent="0.25">
      <c r="C54" s="3">
        <v>0.32777777777777778</v>
      </c>
      <c r="D54" t="s">
        <v>349</v>
      </c>
      <c r="F54" t="s">
        <v>27</v>
      </c>
      <c r="G54">
        <v>2</v>
      </c>
      <c r="H54" t="s">
        <v>107</v>
      </c>
      <c r="I54">
        <v>42</v>
      </c>
      <c r="J54">
        <v>0</v>
      </c>
      <c r="K54">
        <v>0</v>
      </c>
    </row>
    <row r="55" spans="2:11" x14ac:dyDescent="0.25">
      <c r="C55" s="3">
        <v>0.46458333333333335</v>
      </c>
      <c r="D55" t="s">
        <v>43</v>
      </c>
      <c r="F55" t="s">
        <v>8</v>
      </c>
      <c r="G55">
        <v>1</v>
      </c>
      <c r="H55" t="s">
        <v>109</v>
      </c>
      <c r="I55">
        <v>29</v>
      </c>
      <c r="J55">
        <v>0</v>
      </c>
      <c r="K55">
        <v>0</v>
      </c>
    </row>
    <row r="56" spans="2:11" x14ac:dyDescent="0.25">
      <c r="C56" s="3">
        <v>0.61319444444444449</v>
      </c>
      <c r="D56" t="s">
        <v>351</v>
      </c>
      <c r="F56" t="s">
        <v>8</v>
      </c>
      <c r="G56">
        <v>4</v>
      </c>
      <c r="H56" t="s">
        <v>107</v>
      </c>
      <c r="I56">
        <v>20</v>
      </c>
      <c r="J56">
        <v>2</v>
      </c>
      <c r="K56">
        <v>0</v>
      </c>
    </row>
    <row r="57" spans="2:11" x14ac:dyDescent="0.25">
      <c r="C57" s="3">
        <v>0.73611111111111116</v>
      </c>
      <c r="D57" t="s">
        <v>350</v>
      </c>
      <c r="F57" t="s">
        <v>8</v>
      </c>
      <c r="G57">
        <v>5</v>
      </c>
      <c r="H57" t="s">
        <v>107</v>
      </c>
      <c r="I57">
        <v>67</v>
      </c>
      <c r="J57">
        <v>0</v>
      </c>
      <c r="K57">
        <v>2</v>
      </c>
    </row>
    <row r="58" spans="2:11" x14ac:dyDescent="0.25">
      <c r="C58" s="3">
        <v>0.875</v>
      </c>
      <c r="D58" t="s">
        <v>346</v>
      </c>
      <c r="F58" t="s">
        <v>27</v>
      </c>
      <c r="G58">
        <v>1</v>
      </c>
      <c r="H58" t="s">
        <v>107</v>
      </c>
      <c r="I58">
        <v>64</v>
      </c>
      <c r="J58">
        <v>8</v>
      </c>
      <c r="K58">
        <v>1</v>
      </c>
    </row>
    <row r="59" spans="2:11" x14ac:dyDescent="0.25">
      <c r="C59" s="3">
        <v>0.95277777777777783</v>
      </c>
      <c r="D59" t="s">
        <v>41</v>
      </c>
      <c r="F59" t="s">
        <v>27</v>
      </c>
      <c r="G59">
        <v>1</v>
      </c>
      <c r="H59" t="s">
        <v>109</v>
      </c>
      <c r="I59">
        <v>170</v>
      </c>
      <c r="J59">
        <v>9</v>
      </c>
      <c r="K59">
        <v>8</v>
      </c>
    </row>
    <row r="60" spans="2:11" x14ac:dyDescent="0.25">
      <c r="C60" s="3">
        <v>0.98958333333333337</v>
      </c>
      <c r="D60" t="s">
        <v>325</v>
      </c>
      <c r="F60" t="s">
        <v>8</v>
      </c>
      <c r="G60">
        <v>10</v>
      </c>
      <c r="H60" t="s">
        <v>107</v>
      </c>
      <c r="I60">
        <v>34</v>
      </c>
      <c r="J60">
        <v>1</v>
      </c>
      <c r="K60">
        <v>4</v>
      </c>
    </row>
    <row r="61" spans="2:11" s="37" customFormat="1" x14ac:dyDescent="0.25">
      <c r="B61" s="36"/>
    </row>
    <row r="62" spans="2:11" x14ac:dyDescent="0.25">
      <c r="B62" s="5">
        <v>43622</v>
      </c>
    </row>
    <row r="63" spans="2:11" x14ac:dyDescent="0.25">
      <c r="C63" s="3">
        <v>0.58888888888888891</v>
      </c>
      <c r="D63" t="s">
        <v>250</v>
      </c>
      <c r="F63" t="s">
        <v>27</v>
      </c>
      <c r="G63">
        <v>1</v>
      </c>
      <c r="H63" t="s">
        <v>109</v>
      </c>
      <c r="I63">
        <v>187</v>
      </c>
      <c r="J63">
        <v>9</v>
      </c>
      <c r="K63">
        <v>2</v>
      </c>
    </row>
    <row r="64" spans="2:11" x14ac:dyDescent="0.25">
      <c r="C64" s="3">
        <v>0.61805555555555558</v>
      </c>
      <c r="D64" t="s">
        <v>22</v>
      </c>
      <c r="F64" t="s">
        <v>23</v>
      </c>
      <c r="G64">
        <v>1</v>
      </c>
      <c r="H64" t="s">
        <v>109</v>
      </c>
      <c r="I64">
        <v>48</v>
      </c>
      <c r="J64">
        <v>1</v>
      </c>
      <c r="K64">
        <v>2</v>
      </c>
    </row>
    <row r="65" spans="2:11" x14ac:dyDescent="0.25">
      <c r="C65" s="3">
        <v>0.79791666666666661</v>
      </c>
      <c r="D65" t="s">
        <v>18</v>
      </c>
      <c r="F65" t="s">
        <v>8</v>
      </c>
      <c r="G65">
        <v>4</v>
      </c>
      <c r="H65" t="s">
        <v>107</v>
      </c>
      <c r="I65">
        <v>54</v>
      </c>
      <c r="J65">
        <v>0</v>
      </c>
      <c r="K65">
        <v>1</v>
      </c>
    </row>
    <row r="66" spans="2:11" x14ac:dyDescent="0.25">
      <c r="C66" s="3">
        <v>0.89236111111111116</v>
      </c>
      <c r="D66" t="s">
        <v>55</v>
      </c>
      <c r="F66" t="s">
        <v>8</v>
      </c>
      <c r="G66">
        <v>1</v>
      </c>
      <c r="H66" t="s">
        <v>109</v>
      </c>
      <c r="I66">
        <v>113</v>
      </c>
      <c r="J66">
        <v>0</v>
      </c>
      <c r="K66">
        <v>11</v>
      </c>
    </row>
    <row r="67" spans="2:11" x14ac:dyDescent="0.25">
      <c r="C67" s="3">
        <v>0.9506944444444444</v>
      </c>
      <c r="D67" t="s">
        <v>310</v>
      </c>
      <c r="F67" t="s">
        <v>8</v>
      </c>
      <c r="G67">
        <v>7</v>
      </c>
      <c r="H67" t="s">
        <v>109</v>
      </c>
      <c r="I67">
        <v>44</v>
      </c>
      <c r="J67">
        <v>0</v>
      </c>
      <c r="K67">
        <v>1</v>
      </c>
    </row>
    <row r="68" spans="2:11" s="19" customFormat="1" x14ac:dyDescent="0.25">
      <c r="B68" s="23"/>
    </row>
    <row r="69" spans="2:11" x14ac:dyDescent="0.25">
      <c r="B69" s="5">
        <v>43623</v>
      </c>
    </row>
    <row r="70" spans="2:11" x14ac:dyDescent="0.25">
      <c r="C70" s="3">
        <v>0.87152777777777779</v>
      </c>
      <c r="D70" t="s">
        <v>147</v>
      </c>
      <c r="F70" t="s">
        <v>8</v>
      </c>
      <c r="G70">
        <v>6</v>
      </c>
      <c r="H70" t="s">
        <v>109</v>
      </c>
      <c r="I70">
        <v>127</v>
      </c>
      <c r="J70">
        <v>6</v>
      </c>
      <c r="K70">
        <v>7</v>
      </c>
    </row>
    <row r="71" spans="2:11" x14ac:dyDescent="0.25">
      <c r="C71" s="3">
        <v>0.9375</v>
      </c>
      <c r="D71" t="s">
        <v>37</v>
      </c>
      <c r="F71" t="s">
        <v>8</v>
      </c>
      <c r="G71">
        <v>4</v>
      </c>
      <c r="H71" t="s">
        <v>107</v>
      </c>
      <c r="I71">
        <v>94</v>
      </c>
      <c r="J71">
        <v>19</v>
      </c>
      <c r="K71">
        <v>3</v>
      </c>
    </row>
    <row r="73" spans="2:11" s="19" customFormat="1" x14ac:dyDescent="0.25">
      <c r="B73" s="23"/>
    </row>
    <row r="74" spans="2:11" x14ac:dyDescent="0.25">
      <c r="B74" s="5">
        <v>43624</v>
      </c>
    </row>
    <row r="75" spans="2:11" x14ac:dyDescent="0.25">
      <c r="C75" s="3">
        <v>0.37083333333333335</v>
      </c>
      <c r="D75" t="s">
        <v>177</v>
      </c>
      <c r="F75" t="s">
        <v>8</v>
      </c>
      <c r="G75">
        <v>8</v>
      </c>
      <c r="H75" t="s">
        <v>109</v>
      </c>
      <c r="I75">
        <v>80</v>
      </c>
      <c r="J75">
        <v>5</v>
      </c>
      <c r="K75">
        <v>3</v>
      </c>
    </row>
    <row r="76" spans="2:11" x14ac:dyDescent="0.25">
      <c r="C76" s="3">
        <v>0.44722222222222219</v>
      </c>
      <c r="D76" t="s">
        <v>237</v>
      </c>
      <c r="F76" t="s">
        <v>8</v>
      </c>
      <c r="G76">
        <v>14</v>
      </c>
      <c r="H76" t="s">
        <v>109</v>
      </c>
      <c r="I76">
        <v>192</v>
      </c>
      <c r="J76">
        <v>12</v>
      </c>
      <c r="K76">
        <v>23</v>
      </c>
    </row>
    <row r="77" spans="2:11" x14ac:dyDescent="0.25">
      <c r="C77" s="3">
        <v>0.94513888888888886</v>
      </c>
      <c r="D77" t="s">
        <v>22</v>
      </c>
      <c r="F77" t="s">
        <v>23</v>
      </c>
      <c r="G77">
        <v>168</v>
      </c>
      <c r="H77" t="s">
        <v>109</v>
      </c>
      <c r="I77">
        <v>2</v>
      </c>
      <c r="J77">
        <v>22</v>
      </c>
      <c r="K77">
        <v>0</v>
      </c>
    </row>
    <row r="78" spans="2:11" s="19" customFormat="1" x14ac:dyDescent="0.25">
      <c r="B78" s="23"/>
    </row>
    <row r="79" spans="2:11" x14ac:dyDescent="0.25">
      <c r="B79" s="5">
        <v>43625</v>
      </c>
    </row>
    <row r="80" spans="2:11" x14ac:dyDescent="0.25">
      <c r="C80" s="3">
        <v>0.40069444444444446</v>
      </c>
      <c r="D80" t="s">
        <v>225</v>
      </c>
      <c r="F80" t="s">
        <v>8</v>
      </c>
      <c r="G80">
        <v>1</v>
      </c>
      <c r="H80" t="s">
        <v>109</v>
      </c>
      <c r="I80">
        <v>72</v>
      </c>
      <c r="J80">
        <v>6</v>
      </c>
      <c r="K80">
        <v>0</v>
      </c>
    </row>
    <row r="81" spans="2:11" x14ac:dyDescent="0.25">
      <c r="C81" s="3">
        <v>0.65555555555555556</v>
      </c>
      <c r="D81" t="s">
        <v>350</v>
      </c>
    </row>
    <row r="82" spans="2:11" x14ac:dyDescent="0.25">
      <c r="C82" s="3">
        <v>0.88611111111111107</v>
      </c>
      <c r="D82" t="s">
        <v>257</v>
      </c>
      <c r="F82" t="s">
        <v>8</v>
      </c>
      <c r="G82">
        <v>1</v>
      </c>
      <c r="H82" t="s">
        <v>109</v>
      </c>
      <c r="I82">
        <v>112</v>
      </c>
      <c r="J82">
        <v>0</v>
      </c>
      <c r="K82">
        <v>2</v>
      </c>
    </row>
    <row r="83" spans="2:11" x14ac:dyDescent="0.25">
      <c r="C83" s="3">
        <v>0.94652777777777775</v>
      </c>
      <c r="D83" t="s">
        <v>22</v>
      </c>
      <c r="F83" t="s">
        <v>8</v>
      </c>
      <c r="G83">
        <v>1</v>
      </c>
      <c r="H83" t="s">
        <v>109</v>
      </c>
      <c r="I83">
        <v>48</v>
      </c>
      <c r="J83">
        <v>1</v>
      </c>
      <c r="K83">
        <v>5</v>
      </c>
    </row>
    <row r="84" spans="2:11" x14ac:dyDescent="0.25">
      <c r="C84" s="3">
        <v>0.95763888888888893</v>
      </c>
      <c r="D84" t="s">
        <v>354</v>
      </c>
      <c r="F84" t="s">
        <v>8</v>
      </c>
      <c r="G84">
        <v>16</v>
      </c>
      <c r="H84" t="s">
        <v>107</v>
      </c>
      <c r="I84">
        <v>68</v>
      </c>
      <c r="J84">
        <v>5</v>
      </c>
      <c r="K84">
        <v>3</v>
      </c>
    </row>
    <row r="85" spans="2:11" s="19" customFormat="1" x14ac:dyDescent="0.25">
      <c r="B85" s="23"/>
    </row>
    <row r="86" spans="2:11" x14ac:dyDescent="0.25">
      <c r="B86" s="5">
        <v>43626</v>
      </c>
    </row>
    <row r="87" spans="2:11" x14ac:dyDescent="0.25">
      <c r="C87" s="3">
        <v>0.52986111111111112</v>
      </c>
      <c r="D87" t="s">
        <v>221</v>
      </c>
      <c r="F87" t="s">
        <v>8</v>
      </c>
      <c r="G87">
        <v>9</v>
      </c>
      <c r="H87" t="s">
        <v>109</v>
      </c>
      <c r="I87">
        <v>54</v>
      </c>
      <c r="J87">
        <v>6</v>
      </c>
      <c r="K87">
        <v>2</v>
      </c>
    </row>
    <row r="88" spans="2:11" x14ac:dyDescent="0.25">
      <c r="C88" s="3">
        <v>0.63402777777777775</v>
      </c>
      <c r="D88" t="s">
        <v>22</v>
      </c>
      <c r="F88" t="s">
        <v>8</v>
      </c>
      <c r="G88">
        <v>1</v>
      </c>
      <c r="H88" t="s">
        <v>109</v>
      </c>
      <c r="I88">
        <v>39</v>
      </c>
      <c r="J88">
        <v>0</v>
      </c>
      <c r="K88">
        <v>4</v>
      </c>
    </row>
    <row r="89" spans="2:11" x14ac:dyDescent="0.25">
      <c r="C89" s="3">
        <v>0.67847222222222225</v>
      </c>
      <c r="D89" t="s">
        <v>284</v>
      </c>
      <c r="F89" t="s">
        <v>8</v>
      </c>
      <c r="G89">
        <v>2</v>
      </c>
      <c r="H89" t="s">
        <v>109</v>
      </c>
      <c r="I89">
        <v>45</v>
      </c>
      <c r="J89">
        <v>0</v>
      </c>
      <c r="K89">
        <v>2</v>
      </c>
    </row>
    <row r="90" spans="2:11" x14ac:dyDescent="0.25">
      <c r="C90" s="3">
        <v>0.70138888888888884</v>
      </c>
      <c r="D90" t="s">
        <v>352</v>
      </c>
      <c r="F90" t="s">
        <v>353</v>
      </c>
      <c r="G90">
        <v>1</v>
      </c>
      <c r="H90" t="s">
        <v>11</v>
      </c>
      <c r="I90">
        <v>22</v>
      </c>
      <c r="J90">
        <v>0</v>
      </c>
      <c r="K90">
        <v>24</v>
      </c>
    </row>
    <row r="91" spans="2:11" x14ac:dyDescent="0.25">
      <c r="C91" s="3">
        <v>0.7104166666666667</v>
      </c>
      <c r="D91" t="s">
        <v>22</v>
      </c>
      <c r="F91" t="s">
        <v>8</v>
      </c>
      <c r="G91">
        <v>4</v>
      </c>
      <c r="H91" t="s">
        <v>109</v>
      </c>
      <c r="I91">
        <v>55</v>
      </c>
      <c r="J91">
        <v>0</v>
      </c>
      <c r="K91">
        <v>5</v>
      </c>
    </row>
    <row r="92" spans="2:11" x14ac:dyDescent="0.25">
      <c r="C92" s="3">
        <v>0.74722222222222223</v>
      </c>
      <c r="D92" t="s">
        <v>230</v>
      </c>
      <c r="F92" t="s">
        <v>8</v>
      </c>
      <c r="G92">
        <v>21</v>
      </c>
      <c r="H92" t="s">
        <v>109</v>
      </c>
      <c r="I92">
        <v>236</v>
      </c>
      <c r="J92">
        <v>8</v>
      </c>
      <c r="K92">
        <v>21</v>
      </c>
    </row>
    <row r="93" spans="2:11" s="19" customFormat="1" x14ac:dyDescent="0.25">
      <c r="B93" s="23"/>
    </row>
    <row r="94" spans="2:11" x14ac:dyDescent="0.25">
      <c r="B94" s="5">
        <v>43627</v>
      </c>
    </row>
    <row r="95" spans="2:11" x14ac:dyDescent="0.25">
      <c r="C95" s="3">
        <v>0.32500000000000001</v>
      </c>
      <c r="D95" t="s">
        <v>19</v>
      </c>
      <c r="F95" t="s">
        <v>23</v>
      </c>
      <c r="G95">
        <v>7</v>
      </c>
      <c r="H95" t="s">
        <v>109</v>
      </c>
      <c r="I95">
        <v>102</v>
      </c>
      <c r="J95">
        <v>1</v>
      </c>
      <c r="K95">
        <v>14</v>
      </c>
    </row>
    <row r="96" spans="2:11" x14ac:dyDescent="0.25">
      <c r="C96" s="3">
        <v>0.37222222222222223</v>
      </c>
      <c r="D96" t="s">
        <v>21</v>
      </c>
      <c r="F96" t="s">
        <v>8</v>
      </c>
      <c r="G96">
        <v>1</v>
      </c>
      <c r="H96" t="s">
        <v>109</v>
      </c>
      <c r="I96">
        <v>43</v>
      </c>
      <c r="J96">
        <v>0</v>
      </c>
      <c r="K96">
        <v>0</v>
      </c>
    </row>
    <row r="97" spans="2:11" x14ac:dyDescent="0.25">
      <c r="C97" s="3">
        <v>0.52083333333333337</v>
      </c>
      <c r="D97" t="s">
        <v>356</v>
      </c>
      <c r="F97" t="s">
        <v>8</v>
      </c>
      <c r="G97">
        <v>1</v>
      </c>
      <c r="H97" t="s">
        <v>109</v>
      </c>
      <c r="I97">
        <v>70</v>
      </c>
      <c r="J97">
        <v>9</v>
      </c>
      <c r="K97">
        <v>2</v>
      </c>
    </row>
    <row r="98" spans="2:11" s="19" customFormat="1" x14ac:dyDescent="0.25">
      <c r="B98" s="23"/>
    </row>
    <row r="99" spans="2:11" x14ac:dyDescent="0.25">
      <c r="B99" s="5">
        <v>43629</v>
      </c>
    </row>
    <row r="101" spans="2:11" x14ac:dyDescent="0.25">
      <c r="C101" s="3">
        <v>0.81180555555555556</v>
      </c>
      <c r="D101" t="s">
        <v>22</v>
      </c>
      <c r="F101" t="s">
        <v>8</v>
      </c>
      <c r="G101">
        <v>1</v>
      </c>
      <c r="H101" t="s">
        <v>109</v>
      </c>
      <c r="I101">
        <v>87</v>
      </c>
      <c r="J101">
        <v>0</v>
      </c>
      <c r="K101">
        <v>8</v>
      </c>
    </row>
    <row r="102" spans="2:11" x14ac:dyDescent="0.25">
      <c r="C102" s="3">
        <v>0.82500000000000007</v>
      </c>
      <c r="D102" t="s">
        <v>58</v>
      </c>
      <c r="F102" t="s">
        <v>8</v>
      </c>
      <c r="G102">
        <v>5</v>
      </c>
      <c r="H102" t="s">
        <v>107</v>
      </c>
      <c r="I102">
        <v>72</v>
      </c>
      <c r="J102">
        <v>0</v>
      </c>
      <c r="K102">
        <v>4</v>
      </c>
    </row>
    <row r="103" spans="2:11" x14ac:dyDescent="0.25">
      <c r="C103" s="3">
        <v>0.8618055555555556</v>
      </c>
      <c r="D103" t="s">
        <v>355</v>
      </c>
      <c r="F103" t="s">
        <v>8</v>
      </c>
      <c r="G103">
        <v>2</v>
      </c>
      <c r="H103" t="s">
        <v>109</v>
      </c>
      <c r="I103">
        <v>23</v>
      </c>
      <c r="J103">
        <v>0</v>
      </c>
      <c r="K103">
        <v>0</v>
      </c>
    </row>
    <row r="104" spans="2:11" s="19" customFormat="1" x14ac:dyDescent="0.25">
      <c r="B104" s="23"/>
    </row>
    <row r="105" spans="2:11" x14ac:dyDescent="0.25">
      <c r="B105" s="5">
        <v>43630</v>
      </c>
    </row>
    <row r="106" spans="2:11" x14ac:dyDescent="0.25">
      <c r="C106" s="40">
        <v>0.69374999999999998</v>
      </c>
      <c r="D106" t="s">
        <v>315</v>
      </c>
      <c r="F106" t="s">
        <v>8</v>
      </c>
      <c r="G106">
        <v>3</v>
      </c>
      <c r="H106" t="s">
        <v>109</v>
      </c>
      <c r="I106">
        <v>146</v>
      </c>
      <c r="J106">
        <v>5</v>
      </c>
      <c r="K106">
        <v>1</v>
      </c>
    </row>
    <row r="107" spans="2:11" x14ac:dyDescent="0.25">
      <c r="C107" s="40">
        <v>0.69930555555555562</v>
      </c>
      <c r="D107" t="s">
        <v>286</v>
      </c>
      <c r="F107" t="s">
        <v>8</v>
      </c>
      <c r="G107">
        <v>17</v>
      </c>
      <c r="H107" t="s">
        <v>109</v>
      </c>
      <c r="I107">
        <v>67</v>
      </c>
      <c r="J107">
        <v>8</v>
      </c>
      <c r="K107">
        <v>0</v>
      </c>
    </row>
    <row r="108" spans="2:11" x14ac:dyDescent="0.25">
      <c r="C108" s="40">
        <v>0.57847222222222217</v>
      </c>
      <c r="D108" t="s">
        <v>350</v>
      </c>
      <c r="F108" t="s">
        <v>8</v>
      </c>
      <c r="G108">
        <v>11</v>
      </c>
      <c r="H108" t="s">
        <v>109</v>
      </c>
      <c r="I108">
        <v>95</v>
      </c>
      <c r="J108">
        <v>6</v>
      </c>
      <c r="K108">
        <v>3</v>
      </c>
    </row>
    <row r="109" spans="2:11" x14ac:dyDescent="0.25">
      <c r="C109" s="40">
        <v>0.95972222222222225</v>
      </c>
      <c r="D109" t="s">
        <v>18</v>
      </c>
      <c r="F109" t="s">
        <v>8</v>
      </c>
      <c r="G109">
        <v>5</v>
      </c>
      <c r="H109" t="s">
        <v>109</v>
      </c>
      <c r="I109">
        <v>77</v>
      </c>
      <c r="J109">
        <v>0</v>
      </c>
      <c r="K109">
        <v>0</v>
      </c>
    </row>
    <row r="110" spans="2:11" s="19" customFormat="1" x14ac:dyDescent="0.25">
      <c r="B110" s="23"/>
    </row>
    <row r="111" spans="2:11" x14ac:dyDescent="0.25">
      <c r="B111" s="5">
        <v>43631</v>
      </c>
    </row>
    <row r="112" spans="2:11" x14ac:dyDescent="0.25">
      <c r="C112" s="3">
        <v>0.375</v>
      </c>
      <c r="D112" t="s">
        <v>147</v>
      </c>
      <c r="F112" t="s">
        <v>8</v>
      </c>
      <c r="G112">
        <v>9</v>
      </c>
      <c r="H112" t="s">
        <v>109</v>
      </c>
      <c r="I112">
        <v>90</v>
      </c>
      <c r="J112">
        <v>13</v>
      </c>
      <c r="K112">
        <v>10</v>
      </c>
    </row>
    <row r="113" spans="2:11" x14ac:dyDescent="0.25">
      <c r="C113" s="3">
        <v>0.70763888888888893</v>
      </c>
      <c r="D113" t="s">
        <v>343</v>
      </c>
      <c r="F113" t="s">
        <v>8</v>
      </c>
      <c r="G113">
        <v>12</v>
      </c>
      <c r="H113" t="s">
        <v>107</v>
      </c>
      <c r="I113">
        <v>43</v>
      </c>
      <c r="J113">
        <v>0</v>
      </c>
      <c r="K113">
        <v>2</v>
      </c>
    </row>
    <row r="114" spans="2:11" x14ac:dyDescent="0.25">
      <c r="C114" s="3">
        <v>0.80625000000000002</v>
      </c>
      <c r="D114" t="s">
        <v>258</v>
      </c>
      <c r="F114" t="s">
        <v>8</v>
      </c>
      <c r="G114">
        <v>9</v>
      </c>
      <c r="H114" t="s">
        <v>109</v>
      </c>
      <c r="I114">
        <v>75</v>
      </c>
      <c r="J114">
        <v>1</v>
      </c>
      <c r="K114">
        <v>3</v>
      </c>
    </row>
    <row r="115" spans="2:11" x14ac:dyDescent="0.25">
      <c r="C115" s="3">
        <v>0.8979166666666667</v>
      </c>
      <c r="D115" t="s">
        <v>22</v>
      </c>
      <c r="F115" t="s">
        <v>8</v>
      </c>
      <c r="G115">
        <v>1</v>
      </c>
      <c r="H115" t="s">
        <v>107</v>
      </c>
      <c r="I115">
        <v>27</v>
      </c>
      <c r="J115">
        <v>1</v>
      </c>
      <c r="K115">
        <v>2</v>
      </c>
    </row>
    <row r="116" spans="2:11" s="19" customFormat="1" x14ac:dyDescent="0.25">
      <c r="B116" s="23"/>
    </row>
    <row r="117" spans="2:11" x14ac:dyDescent="0.25">
      <c r="B117" s="5">
        <v>43632</v>
      </c>
    </row>
    <row r="118" spans="2:11" x14ac:dyDescent="0.25">
      <c r="C118" s="3">
        <v>0.42083333333333334</v>
      </c>
      <c r="D118" t="s">
        <v>175</v>
      </c>
      <c r="F118" t="s">
        <v>8</v>
      </c>
      <c r="G118">
        <v>1</v>
      </c>
      <c r="H118" t="s">
        <v>107</v>
      </c>
      <c r="I118">
        <v>73</v>
      </c>
      <c r="J118">
        <v>1</v>
      </c>
      <c r="K118">
        <v>13</v>
      </c>
    </row>
    <row r="119" spans="2:11" x14ac:dyDescent="0.25">
      <c r="C119" s="3">
        <v>0.58958333333333335</v>
      </c>
      <c r="D119" t="s">
        <v>310</v>
      </c>
      <c r="F119" t="s">
        <v>8</v>
      </c>
      <c r="G119">
        <v>1</v>
      </c>
      <c r="H119" t="s">
        <v>109</v>
      </c>
      <c r="I119">
        <v>62</v>
      </c>
      <c r="J119">
        <v>0</v>
      </c>
      <c r="K119">
        <v>0</v>
      </c>
    </row>
    <row r="120" spans="2:11" x14ac:dyDescent="0.25">
      <c r="C120" s="3">
        <v>0.70416666666666661</v>
      </c>
      <c r="D120" t="s">
        <v>83</v>
      </c>
      <c r="F120" t="s">
        <v>8</v>
      </c>
      <c r="G120">
        <v>9</v>
      </c>
      <c r="H120" t="s">
        <v>107</v>
      </c>
      <c r="I120">
        <v>73</v>
      </c>
      <c r="J120">
        <v>4</v>
      </c>
      <c r="K120">
        <v>1</v>
      </c>
    </row>
    <row r="121" spans="2:11" x14ac:dyDescent="0.25">
      <c r="C121" s="3">
        <v>0.8618055555555556</v>
      </c>
      <c r="D121" t="s">
        <v>257</v>
      </c>
      <c r="F121" t="s">
        <v>8</v>
      </c>
      <c r="G121">
        <v>1</v>
      </c>
      <c r="H121" t="s">
        <v>109</v>
      </c>
      <c r="I121">
        <v>65</v>
      </c>
      <c r="J121">
        <v>0</v>
      </c>
      <c r="K121">
        <v>2</v>
      </c>
    </row>
    <row r="122" spans="2:11" x14ac:dyDescent="0.25">
      <c r="C122" s="3">
        <v>0.91875000000000007</v>
      </c>
      <c r="D122" t="s">
        <v>17</v>
      </c>
      <c r="F122" t="s">
        <v>8</v>
      </c>
      <c r="G122">
        <v>3</v>
      </c>
      <c r="H122" t="s">
        <v>109</v>
      </c>
      <c r="I122">
        <v>67</v>
      </c>
      <c r="J122">
        <v>0</v>
      </c>
      <c r="K122">
        <v>0</v>
      </c>
    </row>
    <row r="123" spans="2:11" x14ac:dyDescent="0.25">
      <c r="C123" s="3">
        <v>0.98888888888888893</v>
      </c>
      <c r="D123" t="s">
        <v>237</v>
      </c>
      <c r="F123" t="s">
        <v>8</v>
      </c>
      <c r="G123">
        <v>11</v>
      </c>
      <c r="H123" t="s">
        <v>107</v>
      </c>
      <c r="I123">
        <v>60</v>
      </c>
      <c r="J123">
        <v>1</v>
      </c>
      <c r="K123">
        <v>3</v>
      </c>
    </row>
    <row r="124" spans="2:11" s="19" customFormat="1" x14ac:dyDescent="0.25">
      <c r="B124" s="23"/>
    </row>
    <row r="125" spans="2:11" x14ac:dyDescent="0.25">
      <c r="B125" s="5">
        <v>43633</v>
      </c>
    </row>
    <row r="126" spans="2:11" x14ac:dyDescent="0.25">
      <c r="C126" s="3">
        <v>0.64513888888888882</v>
      </c>
      <c r="D126" t="s">
        <v>96</v>
      </c>
      <c r="F126" t="s">
        <v>23</v>
      </c>
      <c r="G126">
        <v>1</v>
      </c>
      <c r="H126" t="s">
        <v>109</v>
      </c>
      <c r="I126">
        <v>27</v>
      </c>
      <c r="J126">
        <v>0</v>
      </c>
      <c r="K126">
        <v>0</v>
      </c>
    </row>
    <row r="127" spans="2:11" x14ac:dyDescent="0.25">
      <c r="C127" s="3">
        <v>0.70833333333333337</v>
      </c>
      <c r="D127" t="s">
        <v>96</v>
      </c>
      <c r="F127" t="s">
        <v>8</v>
      </c>
      <c r="G127">
        <v>3</v>
      </c>
      <c r="H127" t="s">
        <v>109</v>
      </c>
      <c r="I127">
        <v>33</v>
      </c>
      <c r="J127">
        <v>1</v>
      </c>
      <c r="K127">
        <v>0</v>
      </c>
    </row>
    <row r="128" spans="2:11" x14ac:dyDescent="0.25">
      <c r="C128" s="3">
        <v>0.72916666666666663</v>
      </c>
      <c r="D128" t="s">
        <v>237</v>
      </c>
      <c r="F128" t="s">
        <v>8</v>
      </c>
      <c r="G128">
        <v>16</v>
      </c>
      <c r="H128" t="s">
        <v>109</v>
      </c>
      <c r="I128">
        <v>75</v>
      </c>
      <c r="J128">
        <v>9</v>
      </c>
      <c r="K128">
        <v>4</v>
      </c>
    </row>
    <row r="129" spans="2:11" x14ac:dyDescent="0.25">
      <c r="C129" s="3">
        <v>0.96388888888888891</v>
      </c>
      <c r="D129" t="s">
        <v>96</v>
      </c>
      <c r="F129" t="s">
        <v>8</v>
      </c>
      <c r="G129">
        <v>13</v>
      </c>
      <c r="H129" t="s">
        <v>109</v>
      </c>
      <c r="I129">
        <v>40</v>
      </c>
      <c r="J129">
        <v>1</v>
      </c>
      <c r="K129">
        <v>0</v>
      </c>
    </row>
    <row r="130" spans="2:11" x14ac:dyDescent="0.25">
      <c r="C130" s="3">
        <v>0.99930555555555556</v>
      </c>
      <c r="D130" t="s">
        <v>166</v>
      </c>
      <c r="F130" t="s">
        <v>23</v>
      </c>
      <c r="G130">
        <v>6</v>
      </c>
      <c r="H130" t="s">
        <v>109</v>
      </c>
      <c r="I130">
        <v>77</v>
      </c>
      <c r="J130">
        <v>5</v>
      </c>
      <c r="K130">
        <v>3</v>
      </c>
    </row>
    <row r="131" spans="2:11" s="19" customFormat="1" x14ac:dyDescent="0.25">
      <c r="B131" s="23"/>
      <c r="C131" s="20"/>
    </row>
    <row r="132" spans="2:11" x14ac:dyDescent="0.25">
      <c r="B132" s="5">
        <v>43634</v>
      </c>
    </row>
    <row r="133" spans="2:11" x14ac:dyDescent="0.25">
      <c r="C133" s="3">
        <v>0.71875</v>
      </c>
      <c r="D133" t="s">
        <v>96</v>
      </c>
      <c r="F133" t="s">
        <v>23</v>
      </c>
      <c r="G133">
        <v>11</v>
      </c>
      <c r="H133" t="s">
        <v>109</v>
      </c>
      <c r="I133">
        <v>32</v>
      </c>
      <c r="J133">
        <v>0</v>
      </c>
      <c r="K133">
        <v>0</v>
      </c>
    </row>
    <row r="134" spans="2:11" s="19" customFormat="1" x14ac:dyDescent="0.25">
      <c r="B134" s="23"/>
    </row>
    <row r="135" spans="2:11" x14ac:dyDescent="0.25">
      <c r="B135" s="5">
        <v>43635</v>
      </c>
    </row>
    <row r="136" spans="2:11" x14ac:dyDescent="0.25">
      <c r="C136" s="3">
        <v>0.27986111111111112</v>
      </c>
      <c r="D136" t="s">
        <v>21</v>
      </c>
      <c r="F136" t="s">
        <v>8</v>
      </c>
      <c r="G136">
        <v>3</v>
      </c>
      <c r="H136" t="s">
        <v>109</v>
      </c>
      <c r="I136">
        <v>78</v>
      </c>
      <c r="J136">
        <v>0</v>
      </c>
      <c r="K136">
        <v>0</v>
      </c>
    </row>
    <row r="137" spans="2:11" x14ac:dyDescent="0.25">
      <c r="C137" s="3">
        <v>0.81180555555555556</v>
      </c>
      <c r="D137" t="s">
        <v>18</v>
      </c>
      <c r="F137" t="s">
        <v>8</v>
      </c>
      <c r="G137">
        <v>6</v>
      </c>
      <c r="H137" t="s">
        <v>109</v>
      </c>
      <c r="I137">
        <v>55</v>
      </c>
      <c r="J137">
        <v>1</v>
      </c>
      <c r="K137">
        <v>5</v>
      </c>
    </row>
    <row r="138" spans="2:11" x14ac:dyDescent="0.25">
      <c r="C138" s="3">
        <v>0.88402777777777775</v>
      </c>
      <c r="D138" t="s">
        <v>162</v>
      </c>
      <c r="F138" t="s">
        <v>8</v>
      </c>
      <c r="G138">
        <v>1</v>
      </c>
      <c r="H138" t="s">
        <v>107</v>
      </c>
      <c r="I138">
        <v>123</v>
      </c>
      <c r="J138">
        <v>0</v>
      </c>
      <c r="K138">
        <v>5</v>
      </c>
    </row>
    <row r="139" spans="2:11" x14ac:dyDescent="0.25">
      <c r="C139" s="3">
        <v>0.98125000000000007</v>
      </c>
      <c r="D139" t="s">
        <v>360</v>
      </c>
      <c r="F139" t="s">
        <v>8</v>
      </c>
      <c r="G139">
        <v>1</v>
      </c>
      <c r="H139" t="s">
        <v>109</v>
      </c>
      <c r="I139">
        <v>44</v>
      </c>
      <c r="J139">
        <v>7</v>
      </c>
      <c r="K139">
        <v>2</v>
      </c>
    </row>
    <row r="140" spans="2:11" s="19" customFormat="1" x14ac:dyDescent="0.25">
      <c r="B140" s="23"/>
      <c r="C140" s="20"/>
    </row>
    <row r="141" spans="2:11" x14ac:dyDescent="0.25">
      <c r="B141" s="5">
        <v>43636</v>
      </c>
    </row>
    <row r="142" spans="2:11" x14ac:dyDescent="0.25">
      <c r="C142" s="3">
        <v>0.31875000000000003</v>
      </c>
      <c r="D142" t="s">
        <v>26</v>
      </c>
      <c r="F142" t="s">
        <v>8</v>
      </c>
      <c r="G142">
        <v>4</v>
      </c>
      <c r="H142" t="s">
        <v>109</v>
      </c>
      <c r="I142">
        <v>72</v>
      </c>
      <c r="J142">
        <v>0</v>
      </c>
      <c r="K142">
        <v>0</v>
      </c>
    </row>
    <row r="143" spans="2:11" x14ac:dyDescent="0.25">
      <c r="C143" s="3">
        <v>0.5</v>
      </c>
      <c r="D143" t="s">
        <v>357</v>
      </c>
      <c r="F143" t="s">
        <v>358</v>
      </c>
      <c r="G143">
        <v>1</v>
      </c>
      <c r="H143" t="s">
        <v>11</v>
      </c>
      <c r="I143">
        <v>22</v>
      </c>
      <c r="J143">
        <v>0</v>
      </c>
      <c r="K143">
        <v>0</v>
      </c>
    </row>
    <row r="144" spans="2:11" x14ac:dyDescent="0.25">
      <c r="C144" s="3">
        <v>0.51388888888888895</v>
      </c>
      <c r="D144" t="s">
        <v>359</v>
      </c>
      <c r="F144" t="s">
        <v>8</v>
      </c>
      <c r="G144">
        <v>6</v>
      </c>
      <c r="H144" t="s">
        <v>107</v>
      </c>
      <c r="I144">
        <v>53</v>
      </c>
      <c r="J144">
        <v>1</v>
      </c>
      <c r="K144">
        <v>3</v>
      </c>
    </row>
    <row r="145" spans="2:11" x14ac:dyDescent="0.25">
      <c r="C145" s="3">
        <v>0.63055555555555554</v>
      </c>
      <c r="D145" t="s">
        <v>166</v>
      </c>
      <c r="F145" t="s">
        <v>8</v>
      </c>
      <c r="G145">
        <v>8</v>
      </c>
      <c r="H145" t="s">
        <v>109</v>
      </c>
      <c r="I145">
        <v>127</v>
      </c>
      <c r="J145">
        <v>7</v>
      </c>
      <c r="K145">
        <v>4</v>
      </c>
    </row>
    <row r="146" spans="2:11" x14ac:dyDescent="0.25">
      <c r="C146" s="3">
        <v>0.87777777777777777</v>
      </c>
      <c r="D146" t="s">
        <v>315</v>
      </c>
      <c r="F146" t="s">
        <v>8</v>
      </c>
      <c r="G146">
        <v>1</v>
      </c>
      <c r="H146" t="s">
        <v>107</v>
      </c>
      <c r="I146">
        <v>150</v>
      </c>
      <c r="J146">
        <v>5</v>
      </c>
      <c r="K146">
        <v>5</v>
      </c>
    </row>
    <row r="147" spans="2:11" x14ac:dyDescent="0.25">
      <c r="C147" s="3">
        <v>0.92847222222222225</v>
      </c>
      <c r="D147" t="s">
        <v>58</v>
      </c>
      <c r="F147" t="s">
        <v>8</v>
      </c>
      <c r="G147">
        <v>5</v>
      </c>
      <c r="H147" t="s">
        <v>109</v>
      </c>
      <c r="I147">
        <v>100</v>
      </c>
      <c r="J147">
        <v>12</v>
      </c>
      <c r="K147">
        <v>9</v>
      </c>
    </row>
    <row r="148" spans="2:11" x14ac:dyDescent="0.25">
      <c r="C148" s="3">
        <v>0.96458333333333324</v>
      </c>
      <c r="D148" t="s">
        <v>244</v>
      </c>
      <c r="F148" t="s">
        <v>8</v>
      </c>
      <c r="G148">
        <v>1</v>
      </c>
      <c r="H148" t="s">
        <v>109</v>
      </c>
      <c r="I148">
        <v>25</v>
      </c>
      <c r="J148">
        <v>0</v>
      </c>
      <c r="K148">
        <v>0</v>
      </c>
    </row>
    <row r="149" spans="2:11" s="19" customFormat="1" x14ac:dyDescent="0.25">
      <c r="B149" s="23"/>
    </row>
    <row r="150" spans="2:11" x14ac:dyDescent="0.25">
      <c r="B150" s="5">
        <v>43637</v>
      </c>
    </row>
    <row r="151" spans="2:11" x14ac:dyDescent="0.25">
      <c r="C151" s="3">
        <v>0.3527777777777778</v>
      </c>
      <c r="D151" t="s">
        <v>21</v>
      </c>
      <c r="F151" t="s">
        <v>8</v>
      </c>
      <c r="G151">
        <v>1</v>
      </c>
      <c r="H151" t="s">
        <v>109</v>
      </c>
      <c r="I151">
        <v>82</v>
      </c>
      <c r="J151">
        <v>3</v>
      </c>
      <c r="K151">
        <v>2</v>
      </c>
    </row>
    <row r="152" spans="2:11" x14ac:dyDescent="0.25">
      <c r="C152" s="3">
        <v>0.6118055555555556</v>
      </c>
      <c r="D152" t="s">
        <v>26</v>
      </c>
      <c r="F152" t="s">
        <v>8</v>
      </c>
      <c r="G152">
        <v>1</v>
      </c>
      <c r="H152" t="s">
        <v>109</v>
      </c>
      <c r="I152">
        <v>30</v>
      </c>
      <c r="J152">
        <v>0</v>
      </c>
      <c r="K152">
        <v>1</v>
      </c>
    </row>
    <row r="153" spans="2:11" x14ac:dyDescent="0.25">
      <c r="C153" s="3">
        <v>0.63541666666666663</v>
      </c>
      <c r="D153" t="s">
        <v>21</v>
      </c>
      <c r="F153" t="s">
        <v>8</v>
      </c>
      <c r="G153">
        <v>1</v>
      </c>
      <c r="H153" t="s">
        <v>107</v>
      </c>
      <c r="I153">
        <v>38</v>
      </c>
      <c r="J153">
        <v>0</v>
      </c>
      <c r="K153">
        <v>0</v>
      </c>
    </row>
    <row r="154" spans="2:11" x14ac:dyDescent="0.25">
      <c r="C154" s="3">
        <v>0.91111111111111109</v>
      </c>
      <c r="D154" t="s">
        <v>147</v>
      </c>
      <c r="F154" t="s">
        <v>8</v>
      </c>
      <c r="G154">
        <v>13</v>
      </c>
      <c r="H154" t="s">
        <v>109</v>
      </c>
      <c r="I154">
        <v>72</v>
      </c>
      <c r="J154">
        <v>3</v>
      </c>
      <c r="K154" s="31">
        <v>2</v>
      </c>
    </row>
    <row r="155" spans="2:11" s="19" customFormat="1" x14ac:dyDescent="0.25">
      <c r="B155" s="23"/>
      <c r="C155" s="20"/>
      <c r="K155" s="34"/>
    </row>
    <row r="156" spans="2:11" x14ac:dyDescent="0.25">
      <c r="B156" s="5">
        <v>43638</v>
      </c>
    </row>
    <row r="157" spans="2:11" x14ac:dyDescent="0.25">
      <c r="C157" s="3">
        <v>0.73402777777777783</v>
      </c>
      <c r="D157" t="s">
        <v>155</v>
      </c>
      <c r="F157" t="s">
        <v>8</v>
      </c>
      <c r="G157">
        <v>1</v>
      </c>
      <c r="H157" t="s">
        <v>109</v>
      </c>
      <c r="I157">
        <v>77</v>
      </c>
      <c r="J157">
        <v>5</v>
      </c>
      <c r="K157">
        <v>1</v>
      </c>
    </row>
    <row r="158" spans="2:11" x14ac:dyDescent="0.25">
      <c r="C158" s="3">
        <v>0.78472222222222221</v>
      </c>
      <c r="D158" t="s">
        <v>246</v>
      </c>
      <c r="F158" t="s">
        <v>8</v>
      </c>
      <c r="G158">
        <v>22</v>
      </c>
      <c r="H158" t="s">
        <v>109</v>
      </c>
      <c r="I158">
        <v>0</v>
      </c>
      <c r="J158">
        <v>1</v>
      </c>
      <c r="K158">
        <v>0</v>
      </c>
    </row>
    <row r="159" spans="2:11" x14ac:dyDescent="0.25">
      <c r="C159" s="3">
        <v>0.8666666666666667</v>
      </c>
      <c r="D159" t="s">
        <v>361</v>
      </c>
      <c r="F159" t="s">
        <v>8</v>
      </c>
      <c r="G159">
        <v>1</v>
      </c>
      <c r="H159" t="s">
        <v>107</v>
      </c>
      <c r="I159">
        <v>16</v>
      </c>
      <c r="J159">
        <v>0</v>
      </c>
      <c r="K159">
        <v>0</v>
      </c>
    </row>
    <row r="160" spans="2:11" x14ac:dyDescent="0.25">
      <c r="C160" s="3">
        <v>0.8979166666666667</v>
      </c>
      <c r="D160" t="s">
        <v>245</v>
      </c>
      <c r="F160" t="s">
        <v>23</v>
      </c>
      <c r="G160">
        <v>1</v>
      </c>
      <c r="H160" t="s">
        <v>109</v>
      </c>
      <c r="I160">
        <v>32</v>
      </c>
      <c r="J160">
        <v>0</v>
      </c>
      <c r="K160">
        <v>1</v>
      </c>
    </row>
    <row r="161" spans="2:11" x14ac:dyDescent="0.25">
      <c r="C161" s="3">
        <v>0.91319444444444453</v>
      </c>
      <c r="D161" t="s">
        <v>362</v>
      </c>
      <c r="F161" t="s">
        <v>8</v>
      </c>
      <c r="G161">
        <v>4</v>
      </c>
      <c r="H161" t="s">
        <v>107</v>
      </c>
      <c r="I161">
        <v>130</v>
      </c>
      <c r="J161">
        <v>0</v>
      </c>
      <c r="K161">
        <v>11</v>
      </c>
    </row>
    <row r="162" spans="2:11" x14ac:dyDescent="0.25">
      <c r="C162" s="3">
        <v>0.93402777777777779</v>
      </c>
      <c r="D162" t="s">
        <v>319</v>
      </c>
      <c r="F162" t="s">
        <v>8</v>
      </c>
      <c r="G162">
        <v>10</v>
      </c>
      <c r="H162" t="s">
        <v>109</v>
      </c>
      <c r="I162">
        <v>40</v>
      </c>
      <c r="J162">
        <v>0</v>
      </c>
      <c r="K162">
        <v>1</v>
      </c>
    </row>
    <row r="163" spans="2:11" x14ac:dyDescent="0.25">
      <c r="C163" s="3">
        <v>0.9375</v>
      </c>
      <c r="D163" t="s">
        <v>364</v>
      </c>
      <c r="F163" t="s">
        <v>27</v>
      </c>
      <c r="G163">
        <v>1</v>
      </c>
      <c r="H163" t="s">
        <v>109</v>
      </c>
      <c r="I163">
        <v>19</v>
      </c>
      <c r="J163">
        <v>5</v>
      </c>
      <c r="K163">
        <v>0</v>
      </c>
    </row>
    <row r="164" spans="2:11" s="19" customFormat="1" x14ac:dyDescent="0.25">
      <c r="B164" s="23"/>
      <c r="C164" s="20"/>
    </row>
    <row r="165" spans="2:11" x14ac:dyDescent="0.25">
      <c r="B165" s="5">
        <v>43639</v>
      </c>
    </row>
    <row r="166" spans="2:11" x14ac:dyDescent="0.25">
      <c r="C166" s="3">
        <v>0.34930555555555554</v>
      </c>
      <c r="D166" t="s">
        <v>237</v>
      </c>
      <c r="F166" t="s">
        <v>8</v>
      </c>
      <c r="G166">
        <v>2</v>
      </c>
      <c r="H166" t="s">
        <v>107</v>
      </c>
      <c r="I166">
        <v>180</v>
      </c>
      <c r="J166">
        <v>8</v>
      </c>
      <c r="K166">
        <v>13</v>
      </c>
    </row>
    <row r="167" spans="2:11" x14ac:dyDescent="0.25">
      <c r="C167" s="3">
        <v>0.5180555555555556</v>
      </c>
      <c r="D167" t="s">
        <v>285</v>
      </c>
      <c r="F167" t="s">
        <v>8</v>
      </c>
      <c r="G167">
        <v>4</v>
      </c>
      <c r="H167" t="s">
        <v>107</v>
      </c>
      <c r="I167">
        <v>79</v>
      </c>
      <c r="J167">
        <v>2</v>
      </c>
      <c r="K167">
        <v>1</v>
      </c>
    </row>
    <row r="168" spans="2:11" x14ac:dyDescent="0.25">
      <c r="C168" s="3">
        <v>0.65972222222222221</v>
      </c>
      <c r="D168" t="s">
        <v>172</v>
      </c>
      <c r="F168" t="s">
        <v>8</v>
      </c>
      <c r="G168">
        <v>6</v>
      </c>
      <c r="H168" t="s">
        <v>109</v>
      </c>
      <c r="I168">
        <v>79</v>
      </c>
      <c r="J168">
        <v>2</v>
      </c>
      <c r="K168">
        <v>5</v>
      </c>
    </row>
    <row r="169" spans="2:11" x14ac:dyDescent="0.25">
      <c r="C169" s="3">
        <v>0.70347222222222217</v>
      </c>
      <c r="D169" t="s">
        <v>286</v>
      </c>
      <c r="F169" t="s">
        <v>8</v>
      </c>
      <c r="G169">
        <v>30</v>
      </c>
      <c r="H169" t="s">
        <v>107</v>
      </c>
      <c r="I169">
        <v>75</v>
      </c>
      <c r="J169">
        <v>5</v>
      </c>
      <c r="K169">
        <v>5</v>
      </c>
    </row>
    <row r="170" spans="2:11" x14ac:dyDescent="0.25">
      <c r="C170" s="3">
        <v>0.77847222222222223</v>
      </c>
      <c r="D170" t="s">
        <v>162</v>
      </c>
      <c r="F170" t="s">
        <v>8</v>
      </c>
      <c r="G170">
        <v>5</v>
      </c>
      <c r="H170" t="s">
        <v>109</v>
      </c>
      <c r="I170">
        <v>42</v>
      </c>
      <c r="J170">
        <v>0</v>
      </c>
      <c r="K170">
        <v>0</v>
      </c>
    </row>
    <row r="171" spans="2:11" x14ac:dyDescent="0.25">
      <c r="C171" s="3">
        <v>0.82986111111111116</v>
      </c>
      <c r="D171" t="s">
        <v>363</v>
      </c>
      <c r="F171" t="s">
        <v>8</v>
      </c>
      <c r="G171">
        <v>12</v>
      </c>
      <c r="H171" t="s">
        <v>109</v>
      </c>
      <c r="I171">
        <v>68</v>
      </c>
      <c r="J171">
        <v>0</v>
      </c>
      <c r="K171">
        <v>1</v>
      </c>
    </row>
    <row r="172" spans="2:11" x14ac:dyDescent="0.25">
      <c r="C172" s="3">
        <v>0.97013888888888899</v>
      </c>
      <c r="D172" t="s">
        <v>368</v>
      </c>
      <c r="F172" t="s">
        <v>8</v>
      </c>
      <c r="G172">
        <v>2</v>
      </c>
      <c r="H172" t="s">
        <v>109</v>
      </c>
      <c r="I172">
        <v>97</v>
      </c>
      <c r="J172">
        <v>2</v>
      </c>
      <c r="K172">
        <v>1</v>
      </c>
    </row>
    <row r="173" spans="2:11" s="19" customFormat="1" x14ac:dyDescent="0.25">
      <c r="B173" s="23"/>
      <c r="C173" s="20"/>
    </row>
    <row r="174" spans="2:11" x14ac:dyDescent="0.25">
      <c r="B174" s="5">
        <v>43640</v>
      </c>
    </row>
    <row r="175" spans="2:11" x14ac:dyDescent="0.25">
      <c r="C175" s="3">
        <v>4.6527777777777779E-2</v>
      </c>
      <c r="D175" t="s">
        <v>166</v>
      </c>
      <c r="F175" t="s">
        <v>23</v>
      </c>
      <c r="G175">
        <v>1</v>
      </c>
      <c r="H175" t="s">
        <v>109</v>
      </c>
      <c r="I175">
        <v>73</v>
      </c>
      <c r="J175">
        <v>1</v>
      </c>
      <c r="K175">
        <v>1</v>
      </c>
    </row>
    <row r="176" spans="2:11" x14ac:dyDescent="0.25">
      <c r="C176" s="3">
        <v>0.87569444444444444</v>
      </c>
      <c r="D176" t="s">
        <v>365</v>
      </c>
      <c r="F176" t="s">
        <v>8</v>
      </c>
      <c r="G176">
        <v>1</v>
      </c>
      <c r="H176" t="s">
        <v>107</v>
      </c>
      <c r="I176">
        <v>47</v>
      </c>
      <c r="J176">
        <v>0</v>
      </c>
      <c r="K176">
        <v>0</v>
      </c>
    </row>
    <row r="177" spans="2:11" x14ac:dyDescent="0.25">
      <c r="C177" s="3">
        <v>0.87986111111111109</v>
      </c>
      <c r="D177" t="s">
        <v>365</v>
      </c>
      <c r="F177" t="s">
        <v>8</v>
      </c>
      <c r="G177">
        <v>3</v>
      </c>
      <c r="H177" t="s">
        <v>109</v>
      </c>
      <c r="I177">
        <v>63</v>
      </c>
      <c r="J177">
        <v>1</v>
      </c>
      <c r="K177">
        <v>4</v>
      </c>
    </row>
    <row r="178" spans="2:11" s="19" customFormat="1" x14ac:dyDescent="0.25">
      <c r="B178" s="23"/>
    </row>
    <row r="179" spans="2:11" x14ac:dyDescent="0.25">
      <c r="B179" s="5">
        <v>43641</v>
      </c>
    </row>
    <row r="180" spans="2:11" x14ac:dyDescent="0.25">
      <c r="C180" s="3">
        <v>0.50486111111111109</v>
      </c>
      <c r="D180" t="s">
        <v>26</v>
      </c>
      <c r="F180" t="s">
        <v>8</v>
      </c>
      <c r="G180">
        <v>4</v>
      </c>
      <c r="H180" t="s">
        <v>107</v>
      </c>
      <c r="I180">
        <v>77</v>
      </c>
      <c r="J180">
        <v>0</v>
      </c>
      <c r="K180">
        <v>1</v>
      </c>
    </row>
    <row r="181" spans="2:11" x14ac:dyDescent="0.25">
      <c r="C181" s="3">
        <v>0.50624999999999998</v>
      </c>
      <c r="D181" t="s">
        <v>26</v>
      </c>
      <c r="F181" t="s">
        <v>8</v>
      </c>
      <c r="G181">
        <v>4</v>
      </c>
      <c r="H181" t="s">
        <v>109</v>
      </c>
      <c r="I181">
        <v>27</v>
      </c>
      <c r="J181">
        <v>0</v>
      </c>
      <c r="K181">
        <v>0</v>
      </c>
    </row>
    <row r="182" spans="2:11" x14ac:dyDescent="0.25">
      <c r="C182" s="3">
        <v>0.50763888888888886</v>
      </c>
      <c r="D182" t="s">
        <v>26</v>
      </c>
      <c r="F182" t="s">
        <v>8</v>
      </c>
      <c r="G182">
        <v>3</v>
      </c>
      <c r="H182" t="s">
        <v>109</v>
      </c>
      <c r="I182">
        <v>14</v>
      </c>
      <c r="J182">
        <v>0</v>
      </c>
      <c r="K182">
        <v>0</v>
      </c>
    </row>
    <row r="183" spans="2:11" x14ac:dyDescent="0.25">
      <c r="C183" s="3">
        <v>0.71736111111111101</v>
      </c>
      <c r="D183" t="s">
        <v>175</v>
      </c>
      <c r="F183" t="s">
        <v>8</v>
      </c>
      <c r="G183">
        <v>1</v>
      </c>
      <c r="H183" t="s">
        <v>109</v>
      </c>
      <c r="I183">
        <v>108</v>
      </c>
      <c r="J183">
        <v>5</v>
      </c>
      <c r="K183">
        <v>26</v>
      </c>
    </row>
    <row r="184" spans="2:11" s="19" customFormat="1" x14ac:dyDescent="0.25">
      <c r="B184" s="23"/>
    </row>
    <row r="185" spans="2:11" x14ac:dyDescent="0.25">
      <c r="B185" s="5">
        <v>43642</v>
      </c>
    </row>
    <row r="186" spans="2:11" x14ac:dyDescent="0.25">
      <c r="C186" s="3">
        <v>0.23819444444444446</v>
      </c>
      <c r="D186" t="s">
        <v>366</v>
      </c>
      <c r="F186" t="s">
        <v>23</v>
      </c>
      <c r="G186">
        <v>1</v>
      </c>
      <c r="H186" t="s">
        <v>11</v>
      </c>
      <c r="I186">
        <v>41</v>
      </c>
      <c r="J186">
        <v>1</v>
      </c>
      <c r="K186">
        <v>8</v>
      </c>
    </row>
    <row r="187" spans="2:11" x14ac:dyDescent="0.25">
      <c r="C187" s="3">
        <v>0.72152777777777777</v>
      </c>
      <c r="D187" t="s">
        <v>155</v>
      </c>
      <c r="F187" t="s">
        <v>8</v>
      </c>
      <c r="G187">
        <v>9</v>
      </c>
      <c r="H187" t="s">
        <v>109</v>
      </c>
      <c r="I187">
        <v>119</v>
      </c>
      <c r="J187">
        <v>14</v>
      </c>
      <c r="K187">
        <v>0</v>
      </c>
    </row>
    <row r="188" spans="2:11" x14ac:dyDescent="0.25">
      <c r="C188" s="3">
        <v>0.85625000000000007</v>
      </c>
      <c r="D188" t="s">
        <v>147</v>
      </c>
      <c r="F188" t="s">
        <v>8</v>
      </c>
      <c r="G188">
        <v>1</v>
      </c>
      <c r="H188" t="s">
        <v>107</v>
      </c>
      <c r="I188">
        <v>161</v>
      </c>
      <c r="J188">
        <v>4</v>
      </c>
      <c r="K188">
        <v>6</v>
      </c>
    </row>
    <row r="189" spans="2:11" s="19" customFormat="1" x14ac:dyDescent="0.25">
      <c r="B189" s="23"/>
    </row>
    <row r="190" spans="2:11" x14ac:dyDescent="0.25">
      <c r="B190" s="5">
        <v>43643</v>
      </c>
    </row>
    <row r="191" spans="2:11" x14ac:dyDescent="0.25">
      <c r="C191" s="3">
        <v>0.47569444444444442</v>
      </c>
      <c r="D191" t="s">
        <v>368</v>
      </c>
      <c r="F191" t="s">
        <v>8</v>
      </c>
      <c r="G191">
        <v>1</v>
      </c>
      <c r="H191" t="s">
        <v>109</v>
      </c>
      <c r="I191">
        <v>56</v>
      </c>
      <c r="J191">
        <v>9</v>
      </c>
      <c r="K191">
        <v>1</v>
      </c>
    </row>
    <row r="192" spans="2:11" x14ac:dyDescent="0.25">
      <c r="C192" s="3">
        <v>0.78333333333333333</v>
      </c>
      <c r="D192" t="s">
        <v>52</v>
      </c>
      <c r="F192" t="s">
        <v>30</v>
      </c>
      <c r="G192">
        <v>1</v>
      </c>
      <c r="H192" t="s">
        <v>11</v>
      </c>
      <c r="I192">
        <v>64</v>
      </c>
      <c r="J192">
        <v>2</v>
      </c>
      <c r="K192">
        <v>36</v>
      </c>
    </row>
    <row r="193" spans="2:11" s="19" customFormat="1" x14ac:dyDescent="0.25">
      <c r="B193" s="23"/>
    </row>
    <row r="194" spans="2:11" x14ac:dyDescent="0.25">
      <c r="B194" s="5">
        <v>43644</v>
      </c>
    </row>
    <row r="195" spans="2:11" x14ac:dyDescent="0.25">
      <c r="C195" s="3">
        <v>0.40277777777777773</v>
      </c>
      <c r="D195" t="s">
        <v>158</v>
      </c>
      <c r="F195" t="s">
        <v>8</v>
      </c>
      <c r="G195">
        <v>1</v>
      </c>
      <c r="H195" t="s">
        <v>109</v>
      </c>
      <c r="I195">
        <v>30</v>
      </c>
      <c r="J195">
        <v>4</v>
      </c>
      <c r="K195">
        <v>1</v>
      </c>
    </row>
    <row r="196" spans="2:11" x14ac:dyDescent="0.25">
      <c r="C196" s="3">
        <v>0.79305555555555562</v>
      </c>
      <c r="D196" t="s">
        <v>230</v>
      </c>
      <c r="F196" t="s">
        <v>8</v>
      </c>
      <c r="G196">
        <v>10</v>
      </c>
      <c r="H196" t="s">
        <v>109</v>
      </c>
      <c r="I196">
        <v>77</v>
      </c>
      <c r="J196">
        <v>1</v>
      </c>
      <c r="K196">
        <v>1</v>
      </c>
    </row>
    <row r="197" spans="2:11" x14ac:dyDescent="0.25">
      <c r="C197" s="3">
        <v>0.80208333333333337</v>
      </c>
      <c r="D197" t="s">
        <v>230</v>
      </c>
      <c r="F197" t="s">
        <v>8</v>
      </c>
      <c r="G197">
        <v>12</v>
      </c>
      <c r="H197" t="s">
        <v>109</v>
      </c>
      <c r="I197">
        <v>66</v>
      </c>
      <c r="J197">
        <v>3</v>
      </c>
      <c r="K197">
        <v>3</v>
      </c>
    </row>
    <row r="198" spans="2:11" x14ac:dyDescent="0.25">
      <c r="C198" s="3">
        <v>0.80694444444444446</v>
      </c>
      <c r="D198" t="s">
        <v>230</v>
      </c>
      <c r="F198" t="s">
        <v>8</v>
      </c>
      <c r="G198">
        <v>7</v>
      </c>
      <c r="H198" t="s">
        <v>109</v>
      </c>
      <c r="I198">
        <v>166</v>
      </c>
      <c r="J198">
        <v>6</v>
      </c>
      <c r="K198">
        <v>9</v>
      </c>
    </row>
    <row r="199" spans="2:11" x14ac:dyDescent="0.25">
      <c r="C199" s="3">
        <v>0.90347222222222223</v>
      </c>
      <c r="D199" t="s">
        <v>367</v>
      </c>
      <c r="F199" t="s">
        <v>8</v>
      </c>
      <c r="G199">
        <v>4</v>
      </c>
      <c r="H199" t="s">
        <v>109</v>
      </c>
      <c r="I199">
        <v>139</v>
      </c>
      <c r="J199">
        <v>8</v>
      </c>
      <c r="K199">
        <v>3</v>
      </c>
    </row>
    <row r="200" spans="2:11" x14ac:dyDescent="0.25">
      <c r="C200" s="3">
        <v>0.95486111111111116</v>
      </c>
      <c r="D200" t="s">
        <v>365</v>
      </c>
      <c r="F200" t="s">
        <v>8</v>
      </c>
      <c r="G200">
        <v>5</v>
      </c>
      <c r="H200" t="s">
        <v>107</v>
      </c>
      <c r="I200">
        <v>123</v>
      </c>
      <c r="J200">
        <v>2</v>
      </c>
      <c r="K200">
        <v>13</v>
      </c>
    </row>
    <row r="201" spans="2:11" s="19" customFormat="1" x14ac:dyDescent="0.25">
      <c r="B201" s="23"/>
      <c r="C201" s="20"/>
    </row>
    <row r="202" spans="2:11" x14ac:dyDescent="0.25">
      <c r="B202" s="5">
        <v>43645</v>
      </c>
    </row>
    <row r="203" spans="2:11" x14ac:dyDescent="0.25">
      <c r="C203" s="3">
        <v>0.82430555555555562</v>
      </c>
      <c r="D203" t="s">
        <v>77</v>
      </c>
      <c r="F203" t="s">
        <v>8</v>
      </c>
      <c r="G203">
        <v>1</v>
      </c>
      <c r="H203" t="s">
        <v>109</v>
      </c>
      <c r="I203">
        <v>139</v>
      </c>
      <c r="J203">
        <v>1</v>
      </c>
      <c r="K203">
        <v>1</v>
      </c>
    </row>
    <row r="204" spans="2:11" s="19" customFormat="1" x14ac:dyDescent="0.25">
      <c r="B204" s="23"/>
      <c r="C204" s="20"/>
    </row>
    <row r="205" spans="2:11" x14ac:dyDescent="0.25">
      <c r="B205" s="5">
        <v>43646</v>
      </c>
    </row>
    <row r="206" spans="2:11" x14ac:dyDescent="0.25">
      <c r="C206" s="3">
        <v>0.40277777777777773</v>
      </c>
      <c r="D206" t="s">
        <v>284</v>
      </c>
      <c r="F206" t="s">
        <v>8</v>
      </c>
      <c r="G206">
        <v>4</v>
      </c>
      <c r="H206" t="s">
        <v>109</v>
      </c>
      <c r="I206">
        <v>30</v>
      </c>
      <c r="J206">
        <v>1</v>
      </c>
      <c r="K206">
        <v>2</v>
      </c>
    </row>
    <row r="207" spans="2:11" x14ac:dyDescent="0.25">
      <c r="C207" s="3">
        <v>0.58194444444444449</v>
      </c>
      <c r="D207" t="s">
        <v>169</v>
      </c>
      <c r="F207" t="s">
        <v>8</v>
      </c>
      <c r="G207">
        <v>1</v>
      </c>
      <c r="H207" t="s">
        <v>107</v>
      </c>
      <c r="I207">
        <v>69</v>
      </c>
      <c r="J207">
        <v>2</v>
      </c>
      <c r="K207">
        <v>1</v>
      </c>
    </row>
    <row r="208" spans="2:11" x14ac:dyDescent="0.25">
      <c r="C208" s="3">
        <v>0.59652777777777777</v>
      </c>
      <c r="D208" t="s">
        <v>26</v>
      </c>
      <c r="F208" t="s">
        <v>8</v>
      </c>
      <c r="G208">
        <v>4</v>
      </c>
      <c r="H208" t="s">
        <v>109</v>
      </c>
      <c r="I208">
        <v>54</v>
      </c>
      <c r="J208">
        <v>11</v>
      </c>
      <c r="K208">
        <v>4</v>
      </c>
    </row>
    <row r="209" spans="3:11" x14ac:dyDescent="0.25">
      <c r="C209" s="3">
        <v>0.6333333333333333</v>
      </c>
      <c r="D209" t="s">
        <v>52</v>
      </c>
      <c r="F209" t="s">
        <v>30</v>
      </c>
      <c r="G209">
        <v>1</v>
      </c>
      <c r="H209" t="s">
        <v>11</v>
      </c>
      <c r="I209">
        <v>43</v>
      </c>
      <c r="J209">
        <v>0</v>
      </c>
      <c r="K209">
        <v>7</v>
      </c>
    </row>
    <row r="210" spans="3:11" x14ac:dyDescent="0.25">
      <c r="C210" s="3">
        <v>0.6972222222222223</v>
      </c>
      <c r="D210" t="s">
        <v>286</v>
      </c>
      <c r="F210" t="s">
        <v>8</v>
      </c>
      <c r="G210">
        <v>22</v>
      </c>
      <c r="H210" t="s">
        <v>109</v>
      </c>
      <c r="I210">
        <v>84</v>
      </c>
      <c r="J210">
        <v>5</v>
      </c>
      <c r="K210">
        <v>2</v>
      </c>
    </row>
    <row r="211" spans="3:11" x14ac:dyDescent="0.25">
      <c r="C211" s="3">
        <v>0.86249999999999993</v>
      </c>
      <c r="D211" t="s">
        <v>368</v>
      </c>
      <c r="F211" t="s">
        <v>8</v>
      </c>
      <c r="G211">
        <v>6</v>
      </c>
      <c r="H211" t="s">
        <v>107</v>
      </c>
      <c r="I211">
        <v>142</v>
      </c>
      <c r="J211">
        <v>16</v>
      </c>
      <c r="K211">
        <v>3</v>
      </c>
    </row>
    <row r="212" spans="3:11" x14ac:dyDescent="0.25">
      <c r="C212" s="3">
        <v>0.98888888888888893</v>
      </c>
      <c r="D212" t="s">
        <v>369</v>
      </c>
      <c r="F212" t="s">
        <v>8</v>
      </c>
      <c r="G212">
        <v>5</v>
      </c>
      <c r="H212" t="s">
        <v>109</v>
      </c>
      <c r="I212">
        <v>60</v>
      </c>
      <c r="J212">
        <v>1</v>
      </c>
      <c r="K212">
        <v>4</v>
      </c>
    </row>
    <row r="213" spans="3:11" x14ac:dyDescent="0.25">
      <c r="G213">
        <f t="shared" ref="G213" si="0">SUM(G4:G212)</f>
        <v>895</v>
      </c>
      <c r="I213">
        <f>SUM(I4:I212)</f>
        <v>11001</v>
      </c>
      <c r="J213">
        <f t="shared" ref="J213:K213" si="1">SUM(J4:J212)</f>
        <v>471</v>
      </c>
      <c r="K213">
        <f t="shared" si="1"/>
        <v>575</v>
      </c>
    </row>
    <row r="214" spans="3:11" x14ac:dyDescent="0.25">
      <c r="G214" t="s">
        <v>8</v>
      </c>
      <c r="H214">
        <f>COUNTIF(F:F,"FP")</f>
        <v>122</v>
      </c>
    </row>
    <row r="215" spans="3:11" x14ac:dyDescent="0.25">
      <c r="G215" t="s">
        <v>30</v>
      </c>
      <c r="H215">
        <f>COUNTIF(F:F,"O")</f>
        <v>3</v>
      </c>
    </row>
    <row r="216" spans="3:11" x14ac:dyDescent="0.25">
      <c r="G216" t="s">
        <v>27</v>
      </c>
      <c r="H216">
        <f>COUNTIF(F:F,"F")</f>
        <v>10</v>
      </c>
    </row>
    <row r="217" spans="3:11" x14ac:dyDescent="0.25">
      <c r="G217" t="s">
        <v>23</v>
      </c>
      <c r="H217">
        <f>COUNTIF(F:F,"SF")</f>
        <v>11</v>
      </c>
    </row>
    <row r="218" spans="3:11" x14ac:dyDescent="0.25">
      <c r="G218" t="s">
        <v>11</v>
      </c>
      <c r="H218">
        <f>COUNTIF(F:F,"N")</f>
        <v>0</v>
      </c>
    </row>
    <row r="219" spans="3:11" x14ac:dyDescent="0.25">
      <c r="G219" t="s">
        <v>70</v>
      </c>
      <c r="H219">
        <f>COUNTIF(F:F,"Z")</f>
        <v>0</v>
      </c>
    </row>
    <row r="220" spans="3:11" x14ac:dyDescent="0.25">
      <c r="G220" t="s">
        <v>62</v>
      </c>
      <c r="H220">
        <f>COUNTIF(F:F,"F+V")</f>
        <v>0</v>
      </c>
    </row>
    <row r="221" spans="3:11" x14ac:dyDescent="0.25">
      <c r="G221" t="s">
        <v>79</v>
      </c>
      <c r="H221">
        <f>COUNTIF(F:F,"FC")</f>
        <v>0</v>
      </c>
    </row>
    <row r="222" spans="3:11" x14ac:dyDescent="0.25">
      <c r="G222" t="s">
        <v>371</v>
      </c>
    </row>
  </sheetData>
  <pageMargins left="0.7" right="0.7" top="0.78740157499999996" bottom="0.78740157499999996" header="0.3" footer="0.3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171" r:id="rId3" name="Drop Down 3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5</xdr:row>
                    <xdr:rowOff>0</xdr:rowOff>
                  </from>
                  <to>
                    <xdr:col>4</xdr:col>
                    <xdr:colOff>1704975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2" r:id="rId4" name="Drop Down 4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5</xdr:row>
                    <xdr:rowOff>0</xdr:rowOff>
                  </from>
                  <to>
                    <xdr:col>4</xdr:col>
                    <xdr:colOff>1704975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3" r:id="rId5" name="Drop Down 5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7</xdr:row>
                    <xdr:rowOff>0</xdr:rowOff>
                  </from>
                  <to>
                    <xdr:col>4</xdr:col>
                    <xdr:colOff>1704975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4" r:id="rId6" name="Drop Down 6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7</xdr:row>
                    <xdr:rowOff>0</xdr:rowOff>
                  </from>
                  <to>
                    <xdr:col>4</xdr:col>
                    <xdr:colOff>1704975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5" r:id="rId7" name="Drop Down 7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8</xdr:row>
                    <xdr:rowOff>0</xdr:rowOff>
                  </from>
                  <to>
                    <xdr:col>4</xdr:col>
                    <xdr:colOff>1704975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6" r:id="rId8" name="Drop Down 8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8</xdr:row>
                    <xdr:rowOff>0</xdr:rowOff>
                  </from>
                  <to>
                    <xdr:col>4</xdr:col>
                    <xdr:colOff>1704975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7" r:id="rId9" name="Drop Down 9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9</xdr:row>
                    <xdr:rowOff>0</xdr:rowOff>
                  </from>
                  <to>
                    <xdr:col>4</xdr:col>
                    <xdr:colOff>1704975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8" r:id="rId10" name="Drop Down 10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9</xdr:row>
                    <xdr:rowOff>0</xdr:rowOff>
                  </from>
                  <to>
                    <xdr:col>4</xdr:col>
                    <xdr:colOff>1704975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3" r:id="rId11" name="Drop Down 15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16</xdr:row>
                    <xdr:rowOff>0</xdr:rowOff>
                  </from>
                  <to>
                    <xdr:col>4</xdr:col>
                    <xdr:colOff>1704975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4" r:id="rId12" name="Drop Down 16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16</xdr:row>
                    <xdr:rowOff>0</xdr:rowOff>
                  </from>
                  <to>
                    <xdr:col>4</xdr:col>
                    <xdr:colOff>1704975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5" r:id="rId13" name="Drop Down 17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20</xdr:row>
                    <xdr:rowOff>0</xdr:rowOff>
                  </from>
                  <to>
                    <xdr:col>4</xdr:col>
                    <xdr:colOff>1704975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6" r:id="rId14" name="Drop Down 18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20</xdr:row>
                    <xdr:rowOff>0</xdr:rowOff>
                  </from>
                  <to>
                    <xdr:col>4</xdr:col>
                    <xdr:colOff>1704975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7" r:id="rId15" name="Drop Down 19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21</xdr:row>
                    <xdr:rowOff>0</xdr:rowOff>
                  </from>
                  <to>
                    <xdr:col>4</xdr:col>
                    <xdr:colOff>1704975</xdr:colOff>
                    <xdr:row>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8" r:id="rId16" name="Drop Down 20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21</xdr:row>
                    <xdr:rowOff>0</xdr:rowOff>
                  </from>
                  <to>
                    <xdr:col>4</xdr:col>
                    <xdr:colOff>1704975</xdr:colOff>
                    <xdr:row>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9" r:id="rId17" name="Drop Down 21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22</xdr:row>
                    <xdr:rowOff>0</xdr:rowOff>
                  </from>
                  <to>
                    <xdr:col>4</xdr:col>
                    <xdr:colOff>1704975</xdr:colOff>
                    <xdr:row>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0" r:id="rId18" name="Drop Down 22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22</xdr:row>
                    <xdr:rowOff>0</xdr:rowOff>
                  </from>
                  <to>
                    <xdr:col>4</xdr:col>
                    <xdr:colOff>1704975</xdr:colOff>
                    <xdr:row>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1" r:id="rId19" name="Drop Down 23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23</xdr:row>
                    <xdr:rowOff>0</xdr:rowOff>
                  </from>
                  <to>
                    <xdr:col>4</xdr:col>
                    <xdr:colOff>1704975</xdr:colOff>
                    <xdr:row>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2" r:id="rId20" name="Drop Down 24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23</xdr:row>
                    <xdr:rowOff>0</xdr:rowOff>
                  </from>
                  <to>
                    <xdr:col>4</xdr:col>
                    <xdr:colOff>1704975</xdr:colOff>
                    <xdr:row>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3" r:id="rId21" name="Drop Down 25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24</xdr:row>
                    <xdr:rowOff>0</xdr:rowOff>
                  </from>
                  <to>
                    <xdr:col>4</xdr:col>
                    <xdr:colOff>1704975</xdr:colOff>
                    <xdr:row>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4" r:id="rId22" name="Drop Down 26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24</xdr:row>
                    <xdr:rowOff>0</xdr:rowOff>
                  </from>
                  <to>
                    <xdr:col>4</xdr:col>
                    <xdr:colOff>1704975</xdr:colOff>
                    <xdr:row>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5" r:id="rId23" name="Drop Down 27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25</xdr:row>
                    <xdr:rowOff>0</xdr:rowOff>
                  </from>
                  <to>
                    <xdr:col>4</xdr:col>
                    <xdr:colOff>1704975</xdr:colOff>
                    <xdr:row>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6" r:id="rId24" name="Drop Down 28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25</xdr:row>
                    <xdr:rowOff>0</xdr:rowOff>
                  </from>
                  <to>
                    <xdr:col>4</xdr:col>
                    <xdr:colOff>1704975</xdr:colOff>
                    <xdr:row>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1" r:id="rId25" name="Drop Down 33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28</xdr:row>
                    <xdr:rowOff>0</xdr:rowOff>
                  </from>
                  <to>
                    <xdr:col>4</xdr:col>
                    <xdr:colOff>1704975</xdr:colOff>
                    <xdr:row>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2" r:id="rId26" name="Drop Down 34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28</xdr:row>
                    <xdr:rowOff>0</xdr:rowOff>
                  </from>
                  <to>
                    <xdr:col>4</xdr:col>
                    <xdr:colOff>1704975</xdr:colOff>
                    <xdr:row>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3" r:id="rId27" name="Drop Down 35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29</xdr:row>
                    <xdr:rowOff>0</xdr:rowOff>
                  </from>
                  <to>
                    <xdr:col>4</xdr:col>
                    <xdr:colOff>1704975</xdr:colOff>
                    <xdr:row>30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4" r:id="rId28" name="Drop Down 36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29</xdr:row>
                    <xdr:rowOff>0</xdr:rowOff>
                  </from>
                  <to>
                    <xdr:col>4</xdr:col>
                    <xdr:colOff>1704975</xdr:colOff>
                    <xdr:row>30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5" r:id="rId29" name="Drop Down 37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30</xdr:row>
                    <xdr:rowOff>0</xdr:rowOff>
                  </from>
                  <to>
                    <xdr:col>4</xdr:col>
                    <xdr:colOff>1704975</xdr:colOff>
                    <xdr:row>31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6" r:id="rId30" name="Drop Down 38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30</xdr:row>
                    <xdr:rowOff>0</xdr:rowOff>
                  </from>
                  <to>
                    <xdr:col>4</xdr:col>
                    <xdr:colOff>1704975</xdr:colOff>
                    <xdr:row>31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7" r:id="rId31" name="Drop Down 39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34</xdr:row>
                    <xdr:rowOff>0</xdr:rowOff>
                  </from>
                  <to>
                    <xdr:col>4</xdr:col>
                    <xdr:colOff>1704975</xdr:colOff>
                    <xdr:row>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8" r:id="rId32" name="Drop Down 40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34</xdr:row>
                    <xdr:rowOff>0</xdr:rowOff>
                  </from>
                  <to>
                    <xdr:col>4</xdr:col>
                    <xdr:colOff>1704975</xdr:colOff>
                    <xdr:row>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9" r:id="rId33" name="Drop Down 41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35</xdr:row>
                    <xdr:rowOff>0</xdr:rowOff>
                  </from>
                  <to>
                    <xdr:col>4</xdr:col>
                    <xdr:colOff>1704975</xdr:colOff>
                    <xdr:row>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10" r:id="rId34" name="Drop Down 42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35</xdr:row>
                    <xdr:rowOff>0</xdr:rowOff>
                  </from>
                  <to>
                    <xdr:col>4</xdr:col>
                    <xdr:colOff>1704975</xdr:colOff>
                    <xdr:row>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11" r:id="rId35" name="Drop Down 43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36</xdr:row>
                    <xdr:rowOff>0</xdr:rowOff>
                  </from>
                  <to>
                    <xdr:col>4</xdr:col>
                    <xdr:colOff>1704975</xdr:colOff>
                    <xdr:row>37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12" r:id="rId36" name="Drop Down 44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36</xdr:row>
                    <xdr:rowOff>0</xdr:rowOff>
                  </from>
                  <to>
                    <xdr:col>4</xdr:col>
                    <xdr:colOff>1704975</xdr:colOff>
                    <xdr:row>37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13" r:id="rId37" name="Drop Down 45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37</xdr:row>
                    <xdr:rowOff>0</xdr:rowOff>
                  </from>
                  <to>
                    <xdr:col>4</xdr:col>
                    <xdr:colOff>1704975</xdr:colOff>
                    <xdr:row>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14" r:id="rId38" name="Drop Down 46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37</xdr:row>
                    <xdr:rowOff>0</xdr:rowOff>
                  </from>
                  <to>
                    <xdr:col>4</xdr:col>
                    <xdr:colOff>1704975</xdr:colOff>
                    <xdr:row>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15" r:id="rId39" name="Drop Down 47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38</xdr:row>
                    <xdr:rowOff>0</xdr:rowOff>
                  </from>
                  <to>
                    <xdr:col>4</xdr:col>
                    <xdr:colOff>1704975</xdr:colOff>
                    <xdr:row>39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16" r:id="rId40" name="Drop Down 48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38</xdr:row>
                    <xdr:rowOff>0</xdr:rowOff>
                  </from>
                  <to>
                    <xdr:col>4</xdr:col>
                    <xdr:colOff>1704975</xdr:colOff>
                    <xdr:row>39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17" r:id="rId41" name="Drop Down 49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38</xdr:row>
                    <xdr:rowOff>0</xdr:rowOff>
                  </from>
                  <to>
                    <xdr:col>4</xdr:col>
                    <xdr:colOff>1704975</xdr:colOff>
                    <xdr:row>39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18" r:id="rId42" name="Drop Down 50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38</xdr:row>
                    <xdr:rowOff>0</xdr:rowOff>
                  </from>
                  <to>
                    <xdr:col>4</xdr:col>
                    <xdr:colOff>1704975</xdr:colOff>
                    <xdr:row>39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23" r:id="rId43" name="Drop Down 55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42</xdr:row>
                    <xdr:rowOff>0</xdr:rowOff>
                  </from>
                  <to>
                    <xdr:col>4</xdr:col>
                    <xdr:colOff>1704975</xdr:colOff>
                    <xdr:row>43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24" r:id="rId44" name="Drop Down 56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42</xdr:row>
                    <xdr:rowOff>0</xdr:rowOff>
                  </from>
                  <to>
                    <xdr:col>4</xdr:col>
                    <xdr:colOff>1704975</xdr:colOff>
                    <xdr:row>43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25" r:id="rId45" name="Drop Down 57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42</xdr:row>
                    <xdr:rowOff>0</xdr:rowOff>
                  </from>
                  <to>
                    <xdr:col>4</xdr:col>
                    <xdr:colOff>1704975</xdr:colOff>
                    <xdr:row>43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26" r:id="rId46" name="Drop Down 58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42</xdr:row>
                    <xdr:rowOff>0</xdr:rowOff>
                  </from>
                  <to>
                    <xdr:col>4</xdr:col>
                    <xdr:colOff>1704975</xdr:colOff>
                    <xdr:row>43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27" r:id="rId47" name="Drop Down 59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43</xdr:row>
                    <xdr:rowOff>0</xdr:rowOff>
                  </from>
                  <to>
                    <xdr:col>4</xdr:col>
                    <xdr:colOff>1704975</xdr:colOff>
                    <xdr:row>44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28" r:id="rId48" name="Drop Down 60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43</xdr:row>
                    <xdr:rowOff>0</xdr:rowOff>
                  </from>
                  <to>
                    <xdr:col>4</xdr:col>
                    <xdr:colOff>1704975</xdr:colOff>
                    <xdr:row>44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29" r:id="rId49" name="Drop Down 61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43</xdr:row>
                    <xdr:rowOff>0</xdr:rowOff>
                  </from>
                  <to>
                    <xdr:col>4</xdr:col>
                    <xdr:colOff>1704975</xdr:colOff>
                    <xdr:row>44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30" r:id="rId50" name="Drop Down 62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43</xdr:row>
                    <xdr:rowOff>0</xdr:rowOff>
                  </from>
                  <to>
                    <xdr:col>4</xdr:col>
                    <xdr:colOff>1704975</xdr:colOff>
                    <xdr:row>44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31" r:id="rId51" name="Drop Down 63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46</xdr:row>
                    <xdr:rowOff>0</xdr:rowOff>
                  </from>
                  <to>
                    <xdr:col>4</xdr:col>
                    <xdr:colOff>1704975</xdr:colOff>
                    <xdr:row>47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32" r:id="rId52" name="Drop Down 64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46</xdr:row>
                    <xdr:rowOff>0</xdr:rowOff>
                  </from>
                  <to>
                    <xdr:col>4</xdr:col>
                    <xdr:colOff>1704975</xdr:colOff>
                    <xdr:row>47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33" r:id="rId53" name="Drop Down 65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47</xdr:row>
                    <xdr:rowOff>0</xdr:rowOff>
                  </from>
                  <to>
                    <xdr:col>4</xdr:col>
                    <xdr:colOff>1704975</xdr:colOff>
                    <xdr:row>48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34" r:id="rId54" name="Drop Down 66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47</xdr:row>
                    <xdr:rowOff>0</xdr:rowOff>
                  </from>
                  <to>
                    <xdr:col>4</xdr:col>
                    <xdr:colOff>1704975</xdr:colOff>
                    <xdr:row>48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35" r:id="rId55" name="Drop Down 67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47</xdr:row>
                    <xdr:rowOff>0</xdr:rowOff>
                  </from>
                  <to>
                    <xdr:col>4</xdr:col>
                    <xdr:colOff>1704975</xdr:colOff>
                    <xdr:row>48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36" r:id="rId56" name="Drop Down 68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47</xdr:row>
                    <xdr:rowOff>0</xdr:rowOff>
                  </from>
                  <to>
                    <xdr:col>4</xdr:col>
                    <xdr:colOff>1704975</xdr:colOff>
                    <xdr:row>48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37" r:id="rId57" name="Drop Down 69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48</xdr:row>
                    <xdr:rowOff>0</xdr:rowOff>
                  </from>
                  <to>
                    <xdr:col>4</xdr:col>
                    <xdr:colOff>1704975</xdr:colOff>
                    <xdr:row>49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38" r:id="rId58" name="Drop Down 70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48</xdr:row>
                    <xdr:rowOff>0</xdr:rowOff>
                  </from>
                  <to>
                    <xdr:col>4</xdr:col>
                    <xdr:colOff>1704975</xdr:colOff>
                    <xdr:row>49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39" r:id="rId59" name="Drop Down 71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49</xdr:row>
                    <xdr:rowOff>0</xdr:rowOff>
                  </from>
                  <to>
                    <xdr:col>4</xdr:col>
                    <xdr:colOff>1704975</xdr:colOff>
                    <xdr:row>50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40" r:id="rId60" name="Drop Down 72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49</xdr:row>
                    <xdr:rowOff>0</xdr:rowOff>
                  </from>
                  <to>
                    <xdr:col>4</xdr:col>
                    <xdr:colOff>1704975</xdr:colOff>
                    <xdr:row>50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41" r:id="rId61" name="Drop Down 73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49</xdr:row>
                    <xdr:rowOff>0</xdr:rowOff>
                  </from>
                  <to>
                    <xdr:col>4</xdr:col>
                    <xdr:colOff>1704975</xdr:colOff>
                    <xdr:row>50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42" r:id="rId62" name="Drop Down 74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49</xdr:row>
                    <xdr:rowOff>0</xdr:rowOff>
                  </from>
                  <to>
                    <xdr:col>4</xdr:col>
                    <xdr:colOff>1704975</xdr:colOff>
                    <xdr:row>50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47" r:id="rId63" name="Drop Down 79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52</xdr:row>
                    <xdr:rowOff>0</xdr:rowOff>
                  </from>
                  <to>
                    <xdr:col>4</xdr:col>
                    <xdr:colOff>1704975</xdr:colOff>
                    <xdr:row>53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48" r:id="rId64" name="Drop Down 80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52</xdr:row>
                    <xdr:rowOff>0</xdr:rowOff>
                  </from>
                  <to>
                    <xdr:col>4</xdr:col>
                    <xdr:colOff>1704975</xdr:colOff>
                    <xdr:row>53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49" r:id="rId65" name="Drop Down 81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53</xdr:row>
                    <xdr:rowOff>0</xdr:rowOff>
                  </from>
                  <to>
                    <xdr:col>4</xdr:col>
                    <xdr:colOff>1704975</xdr:colOff>
                    <xdr:row>54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50" r:id="rId66" name="Drop Down 82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53</xdr:row>
                    <xdr:rowOff>0</xdr:rowOff>
                  </from>
                  <to>
                    <xdr:col>4</xdr:col>
                    <xdr:colOff>1704975</xdr:colOff>
                    <xdr:row>54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51" r:id="rId67" name="Drop Down 83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54</xdr:row>
                    <xdr:rowOff>0</xdr:rowOff>
                  </from>
                  <to>
                    <xdr:col>4</xdr:col>
                    <xdr:colOff>1704975</xdr:colOff>
                    <xdr:row>55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52" r:id="rId68" name="Drop Down 84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54</xdr:row>
                    <xdr:rowOff>0</xdr:rowOff>
                  </from>
                  <to>
                    <xdr:col>4</xdr:col>
                    <xdr:colOff>1704975</xdr:colOff>
                    <xdr:row>55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53" r:id="rId69" name="Drop Down 85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55</xdr:row>
                    <xdr:rowOff>0</xdr:rowOff>
                  </from>
                  <to>
                    <xdr:col>4</xdr:col>
                    <xdr:colOff>1704975</xdr:colOff>
                    <xdr:row>56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54" r:id="rId70" name="Drop Down 86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55</xdr:row>
                    <xdr:rowOff>0</xdr:rowOff>
                  </from>
                  <to>
                    <xdr:col>4</xdr:col>
                    <xdr:colOff>1704975</xdr:colOff>
                    <xdr:row>56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55" r:id="rId71" name="Drop Down 87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56</xdr:row>
                    <xdr:rowOff>0</xdr:rowOff>
                  </from>
                  <to>
                    <xdr:col>4</xdr:col>
                    <xdr:colOff>1704975</xdr:colOff>
                    <xdr:row>57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56" r:id="rId72" name="Drop Down 88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56</xdr:row>
                    <xdr:rowOff>0</xdr:rowOff>
                  </from>
                  <to>
                    <xdr:col>4</xdr:col>
                    <xdr:colOff>1704975</xdr:colOff>
                    <xdr:row>57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57" r:id="rId73" name="Drop Down 89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57</xdr:row>
                    <xdr:rowOff>0</xdr:rowOff>
                  </from>
                  <to>
                    <xdr:col>4</xdr:col>
                    <xdr:colOff>1704975</xdr:colOff>
                    <xdr:row>58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58" r:id="rId74" name="Drop Down 90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57</xdr:row>
                    <xdr:rowOff>0</xdr:rowOff>
                  </from>
                  <to>
                    <xdr:col>4</xdr:col>
                    <xdr:colOff>1704975</xdr:colOff>
                    <xdr:row>58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59" r:id="rId75" name="Drop Down 91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57</xdr:row>
                    <xdr:rowOff>0</xdr:rowOff>
                  </from>
                  <to>
                    <xdr:col>4</xdr:col>
                    <xdr:colOff>1704975</xdr:colOff>
                    <xdr:row>58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60" r:id="rId76" name="Drop Down 92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57</xdr:row>
                    <xdr:rowOff>0</xdr:rowOff>
                  </from>
                  <to>
                    <xdr:col>4</xdr:col>
                    <xdr:colOff>1704975</xdr:colOff>
                    <xdr:row>58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61" r:id="rId77" name="Drop Down 93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59</xdr:row>
                    <xdr:rowOff>0</xdr:rowOff>
                  </from>
                  <to>
                    <xdr:col>4</xdr:col>
                    <xdr:colOff>1704975</xdr:colOff>
                    <xdr:row>60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62" r:id="rId78" name="Drop Down 94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59</xdr:row>
                    <xdr:rowOff>0</xdr:rowOff>
                  </from>
                  <to>
                    <xdr:col>4</xdr:col>
                    <xdr:colOff>1704975</xdr:colOff>
                    <xdr:row>60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67" r:id="rId79" name="Drop Down 99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62</xdr:row>
                    <xdr:rowOff>0</xdr:rowOff>
                  </from>
                  <to>
                    <xdr:col>4</xdr:col>
                    <xdr:colOff>1704975</xdr:colOff>
                    <xdr:row>63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68" r:id="rId80" name="Drop Down 100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62</xdr:row>
                    <xdr:rowOff>0</xdr:rowOff>
                  </from>
                  <to>
                    <xdr:col>4</xdr:col>
                    <xdr:colOff>1704975</xdr:colOff>
                    <xdr:row>63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69" r:id="rId81" name="Drop Down 101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63</xdr:row>
                    <xdr:rowOff>0</xdr:rowOff>
                  </from>
                  <to>
                    <xdr:col>4</xdr:col>
                    <xdr:colOff>1704975</xdr:colOff>
                    <xdr:row>64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70" r:id="rId82" name="Drop Down 102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63</xdr:row>
                    <xdr:rowOff>0</xdr:rowOff>
                  </from>
                  <to>
                    <xdr:col>4</xdr:col>
                    <xdr:colOff>1704975</xdr:colOff>
                    <xdr:row>64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71" r:id="rId83" name="Drop Down 103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64</xdr:row>
                    <xdr:rowOff>0</xdr:rowOff>
                  </from>
                  <to>
                    <xdr:col>4</xdr:col>
                    <xdr:colOff>1704975</xdr:colOff>
                    <xdr:row>65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72" r:id="rId84" name="Drop Down 104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64</xdr:row>
                    <xdr:rowOff>0</xdr:rowOff>
                  </from>
                  <to>
                    <xdr:col>4</xdr:col>
                    <xdr:colOff>1704975</xdr:colOff>
                    <xdr:row>65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73" r:id="rId85" name="Drop Down 105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65</xdr:row>
                    <xdr:rowOff>0</xdr:rowOff>
                  </from>
                  <to>
                    <xdr:col>4</xdr:col>
                    <xdr:colOff>1704975</xdr:colOff>
                    <xdr:row>66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74" r:id="rId86" name="Drop Down 106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65</xdr:row>
                    <xdr:rowOff>0</xdr:rowOff>
                  </from>
                  <to>
                    <xdr:col>4</xdr:col>
                    <xdr:colOff>1704975</xdr:colOff>
                    <xdr:row>66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75" r:id="rId87" name="Drop Down 107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66</xdr:row>
                    <xdr:rowOff>0</xdr:rowOff>
                  </from>
                  <to>
                    <xdr:col>4</xdr:col>
                    <xdr:colOff>1704975</xdr:colOff>
                    <xdr:row>67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76" r:id="rId88" name="Drop Down 108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66</xdr:row>
                    <xdr:rowOff>0</xdr:rowOff>
                  </from>
                  <to>
                    <xdr:col>4</xdr:col>
                    <xdr:colOff>1704975</xdr:colOff>
                    <xdr:row>67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81" r:id="rId89" name="Drop Down 113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69</xdr:row>
                    <xdr:rowOff>0</xdr:rowOff>
                  </from>
                  <to>
                    <xdr:col>4</xdr:col>
                    <xdr:colOff>1704975</xdr:colOff>
                    <xdr:row>70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82" r:id="rId90" name="Drop Down 114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69</xdr:row>
                    <xdr:rowOff>0</xdr:rowOff>
                  </from>
                  <to>
                    <xdr:col>4</xdr:col>
                    <xdr:colOff>1704975</xdr:colOff>
                    <xdr:row>70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83" r:id="rId91" name="Drop Down 115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69</xdr:row>
                    <xdr:rowOff>0</xdr:rowOff>
                  </from>
                  <to>
                    <xdr:col>4</xdr:col>
                    <xdr:colOff>1704975</xdr:colOff>
                    <xdr:row>70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84" r:id="rId92" name="Drop Down 116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69</xdr:row>
                    <xdr:rowOff>0</xdr:rowOff>
                  </from>
                  <to>
                    <xdr:col>4</xdr:col>
                    <xdr:colOff>1704975</xdr:colOff>
                    <xdr:row>70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85" r:id="rId93" name="Drop Down 117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70</xdr:row>
                    <xdr:rowOff>0</xdr:rowOff>
                  </from>
                  <to>
                    <xdr:col>4</xdr:col>
                    <xdr:colOff>1704975</xdr:colOff>
                    <xdr:row>71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86" r:id="rId94" name="Drop Down 118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70</xdr:row>
                    <xdr:rowOff>0</xdr:rowOff>
                  </from>
                  <to>
                    <xdr:col>4</xdr:col>
                    <xdr:colOff>1704975</xdr:colOff>
                    <xdr:row>71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87" r:id="rId95" name="Drop Down 119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71</xdr:row>
                    <xdr:rowOff>0</xdr:rowOff>
                  </from>
                  <to>
                    <xdr:col>4</xdr:col>
                    <xdr:colOff>1704975</xdr:colOff>
                    <xdr:row>72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88" r:id="rId96" name="Drop Down 120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71</xdr:row>
                    <xdr:rowOff>0</xdr:rowOff>
                  </from>
                  <to>
                    <xdr:col>4</xdr:col>
                    <xdr:colOff>1704975</xdr:colOff>
                    <xdr:row>72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93" r:id="rId97" name="Drop Down 125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75</xdr:row>
                    <xdr:rowOff>0</xdr:rowOff>
                  </from>
                  <to>
                    <xdr:col>4</xdr:col>
                    <xdr:colOff>1704975</xdr:colOff>
                    <xdr:row>76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94" r:id="rId98" name="Drop Down 126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75</xdr:row>
                    <xdr:rowOff>0</xdr:rowOff>
                  </from>
                  <to>
                    <xdr:col>4</xdr:col>
                    <xdr:colOff>1704975</xdr:colOff>
                    <xdr:row>76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95" r:id="rId99" name="Drop Down 127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76</xdr:row>
                    <xdr:rowOff>0</xdr:rowOff>
                  </from>
                  <to>
                    <xdr:col>4</xdr:col>
                    <xdr:colOff>1704975</xdr:colOff>
                    <xdr:row>77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96" r:id="rId100" name="Drop Down 128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76</xdr:row>
                    <xdr:rowOff>0</xdr:rowOff>
                  </from>
                  <to>
                    <xdr:col>4</xdr:col>
                    <xdr:colOff>1704975</xdr:colOff>
                    <xdr:row>77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01" r:id="rId101" name="Drop Down 133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79</xdr:row>
                    <xdr:rowOff>0</xdr:rowOff>
                  </from>
                  <to>
                    <xdr:col>4</xdr:col>
                    <xdr:colOff>1704975</xdr:colOff>
                    <xdr:row>80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02" r:id="rId102" name="Drop Down 134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79</xdr:row>
                    <xdr:rowOff>0</xdr:rowOff>
                  </from>
                  <to>
                    <xdr:col>4</xdr:col>
                    <xdr:colOff>1704975</xdr:colOff>
                    <xdr:row>80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03" r:id="rId103" name="Drop Down 135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80</xdr:row>
                    <xdr:rowOff>0</xdr:rowOff>
                  </from>
                  <to>
                    <xdr:col>4</xdr:col>
                    <xdr:colOff>1704975</xdr:colOff>
                    <xdr:row>81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04" r:id="rId104" name="Drop Down 136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80</xdr:row>
                    <xdr:rowOff>0</xdr:rowOff>
                  </from>
                  <to>
                    <xdr:col>4</xdr:col>
                    <xdr:colOff>1704975</xdr:colOff>
                    <xdr:row>81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05" r:id="rId105" name="Drop Down 137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81</xdr:row>
                    <xdr:rowOff>0</xdr:rowOff>
                  </from>
                  <to>
                    <xdr:col>4</xdr:col>
                    <xdr:colOff>1704975</xdr:colOff>
                    <xdr:row>82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06" r:id="rId106" name="Drop Down 138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81</xdr:row>
                    <xdr:rowOff>0</xdr:rowOff>
                  </from>
                  <to>
                    <xdr:col>4</xdr:col>
                    <xdr:colOff>1704975</xdr:colOff>
                    <xdr:row>82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07" r:id="rId107" name="Drop Down 139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82</xdr:row>
                    <xdr:rowOff>0</xdr:rowOff>
                  </from>
                  <to>
                    <xdr:col>4</xdr:col>
                    <xdr:colOff>1704975</xdr:colOff>
                    <xdr:row>83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08" r:id="rId108" name="Drop Down 140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82</xdr:row>
                    <xdr:rowOff>0</xdr:rowOff>
                  </from>
                  <to>
                    <xdr:col>4</xdr:col>
                    <xdr:colOff>1704975</xdr:colOff>
                    <xdr:row>83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09" r:id="rId109" name="Drop Down 141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82</xdr:row>
                    <xdr:rowOff>0</xdr:rowOff>
                  </from>
                  <to>
                    <xdr:col>4</xdr:col>
                    <xdr:colOff>1704975</xdr:colOff>
                    <xdr:row>83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10" r:id="rId110" name="Drop Down 142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82</xdr:row>
                    <xdr:rowOff>0</xdr:rowOff>
                  </from>
                  <to>
                    <xdr:col>4</xdr:col>
                    <xdr:colOff>1704975</xdr:colOff>
                    <xdr:row>83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15" r:id="rId111" name="Drop Down 147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86</xdr:row>
                    <xdr:rowOff>0</xdr:rowOff>
                  </from>
                  <to>
                    <xdr:col>4</xdr:col>
                    <xdr:colOff>1704975</xdr:colOff>
                    <xdr:row>87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16" r:id="rId112" name="Drop Down 148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86</xdr:row>
                    <xdr:rowOff>0</xdr:rowOff>
                  </from>
                  <to>
                    <xdr:col>4</xdr:col>
                    <xdr:colOff>1704975</xdr:colOff>
                    <xdr:row>87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17" r:id="rId113" name="Drop Down 149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87</xdr:row>
                    <xdr:rowOff>0</xdr:rowOff>
                  </from>
                  <to>
                    <xdr:col>4</xdr:col>
                    <xdr:colOff>1704975</xdr:colOff>
                    <xdr:row>88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18" r:id="rId114" name="Drop Down 150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87</xdr:row>
                    <xdr:rowOff>0</xdr:rowOff>
                  </from>
                  <to>
                    <xdr:col>4</xdr:col>
                    <xdr:colOff>1704975</xdr:colOff>
                    <xdr:row>88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19" r:id="rId115" name="Drop Down 151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88</xdr:row>
                    <xdr:rowOff>0</xdr:rowOff>
                  </from>
                  <to>
                    <xdr:col>4</xdr:col>
                    <xdr:colOff>1704975</xdr:colOff>
                    <xdr:row>89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20" r:id="rId116" name="Drop Down 152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88</xdr:row>
                    <xdr:rowOff>0</xdr:rowOff>
                  </from>
                  <to>
                    <xdr:col>4</xdr:col>
                    <xdr:colOff>1704975</xdr:colOff>
                    <xdr:row>89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21" r:id="rId117" name="Drop Down 153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89</xdr:row>
                    <xdr:rowOff>0</xdr:rowOff>
                  </from>
                  <to>
                    <xdr:col>4</xdr:col>
                    <xdr:colOff>1704975</xdr:colOff>
                    <xdr:row>90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22" r:id="rId118" name="Drop Down 154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89</xdr:row>
                    <xdr:rowOff>0</xdr:rowOff>
                  </from>
                  <to>
                    <xdr:col>4</xdr:col>
                    <xdr:colOff>1704975</xdr:colOff>
                    <xdr:row>90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23" r:id="rId119" name="Drop Down 155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90</xdr:row>
                    <xdr:rowOff>0</xdr:rowOff>
                  </from>
                  <to>
                    <xdr:col>4</xdr:col>
                    <xdr:colOff>1704975</xdr:colOff>
                    <xdr:row>91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24" r:id="rId120" name="Drop Down 156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90</xdr:row>
                    <xdr:rowOff>0</xdr:rowOff>
                  </from>
                  <to>
                    <xdr:col>4</xdr:col>
                    <xdr:colOff>1704975</xdr:colOff>
                    <xdr:row>91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25" r:id="rId121" name="Drop Down 157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91</xdr:row>
                    <xdr:rowOff>0</xdr:rowOff>
                  </from>
                  <to>
                    <xdr:col>4</xdr:col>
                    <xdr:colOff>1704975</xdr:colOff>
                    <xdr:row>92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26" r:id="rId122" name="Drop Down 158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91</xdr:row>
                    <xdr:rowOff>0</xdr:rowOff>
                  </from>
                  <to>
                    <xdr:col>4</xdr:col>
                    <xdr:colOff>1704975</xdr:colOff>
                    <xdr:row>92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33" r:id="rId123" name="Drop Down 165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95</xdr:row>
                    <xdr:rowOff>0</xdr:rowOff>
                  </from>
                  <to>
                    <xdr:col>4</xdr:col>
                    <xdr:colOff>1704975</xdr:colOff>
                    <xdr:row>96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34" r:id="rId124" name="Drop Down 166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95</xdr:row>
                    <xdr:rowOff>0</xdr:rowOff>
                  </from>
                  <to>
                    <xdr:col>4</xdr:col>
                    <xdr:colOff>1704975</xdr:colOff>
                    <xdr:row>96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35" r:id="rId125" name="Drop Down 167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96</xdr:row>
                    <xdr:rowOff>0</xdr:rowOff>
                  </from>
                  <to>
                    <xdr:col>4</xdr:col>
                    <xdr:colOff>1704975</xdr:colOff>
                    <xdr:row>97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36" r:id="rId126" name="Drop Down 168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96</xdr:row>
                    <xdr:rowOff>0</xdr:rowOff>
                  </from>
                  <to>
                    <xdr:col>4</xdr:col>
                    <xdr:colOff>1704975</xdr:colOff>
                    <xdr:row>97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41" r:id="rId127" name="Drop Down 173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99</xdr:row>
                    <xdr:rowOff>0</xdr:rowOff>
                  </from>
                  <to>
                    <xdr:col>4</xdr:col>
                    <xdr:colOff>1704975</xdr:colOff>
                    <xdr:row>100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42" r:id="rId128" name="Drop Down 174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99</xdr:row>
                    <xdr:rowOff>0</xdr:rowOff>
                  </from>
                  <to>
                    <xdr:col>4</xdr:col>
                    <xdr:colOff>1704975</xdr:colOff>
                    <xdr:row>100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43" r:id="rId129" name="Drop Down 175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100</xdr:row>
                    <xdr:rowOff>0</xdr:rowOff>
                  </from>
                  <to>
                    <xdr:col>4</xdr:col>
                    <xdr:colOff>1704975</xdr:colOff>
                    <xdr:row>101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44" r:id="rId130" name="Drop Down 176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100</xdr:row>
                    <xdr:rowOff>0</xdr:rowOff>
                  </from>
                  <to>
                    <xdr:col>4</xdr:col>
                    <xdr:colOff>1704975</xdr:colOff>
                    <xdr:row>101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45" r:id="rId131" name="Drop Down 177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101</xdr:row>
                    <xdr:rowOff>0</xdr:rowOff>
                  </from>
                  <to>
                    <xdr:col>4</xdr:col>
                    <xdr:colOff>1704975</xdr:colOff>
                    <xdr:row>102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46" r:id="rId132" name="Drop Down 178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101</xdr:row>
                    <xdr:rowOff>0</xdr:rowOff>
                  </from>
                  <to>
                    <xdr:col>4</xdr:col>
                    <xdr:colOff>1704975</xdr:colOff>
                    <xdr:row>102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47" r:id="rId133" name="Drop Down 179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102</xdr:row>
                    <xdr:rowOff>0</xdr:rowOff>
                  </from>
                  <to>
                    <xdr:col>4</xdr:col>
                    <xdr:colOff>1704975</xdr:colOff>
                    <xdr:row>103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48" r:id="rId134" name="Drop Down 180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102</xdr:row>
                    <xdr:rowOff>0</xdr:rowOff>
                  </from>
                  <to>
                    <xdr:col>4</xdr:col>
                    <xdr:colOff>1704975</xdr:colOff>
                    <xdr:row>103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53" r:id="rId135" name="Drop Down 185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105</xdr:row>
                    <xdr:rowOff>0</xdr:rowOff>
                  </from>
                  <to>
                    <xdr:col>4</xdr:col>
                    <xdr:colOff>1704975</xdr:colOff>
                    <xdr:row>106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54" r:id="rId136" name="Drop Down 186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105</xdr:row>
                    <xdr:rowOff>0</xdr:rowOff>
                  </from>
                  <to>
                    <xdr:col>4</xdr:col>
                    <xdr:colOff>1704975</xdr:colOff>
                    <xdr:row>106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55" r:id="rId137" name="Drop Down 187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106</xdr:row>
                    <xdr:rowOff>0</xdr:rowOff>
                  </from>
                  <to>
                    <xdr:col>4</xdr:col>
                    <xdr:colOff>1704975</xdr:colOff>
                    <xdr:row>107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56" r:id="rId138" name="Drop Down 188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106</xdr:row>
                    <xdr:rowOff>0</xdr:rowOff>
                  </from>
                  <to>
                    <xdr:col>4</xdr:col>
                    <xdr:colOff>1704975</xdr:colOff>
                    <xdr:row>107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57" r:id="rId139" name="Drop Down 189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107</xdr:row>
                    <xdr:rowOff>0</xdr:rowOff>
                  </from>
                  <to>
                    <xdr:col>4</xdr:col>
                    <xdr:colOff>1704975</xdr:colOff>
                    <xdr:row>108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58" r:id="rId140" name="Drop Down 190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107</xdr:row>
                    <xdr:rowOff>0</xdr:rowOff>
                  </from>
                  <to>
                    <xdr:col>4</xdr:col>
                    <xdr:colOff>1704975</xdr:colOff>
                    <xdr:row>108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59" r:id="rId141" name="Drop Down 191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108</xdr:row>
                    <xdr:rowOff>0</xdr:rowOff>
                  </from>
                  <to>
                    <xdr:col>4</xdr:col>
                    <xdr:colOff>1704975</xdr:colOff>
                    <xdr:row>109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60" r:id="rId142" name="Drop Down 192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108</xdr:row>
                    <xdr:rowOff>0</xdr:rowOff>
                  </from>
                  <to>
                    <xdr:col>4</xdr:col>
                    <xdr:colOff>1704975</xdr:colOff>
                    <xdr:row>109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65" r:id="rId143" name="Drop Down 197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111</xdr:row>
                    <xdr:rowOff>0</xdr:rowOff>
                  </from>
                  <to>
                    <xdr:col>4</xdr:col>
                    <xdr:colOff>1704975</xdr:colOff>
                    <xdr:row>112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66" r:id="rId144" name="Drop Down 198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111</xdr:row>
                    <xdr:rowOff>0</xdr:rowOff>
                  </from>
                  <to>
                    <xdr:col>4</xdr:col>
                    <xdr:colOff>1704975</xdr:colOff>
                    <xdr:row>112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67" r:id="rId145" name="Drop Down 199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112</xdr:row>
                    <xdr:rowOff>0</xdr:rowOff>
                  </from>
                  <to>
                    <xdr:col>4</xdr:col>
                    <xdr:colOff>1704975</xdr:colOff>
                    <xdr:row>113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68" r:id="rId146" name="Drop Down 200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112</xdr:row>
                    <xdr:rowOff>0</xdr:rowOff>
                  </from>
                  <to>
                    <xdr:col>4</xdr:col>
                    <xdr:colOff>1704975</xdr:colOff>
                    <xdr:row>113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69" r:id="rId147" name="Drop Down 201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113</xdr:row>
                    <xdr:rowOff>0</xdr:rowOff>
                  </from>
                  <to>
                    <xdr:col>4</xdr:col>
                    <xdr:colOff>1704975</xdr:colOff>
                    <xdr:row>114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70" r:id="rId148" name="Drop Down 202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113</xdr:row>
                    <xdr:rowOff>0</xdr:rowOff>
                  </from>
                  <to>
                    <xdr:col>4</xdr:col>
                    <xdr:colOff>1704975</xdr:colOff>
                    <xdr:row>114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71" r:id="rId149" name="Drop Down 203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114</xdr:row>
                    <xdr:rowOff>0</xdr:rowOff>
                  </from>
                  <to>
                    <xdr:col>4</xdr:col>
                    <xdr:colOff>1704975</xdr:colOff>
                    <xdr:row>115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72" r:id="rId150" name="Drop Down 204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114</xdr:row>
                    <xdr:rowOff>0</xdr:rowOff>
                  </from>
                  <to>
                    <xdr:col>4</xdr:col>
                    <xdr:colOff>1704975</xdr:colOff>
                    <xdr:row>115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77" r:id="rId151" name="Drop Down 209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117</xdr:row>
                    <xdr:rowOff>0</xdr:rowOff>
                  </from>
                  <to>
                    <xdr:col>4</xdr:col>
                    <xdr:colOff>1704975</xdr:colOff>
                    <xdr:row>118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78" r:id="rId152" name="Drop Down 210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117</xdr:row>
                    <xdr:rowOff>0</xdr:rowOff>
                  </from>
                  <to>
                    <xdr:col>4</xdr:col>
                    <xdr:colOff>1704975</xdr:colOff>
                    <xdr:row>118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79" r:id="rId153" name="Drop Down 211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118</xdr:row>
                    <xdr:rowOff>0</xdr:rowOff>
                  </from>
                  <to>
                    <xdr:col>4</xdr:col>
                    <xdr:colOff>1704975</xdr:colOff>
                    <xdr:row>119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80" r:id="rId154" name="Drop Down 212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118</xdr:row>
                    <xdr:rowOff>0</xdr:rowOff>
                  </from>
                  <to>
                    <xdr:col>4</xdr:col>
                    <xdr:colOff>1704975</xdr:colOff>
                    <xdr:row>119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81" r:id="rId155" name="Drop Down 213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119</xdr:row>
                    <xdr:rowOff>0</xdr:rowOff>
                  </from>
                  <to>
                    <xdr:col>4</xdr:col>
                    <xdr:colOff>1704975</xdr:colOff>
                    <xdr:row>120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82" r:id="rId156" name="Drop Down 214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119</xdr:row>
                    <xdr:rowOff>0</xdr:rowOff>
                  </from>
                  <to>
                    <xdr:col>4</xdr:col>
                    <xdr:colOff>1704975</xdr:colOff>
                    <xdr:row>120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83" r:id="rId157" name="Drop Down 215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120</xdr:row>
                    <xdr:rowOff>0</xdr:rowOff>
                  </from>
                  <to>
                    <xdr:col>4</xdr:col>
                    <xdr:colOff>1704975</xdr:colOff>
                    <xdr:row>121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84" r:id="rId158" name="Drop Down 216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120</xdr:row>
                    <xdr:rowOff>0</xdr:rowOff>
                  </from>
                  <to>
                    <xdr:col>4</xdr:col>
                    <xdr:colOff>1704975</xdr:colOff>
                    <xdr:row>121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85" r:id="rId159" name="Drop Down 217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121</xdr:row>
                    <xdr:rowOff>0</xdr:rowOff>
                  </from>
                  <to>
                    <xdr:col>4</xdr:col>
                    <xdr:colOff>1704975</xdr:colOff>
                    <xdr:row>122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86" r:id="rId160" name="Drop Down 218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121</xdr:row>
                    <xdr:rowOff>0</xdr:rowOff>
                  </from>
                  <to>
                    <xdr:col>4</xdr:col>
                    <xdr:colOff>1704975</xdr:colOff>
                    <xdr:row>122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87" r:id="rId161" name="Drop Down 219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122</xdr:row>
                    <xdr:rowOff>0</xdr:rowOff>
                  </from>
                  <to>
                    <xdr:col>4</xdr:col>
                    <xdr:colOff>1704975</xdr:colOff>
                    <xdr:row>123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88" r:id="rId162" name="Drop Down 220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122</xdr:row>
                    <xdr:rowOff>0</xdr:rowOff>
                  </from>
                  <to>
                    <xdr:col>4</xdr:col>
                    <xdr:colOff>1704975</xdr:colOff>
                    <xdr:row>123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93" r:id="rId163" name="Drop Down 225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125</xdr:row>
                    <xdr:rowOff>0</xdr:rowOff>
                  </from>
                  <to>
                    <xdr:col>4</xdr:col>
                    <xdr:colOff>1704975</xdr:colOff>
                    <xdr:row>126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94" r:id="rId164" name="Drop Down 226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125</xdr:row>
                    <xdr:rowOff>0</xdr:rowOff>
                  </from>
                  <to>
                    <xdr:col>4</xdr:col>
                    <xdr:colOff>1704975</xdr:colOff>
                    <xdr:row>126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95" r:id="rId165" name="Drop Down 227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125</xdr:row>
                    <xdr:rowOff>0</xdr:rowOff>
                  </from>
                  <to>
                    <xdr:col>4</xdr:col>
                    <xdr:colOff>1704975</xdr:colOff>
                    <xdr:row>126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96" r:id="rId166" name="Drop Down 228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125</xdr:row>
                    <xdr:rowOff>0</xdr:rowOff>
                  </from>
                  <to>
                    <xdr:col>4</xdr:col>
                    <xdr:colOff>1704975</xdr:colOff>
                    <xdr:row>126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97" r:id="rId167" name="Drop Down 229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126</xdr:row>
                    <xdr:rowOff>0</xdr:rowOff>
                  </from>
                  <to>
                    <xdr:col>4</xdr:col>
                    <xdr:colOff>1704975</xdr:colOff>
                    <xdr:row>127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98" r:id="rId168" name="Drop Down 230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126</xdr:row>
                    <xdr:rowOff>0</xdr:rowOff>
                  </from>
                  <to>
                    <xdr:col>4</xdr:col>
                    <xdr:colOff>1704975</xdr:colOff>
                    <xdr:row>127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99" r:id="rId169" name="Drop Down 231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127</xdr:row>
                    <xdr:rowOff>0</xdr:rowOff>
                  </from>
                  <to>
                    <xdr:col>4</xdr:col>
                    <xdr:colOff>1704975</xdr:colOff>
                    <xdr:row>128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00" r:id="rId170" name="Drop Down 232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127</xdr:row>
                    <xdr:rowOff>0</xdr:rowOff>
                  </from>
                  <to>
                    <xdr:col>4</xdr:col>
                    <xdr:colOff>1704975</xdr:colOff>
                    <xdr:row>128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01" r:id="rId171" name="Drop Down 233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128</xdr:row>
                    <xdr:rowOff>0</xdr:rowOff>
                  </from>
                  <to>
                    <xdr:col>4</xdr:col>
                    <xdr:colOff>1704975</xdr:colOff>
                    <xdr:row>129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02" r:id="rId172" name="Drop Down 234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128</xdr:row>
                    <xdr:rowOff>0</xdr:rowOff>
                  </from>
                  <to>
                    <xdr:col>4</xdr:col>
                    <xdr:colOff>1704975</xdr:colOff>
                    <xdr:row>129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03" r:id="rId173" name="Drop Down 235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129</xdr:row>
                    <xdr:rowOff>0</xdr:rowOff>
                  </from>
                  <to>
                    <xdr:col>4</xdr:col>
                    <xdr:colOff>1704975</xdr:colOff>
                    <xdr:row>130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04" r:id="rId174" name="Drop Down 236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129</xdr:row>
                    <xdr:rowOff>0</xdr:rowOff>
                  </from>
                  <to>
                    <xdr:col>4</xdr:col>
                    <xdr:colOff>1704975</xdr:colOff>
                    <xdr:row>130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07" r:id="rId175" name="Drop Down 239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132</xdr:row>
                    <xdr:rowOff>0</xdr:rowOff>
                  </from>
                  <to>
                    <xdr:col>4</xdr:col>
                    <xdr:colOff>1704975</xdr:colOff>
                    <xdr:row>133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08" r:id="rId176" name="Drop Down 240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132</xdr:row>
                    <xdr:rowOff>0</xdr:rowOff>
                  </from>
                  <to>
                    <xdr:col>4</xdr:col>
                    <xdr:colOff>1704975</xdr:colOff>
                    <xdr:row>133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09" r:id="rId177" name="Drop Down 241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132</xdr:row>
                    <xdr:rowOff>0</xdr:rowOff>
                  </from>
                  <to>
                    <xdr:col>4</xdr:col>
                    <xdr:colOff>1704975</xdr:colOff>
                    <xdr:row>133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10" r:id="rId178" name="Drop Down 242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132</xdr:row>
                    <xdr:rowOff>0</xdr:rowOff>
                  </from>
                  <to>
                    <xdr:col>4</xdr:col>
                    <xdr:colOff>1704975</xdr:colOff>
                    <xdr:row>133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17" r:id="rId179" name="Drop Down 249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135</xdr:row>
                    <xdr:rowOff>0</xdr:rowOff>
                  </from>
                  <to>
                    <xdr:col>4</xdr:col>
                    <xdr:colOff>1704975</xdr:colOff>
                    <xdr:row>136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18" r:id="rId180" name="Drop Down 250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135</xdr:row>
                    <xdr:rowOff>0</xdr:rowOff>
                  </from>
                  <to>
                    <xdr:col>4</xdr:col>
                    <xdr:colOff>1704975</xdr:colOff>
                    <xdr:row>136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19" r:id="rId181" name="Drop Down 251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136</xdr:row>
                    <xdr:rowOff>0</xdr:rowOff>
                  </from>
                  <to>
                    <xdr:col>4</xdr:col>
                    <xdr:colOff>1704975</xdr:colOff>
                    <xdr:row>137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20" r:id="rId182" name="Drop Down 252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136</xdr:row>
                    <xdr:rowOff>0</xdr:rowOff>
                  </from>
                  <to>
                    <xdr:col>4</xdr:col>
                    <xdr:colOff>1704975</xdr:colOff>
                    <xdr:row>137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21" r:id="rId183" name="Drop Down 253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137</xdr:row>
                    <xdr:rowOff>0</xdr:rowOff>
                  </from>
                  <to>
                    <xdr:col>4</xdr:col>
                    <xdr:colOff>1704975</xdr:colOff>
                    <xdr:row>138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22" r:id="rId184" name="Drop Down 254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137</xdr:row>
                    <xdr:rowOff>0</xdr:rowOff>
                  </from>
                  <to>
                    <xdr:col>4</xdr:col>
                    <xdr:colOff>1704975</xdr:colOff>
                    <xdr:row>138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23" r:id="rId185" name="Drop Down 255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138</xdr:row>
                    <xdr:rowOff>0</xdr:rowOff>
                  </from>
                  <to>
                    <xdr:col>4</xdr:col>
                    <xdr:colOff>1704975</xdr:colOff>
                    <xdr:row>139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24" r:id="rId186" name="Drop Down 256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138</xdr:row>
                    <xdr:rowOff>0</xdr:rowOff>
                  </from>
                  <to>
                    <xdr:col>4</xdr:col>
                    <xdr:colOff>1704975</xdr:colOff>
                    <xdr:row>139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27" r:id="rId187" name="Drop Down 259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141</xdr:row>
                    <xdr:rowOff>0</xdr:rowOff>
                  </from>
                  <to>
                    <xdr:col>4</xdr:col>
                    <xdr:colOff>1704975</xdr:colOff>
                    <xdr:row>142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28" r:id="rId188" name="Drop Down 260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141</xdr:row>
                    <xdr:rowOff>0</xdr:rowOff>
                  </from>
                  <to>
                    <xdr:col>4</xdr:col>
                    <xdr:colOff>1704975</xdr:colOff>
                    <xdr:row>142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29" r:id="rId189" name="Drop Down 261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142</xdr:row>
                    <xdr:rowOff>0</xdr:rowOff>
                  </from>
                  <to>
                    <xdr:col>4</xdr:col>
                    <xdr:colOff>1704975</xdr:colOff>
                    <xdr:row>143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30" r:id="rId190" name="Drop Down 262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142</xdr:row>
                    <xdr:rowOff>0</xdr:rowOff>
                  </from>
                  <to>
                    <xdr:col>4</xdr:col>
                    <xdr:colOff>1704975</xdr:colOff>
                    <xdr:row>143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31" r:id="rId191" name="Drop Down 263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143</xdr:row>
                    <xdr:rowOff>0</xdr:rowOff>
                  </from>
                  <to>
                    <xdr:col>4</xdr:col>
                    <xdr:colOff>1704975</xdr:colOff>
                    <xdr:row>144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32" r:id="rId192" name="Drop Down 264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143</xdr:row>
                    <xdr:rowOff>0</xdr:rowOff>
                  </from>
                  <to>
                    <xdr:col>4</xdr:col>
                    <xdr:colOff>1704975</xdr:colOff>
                    <xdr:row>144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33" r:id="rId193" name="Drop Down 265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144</xdr:row>
                    <xdr:rowOff>0</xdr:rowOff>
                  </from>
                  <to>
                    <xdr:col>4</xdr:col>
                    <xdr:colOff>1704975</xdr:colOff>
                    <xdr:row>145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34" r:id="rId194" name="Drop Down 266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144</xdr:row>
                    <xdr:rowOff>0</xdr:rowOff>
                  </from>
                  <to>
                    <xdr:col>4</xdr:col>
                    <xdr:colOff>1704975</xdr:colOff>
                    <xdr:row>145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35" r:id="rId195" name="Drop Down 267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145</xdr:row>
                    <xdr:rowOff>0</xdr:rowOff>
                  </from>
                  <to>
                    <xdr:col>4</xdr:col>
                    <xdr:colOff>1704975</xdr:colOff>
                    <xdr:row>146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36" r:id="rId196" name="Drop Down 268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145</xdr:row>
                    <xdr:rowOff>0</xdr:rowOff>
                  </from>
                  <to>
                    <xdr:col>4</xdr:col>
                    <xdr:colOff>1704975</xdr:colOff>
                    <xdr:row>146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37" r:id="rId197" name="Drop Down 269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147</xdr:row>
                    <xdr:rowOff>0</xdr:rowOff>
                  </from>
                  <to>
                    <xdr:col>4</xdr:col>
                    <xdr:colOff>1704975</xdr:colOff>
                    <xdr:row>148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38" r:id="rId198" name="Drop Down 270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147</xdr:row>
                    <xdr:rowOff>0</xdr:rowOff>
                  </from>
                  <to>
                    <xdr:col>4</xdr:col>
                    <xdr:colOff>1704975</xdr:colOff>
                    <xdr:row>148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43" r:id="rId199" name="Drop Down 275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150</xdr:row>
                    <xdr:rowOff>0</xdr:rowOff>
                  </from>
                  <to>
                    <xdr:col>4</xdr:col>
                    <xdr:colOff>1704975</xdr:colOff>
                    <xdr:row>151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44" r:id="rId200" name="Drop Down 276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150</xdr:row>
                    <xdr:rowOff>0</xdr:rowOff>
                  </from>
                  <to>
                    <xdr:col>4</xdr:col>
                    <xdr:colOff>1704975</xdr:colOff>
                    <xdr:row>151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45" r:id="rId201" name="Drop Down 277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151</xdr:row>
                    <xdr:rowOff>0</xdr:rowOff>
                  </from>
                  <to>
                    <xdr:col>4</xdr:col>
                    <xdr:colOff>1704975</xdr:colOff>
                    <xdr:row>152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46" r:id="rId202" name="Drop Down 278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151</xdr:row>
                    <xdr:rowOff>0</xdr:rowOff>
                  </from>
                  <to>
                    <xdr:col>4</xdr:col>
                    <xdr:colOff>1704975</xdr:colOff>
                    <xdr:row>152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47" r:id="rId203" name="Drop Down 279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151</xdr:row>
                    <xdr:rowOff>0</xdr:rowOff>
                  </from>
                  <to>
                    <xdr:col>4</xdr:col>
                    <xdr:colOff>1704975</xdr:colOff>
                    <xdr:row>152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48" r:id="rId204" name="Drop Down 280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151</xdr:row>
                    <xdr:rowOff>0</xdr:rowOff>
                  </from>
                  <to>
                    <xdr:col>4</xdr:col>
                    <xdr:colOff>1704975</xdr:colOff>
                    <xdr:row>152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49" r:id="rId205" name="Drop Down 281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152</xdr:row>
                    <xdr:rowOff>0</xdr:rowOff>
                  </from>
                  <to>
                    <xdr:col>4</xdr:col>
                    <xdr:colOff>1704975</xdr:colOff>
                    <xdr:row>153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50" r:id="rId206" name="Drop Down 282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152</xdr:row>
                    <xdr:rowOff>0</xdr:rowOff>
                  </from>
                  <to>
                    <xdr:col>4</xdr:col>
                    <xdr:colOff>1704975</xdr:colOff>
                    <xdr:row>153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51" r:id="rId207" name="Drop Down 283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153</xdr:row>
                    <xdr:rowOff>0</xdr:rowOff>
                  </from>
                  <to>
                    <xdr:col>4</xdr:col>
                    <xdr:colOff>1704975</xdr:colOff>
                    <xdr:row>154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52" r:id="rId208" name="Drop Down 284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153</xdr:row>
                    <xdr:rowOff>0</xdr:rowOff>
                  </from>
                  <to>
                    <xdr:col>4</xdr:col>
                    <xdr:colOff>1704975</xdr:colOff>
                    <xdr:row>154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53" r:id="rId209" name="Drop Down 285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153</xdr:row>
                    <xdr:rowOff>0</xdr:rowOff>
                  </from>
                  <to>
                    <xdr:col>4</xdr:col>
                    <xdr:colOff>1704975</xdr:colOff>
                    <xdr:row>154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54" r:id="rId210" name="Drop Down 286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153</xdr:row>
                    <xdr:rowOff>0</xdr:rowOff>
                  </from>
                  <to>
                    <xdr:col>4</xdr:col>
                    <xdr:colOff>1704975</xdr:colOff>
                    <xdr:row>154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57" r:id="rId211" name="Drop Down 289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156</xdr:row>
                    <xdr:rowOff>0</xdr:rowOff>
                  </from>
                  <to>
                    <xdr:col>4</xdr:col>
                    <xdr:colOff>1704975</xdr:colOff>
                    <xdr:row>157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58" r:id="rId212" name="Drop Down 290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156</xdr:row>
                    <xdr:rowOff>0</xdr:rowOff>
                  </from>
                  <to>
                    <xdr:col>4</xdr:col>
                    <xdr:colOff>1704975</xdr:colOff>
                    <xdr:row>157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59" r:id="rId213" name="Drop Down 291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156</xdr:row>
                    <xdr:rowOff>0</xdr:rowOff>
                  </from>
                  <to>
                    <xdr:col>4</xdr:col>
                    <xdr:colOff>1704975</xdr:colOff>
                    <xdr:row>157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60" r:id="rId214" name="Drop Down 292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156</xdr:row>
                    <xdr:rowOff>0</xdr:rowOff>
                  </from>
                  <to>
                    <xdr:col>4</xdr:col>
                    <xdr:colOff>1704975</xdr:colOff>
                    <xdr:row>157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61" r:id="rId215" name="Drop Down 293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157</xdr:row>
                    <xdr:rowOff>0</xdr:rowOff>
                  </from>
                  <to>
                    <xdr:col>4</xdr:col>
                    <xdr:colOff>1704975</xdr:colOff>
                    <xdr:row>158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62" r:id="rId216" name="Drop Down 294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157</xdr:row>
                    <xdr:rowOff>0</xdr:rowOff>
                  </from>
                  <to>
                    <xdr:col>4</xdr:col>
                    <xdr:colOff>1704975</xdr:colOff>
                    <xdr:row>158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63" r:id="rId217" name="Drop Down 295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158</xdr:row>
                    <xdr:rowOff>0</xdr:rowOff>
                  </from>
                  <to>
                    <xdr:col>4</xdr:col>
                    <xdr:colOff>1704975</xdr:colOff>
                    <xdr:row>159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64" r:id="rId218" name="Drop Down 296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158</xdr:row>
                    <xdr:rowOff>0</xdr:rowOff>
                  </from>
                  <to>
                    <xdr:col>4</xdr:col>
                    <xdr:colOff>1704975</xdr:colOff>
                    <xdr:row>159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65" r:id="rId219" name="Drop Down 297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159</xdr:row>
                    <xdr:rowOff>0</xdr:rowOff>
                  </from>
                  <to>
                    <xdr:col>4</xdr:col>
                    <xdr:colOff>1704975</xdr:colOff>
                    <xdr:row>160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66" r:id="rId220" name="Drop Down 298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159</xdr:row>
                    <xdr:rowOff>0</xdr:rowOff>
                  </from>
                  <to>
                    <xdr:col>4</xdr:col>
                    <xdr:colOff>1704975</xdr:colOff>
                    <xdr:row>160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67" r:id="rId221" name="Drop Down 299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160</xdr:row>
                    <xdr:rowOff>0</xdr:rowOff>
                  </from>
                  <to>
                    <xdr:col>4</xdr:col>
                    <xdr:colOff>1704975</xdr:colOff>
                    <xdr:row>161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68" r:id="rId222" name="Drop Down 300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160</xdr:row>
                    <xdr:rowOff>0</xdr:rowOff>
                  </from>
                  <to>
                    <xdr:col>4</xdr:col>
                    <xdr:colOff>1704975</xdr:colOff>
                    <xdr:row>161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69" r:id="rId223" name="Drop Down 301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161</xdr:row>
                    <xdr:rowOff>0</xdr:rowOff>
                  </from>
                  <to>
                    <xdr:col>4</xdr:col>
                    <xdr:colOff>1704975</xdr:colOff>
                    <xdr:row>162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70" r:id="rId224" name="Drop Down 302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161</xdr:row>
                    <xdr:rowOff>0</xdr:rowOff>
                  </from>
                  <to>
                    <xdr:col>4</xdr:col>
                    <xdr:colOff>1704975</xdr:colOff>
                    <xdr:row>162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71" r:id="rId225" name="Drop Down 303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162</xdr:row>
                    <xdr:rowOff>0</xdr:rowOff>
                  </from>
                  <to>
                    <xdr:col>4</xdr:col>
                    <xdr:colOff>1704975</xdr:colOff>
                    <xdr:row>163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72" r:id="rId226" name="Drop Down 304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162</xdr:row>
                    <xdr:rowOff>0</xdr:rowOff>
                  </from>
                  <to>
                    <xdr:col>4</xdr:col>
                    <xdr:colOff>1704975</xdr:colOff>
                    <xdr:row>163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75" r:id="rId227" name="Drop Down 307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166</xdr:row>
                    <xdr:rowOff>0</xdr:rowOff>
                  </from>
                  <to>
                    <xdr:col>4</xdr:col>
                    <xdr:colOff>1704975</xdr:colOff>
                    <xdr:row>167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76" r:id="rId228" name="Drop Down 308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166</xdr:row>
                    <xdr:rowOff>0</xdr:rowOff>
                  </from>
                  <to>
                    <xdr:col>4</xdr:col>
                    <xdr:colOff>1704975</xdr:colOff>
                    <xdr:row>167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77" r:id="rId229" name="Drop Down 309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166</xdr:row>
                    <xdr:rowOff>0</xdr:rowOff>
                  </from>
                  <to>
                    <xdr:col>4</xdr:col>
                    <xdr:colOff>1704975</xdr:colOff>
                    <xdr:row>167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78" r:id="rId230" name="Drop Down 310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166</xdr:row>
                    <xdr:rowOff>0</xdr:rowOff>
                  </from>
                  <to>
                    <xdr:col>4</xdr:col>
                    <xdr:colOff>1704975</xdr:colOff>
                    <xdr:row>167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79" r:id="rId231" name="Drop Down 311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167</xdr:row>
                    <xdr:rowOff>0</xdr:rowOff>
                  </from>
                  <to>
                    <xdr:col>4</xdr:col>
                    <xdr:colOff>1704975</xdr:colOff>
                    <xdr:row>168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80" r:id="rId232" name="Drop Down 312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167</xdr:row>
                    <xdr:rowOff>0</xdr:rowOff>
                  </from>
                  <to>
                    <xdr:col>4</xdr:col>
                    <xdr:colOff>1704975</xdr:colOff>
                    <xdr:row>168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81" r:id="rId233" name="Drop Down 313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168</xdr:row>
                    <xdr:rowOff>0</xdr:rowOff>
                  </from>
                  <to>
                    <xdr:col>4</xdr:col>
                    <xdr:colOff>1704975</xdr:colOff>
                    <xdr:row>169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82" r:id="rId234" name="Drop Down 314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168</xdr:row>
                    <xdr:rowOff>0</xdr:rowOff>
                  </from>
                  <to>
                    <xdr:col>4</xdr:col>
                    <xdr:colOff>1704975</xdr:colOff>
                    <xdr:row>169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83" r:id="rId235" name="Drop Down 315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169</xdr:row>
                    <xdr:rowOff>0</xdr:rowOff>
                  </from>
                  <to>
                    <xdr:col>4</xdr:col>
                    <xdr:colOff>1704975</xdr:colOff>
                    <xdr:row>170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84" r:id="rId236" name="Drop Down 316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169</xdr:row>
                    <xdr:rowOff>0</xdr:rowOff>
                  </from>
                  <to>
                    <xdr:col>4</xdr:col>
                    <xdr:colOff>1704975</xdr:colOff>
                    <xdr:row>170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85" r:id="rId237" name="Drop Down 317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170</xdr:row>
                    <xdr:rowOff>0</xdr:rowOff>
                  </from>
                  <to>
                    <xdr:col>4</xdr:col>
                    <xdr:colOff>1704975</xdr:colOff>
                    <xdr:row>171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86" r:id="rId238" name="Drop Down 318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170</xdr:row>
                    <xdr:rowOff>0</xdr:rowOff>
                  </from>
                  <to>
                    <xdr:col>4</xdr:col>
                    <xdr:colOff>1704975</xdr:colOff>
                    <xdr:row>171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87" r:id="rId239" name="Drop Down 319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170</xdr:row>
                    <xdr:rowOff>0</xdr:rowOff>
                  </from>
                  <to>
                    <xdr:col>4</xdr:col>
                    <xdr:colOff>1704975</xdr:colOff>
                    <xdr:row>171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88" r:id="rId240" name="Drop Down 320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170</xdr:row>
                    <xdr:rowOff>0</xdr:rowOff>
                  </from>
                  <to>
                    <xdr:col>4</xdr:col>
                    <xdr:colOff>1704975</xdr:colOff>
                    <xdr:row>171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89" r:id="rId241" name="Drop Down 321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171</xdr:row>
                    <xdr:rowOff>0</xdr:rowOff>
                  </from>
                  <to>
                    <xdr:col>4</xdr:col>
                    <xdr:colOff>1704975</xdr:colOff>
                    <xdr:row>172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90" r:id="rId242" name="Drop Down 322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171</xdr:row>
                    <xdr:rowOff>0</xdr:rowOff>
                  </from>
                  <to>
                    <xdr:col>4</xdr:col>
                    <xdr:colOff>1704975</xdr:colOff>
                    <xdr:row>172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91" r:id="rId243" name="Drop Down 323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171</xdr:row>
                    <xdr:rowOff>0</xdr:rowOff>
                  </from>
                  <to>
                    <xdr:col>4</xdr:col>
                    <xdr:colOff>1704975</xdr:colOff>
                    <xdr:row>172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92" r:id="rId244" name="Drop Down 324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171</xdr:row>
                    <xdr:rowOff>0</xdr:rowOff>
                  </from>
                  <to>
                    <xdr:col>4</xdr:col>
                    <xdr:colOff>1704975</xdr:colOff>
                    <xdr:row>172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95" r:id="rId245" name="Drop Down 327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174</xdr:row>
                    <xdr:rowOff>0</xdr:rowOff>
                  </from>
                  <to>
                    <xdr:col>4</xdr:col>
                    <xdr:colOff>1704975</xdr:colOff>
                    <xdr:row>175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96" r:id="rId246" name="Drop Down 328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174</xdr:row>
                    <xdr:rowOff>0</xdr:rowOff>
                  </from>
                  <to>
                    <xdr:col>4</xdr:col>
                    <xdr:colOff>1704975</xdr:colOff>
                    <xdr:row>175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97" r:id="rId247" name="Drop Down 329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174</xdr:row>
                    <xdr:rowOff>0</xdr:rowOff>
                  </from>
                  <to>
                    <xdr:col>4</xdr:col>
                    <xdr:colOff>1704975</xdr:colOff>
                    <xdr:row>175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98" r:id="rId248" name="Drop Down 330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174</xdr:row>
                    <xdr:rowOff>0</xdr:rowOff>
                  </from>
                  <to>
                    <xdr:col>4</xdr:col>
                    <xdr:colOff>1704975</xdr:colOff>
                    <xdr:row>175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99" r:id="rId249" name="Drop Down 331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175</xdr:row>
                    <xdr:rowOff>0</xdr:rowOff>
                  </from>
                  <to>
                    <xdr:col>4</xdr:col>
                    <xdr:colOff>1704975</xdr:colOff>
                    <xdr:row>176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00" r:id="rId250" name="Drop Down 332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175</xdr:row>
                    <xdr:rowOff>0</xdr:rowOff>
                  </from>
                  <to>
                    <xdr:col>4</xdr:col>
                    <xdr:colOff>1704975</xdr:colOff>
                    <xdr:row>176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01" r:id="rId251" name="Drop Down 333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175</xdr:row>
                    <xdr:rowOff>0</xdr:rowOff>
                  </from>
                  <to>
                    <xdr:col>4</xdr:col>
                    <xdr:colOff>1704975</xdr:colOff>
                    <xdr:row>176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02" r:id="rId252" name="Drop Down 334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175</xdr:row>
                    <xdr:rowOff>0</xdr:rowOff>
                  </from>
                  <to>
                    <xdr:col>4</xdr:col>
                    <xdr:colOff>1704975</xdr:colOff>
                    <xdr:row>176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03" r:id="rId253" name="Drop Down 335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175</xdr:row>
                    <xdr:rowOff>0</xdr:rowOff>
                  </from>
                  <to>
                    <xdr:col>4</xdr:col>
                    <xdr:colOff>1704975</xdr:colOff>
                    <xdr:row>176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04" r:id="rId254" name="Drop Down 336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175</xdr:row>
                    <xdr:rowOff>0</xdr:rowOff>
                  </from>
                  <to>
                    <xdr:col>4</xdr:col>
                    <xdr:colOff>1704975</xdr:colOff>
                    <xdr:row>176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05" r:id="rId255" name="Drop Down 337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176</xdr:row>
                    <xdr:rowOff>0</xdr:rowOff>
                  </from>
                  <to>
                    <xdr:col>4</xdr:col>
                    <xdr:colOff>1704975</xdr:colOff>
                    <xdr:row>177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06" r:id="rId256" name="Drop Down 338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176</xdr:row>
                    <xdr:rowOff>0</xdr:rowOff>
                  </from>
                  <to>
                    <xdr:col>4</xdr:col>
                    <xdr:colOff>1704975</xdr:colOff>
                    <xdr:row>177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11" r:id="rId257" name="Drop Down 343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179</xdr:row>
                    <xdr:rowOff>0</xdr:rowOff>
                  </from>
                  <to>
                    <xdr:col>4</xdr:col>
                    <xdr:colOff>1704975</xdr:colOff>
                    <xdr:row>180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12" r:id="rId258" name="Drop Down 344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179</xdr:row>
                    <xdr:rowOff>0</xdr:rowOff>
                  </from>
                  <to>
                    <xdr:col>4</xdr:col>
                    <xdr:colOff>1704975</xdr:colOff>
                    <xdr:row>180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13" r:id="rId259" name="Drop Down 345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179</xdr:row>
                    <xdr:rowOff>0</xdr:rowOff>
                  </from>
                  <to>
                    <xdr:col>4</xdr:col>
                    <xdr:colOff>1704975</xdr:colOff>
                    <xdr:row>180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14" r:id="rId260" name="Drop Down 346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179</xdr:row>
                    <xdr:rowOff>0</xdr:rowOff>
                  </from>
                  <to>
                    <xdr:col>4</xdr:col>
                    <xdr:colOff>1704975</xdr:colOff>
                    <xdr:row>180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15" r:id="rId261" name="Drop Down 347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180</xdr:row>
                    <xdr:rowOff>0</xdr:rowOff>
                  </from>
                  <to>
                    <xdr:col>4</xdr:col>
                    <xdr:colOff>1704975</xdr:colOff>
                    <xdr:row>181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16" r:id="rId262" name="Drop Down 348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180</xdr:row>
                    <xdr:rowOff>0</xdr:rowOff>
                  </from>
                  <to>
                    <xdr:col>4</xdr:col>
                    <xdr:colOff>1704975</xdr:colOff>
                    <xdr:row>181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17" r:id="rId263" name="Drop Down 349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181</xdr:row>
                    <xdr:rowOff>0</xdr:rowOff>
                  </from>
                  <to>
                    <xdr:col>4</xdr:col>
                    <xdr:colOff>1704975</xdr:colOff>
                    <xdr:row>182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18" r:id="rId264" name="Drop Down 350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181</xdr:row>
                    <xdr:rowOff>0</xdr:rowOff>
                  </from>
                  <to>
                    <xdr:col>4</xdr:col>
                    <xdr:colOff>1704975</xdr:colOff>
                    <xdr:row>182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19" r:id="rId265" name="Drop Down 351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182</xdr:row>
                    <xdr:rowOff>0</xdr:rowOff>
                  </from>
                  <to>
                    <xdr:col>4</xdr:col>
                    <xdr:colOff>1704975</xdr:colOff>
                    <xdr:row>183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20" r:id="rId266" name="Drop Down 352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182</xdr:row>
                    <xdr:rowOff>0</xdr:rowOff>
                  </from>
                  <to>
                    <xdr:col>4</xdr:col>
                    <xdr:colOff>1704975</xdr:colOff>
                    <xdr:row>183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21" r:id="rId267" name="Drop Down 353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182</xdr:row>
                    <xdr:rowOff>0</xdr:rowOff>
                  </from>
                  <to>
                    <xdr:col>4</xdr:col>
                    <xdr:colOff>1704975</xdr:colOff>
                    <xdr:row>183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22" r:id="rId268" name="Drop Down 354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182</xdr:row>
                    <xdr:rowOff>0</xdr:rowOff>
                  </from>
                  <to>
                    <xdr:col>4</xdr:col>
                    <xdr:colOff>1704975</xdr:colOff>
                    <xdr:row>183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27" r:id="rId269" name="Drop Down 359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185</xdr:row>
                    <xdr:rowOff>0</xdr:rowOff>
                  </from>
                  <to>
                    <xdr:col>4</xdr:col>
                    <xdr:colOff>1704975</xdr:colOff>
                    <xdr:row>186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28" r:id="rId270" name="Drop Down 360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185</xdr:row>
                    <xdr:rowOff>0</xdr:rowOff>
                  </from>
                  <to>
                    <xdr:col>4</xdr:col>
                    <xdr:colOff>1704975</xdr:colOff>
                    <xdr:row>186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29" r:id="rId271" name="Drop Down 361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186</xdr:row>
                    <xdr:rowOff>0</xdr:rowOff>
                  </from>
                  <to>
                    <xdr:col>4</xdr:col>
                    <xdr:colOff>1704975</xdr:colOff>
                    <xdr:row>187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30" r:id="rId272" name="Drop Down 362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186</xdr:row>
                    <xdr:rowOff>0</xdr:rowOff>
                  </from>
                  <to>
                    <xdr:col>4</xdr:col>
                    <xdr:colOff>1704975</xdr:colOff>
                    <xdr:row>187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31" r:id="rId273" name="Drop Down 363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186</xdr:row>
                    <xdr:rowOff>0</xdr:rowOff>
                  </from>
                  <to>
                    <xdr:col>4</xdr:col>
                    <xdr:colOff>1704975</xdr:colOff>
                    <xdr:row>187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32" r:id="rId274" name="Drop Down 364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186</xdr:row>
                    <xdr:rowOff>0</xdr:rowOff>
                  </from>
                  <to>
                    <xdr:col>4</xdr:col>
                    <xdr:colOff>1704975</xdr:colOff>
                    <xdr:row>187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33" r:id="rId275" name="Drop Down 365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187</xdr:row>
                    <xdr:rowOff>0</xdr:rowOff>
                  </from>
                  <to>
                    <xdr:col>4</xdr:col>
                    <xdr:colOff>1704975</xdr:colOff>
                    <xdr:row>188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34" r:id="rId276" name="Drop Down 366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187</xdr:row>
                    <xdr:rowOff>0</xdr:rowOff>
                  </from>
                  <to>
                    <xdr:col>4</xdr:col>
                    <xdr:colOff>1704975</xdr:colOff>
                    <xdr:row>188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35" r:id="rId277" name="Drop Down 367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187</xdr:row>
                    <xdr:rowOff>0</xdr:rowOff>
                  </from>
                  <to>
                    <xdr:col>4</xdr:col>
                    <xdr:colOff>1704975</xdr:colOff>
                    <xdr:row>188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36" r:id="rId278" name="Drop Down 368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187</xdr:row>
                    <xdr:rowOff>0</xdr:rowOff>
                  </from>
                  <to>
                    <xdr:col>4</xdr:col>
                    <xdr:colOff>1704975</xdr:colOff>
                    <xdr:row>188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41" r:id="rId279" name="Drop Down 373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190</xdr:row>
                    <xdr:rowOff>0</xdr:rowOff>
                  </from>
                  <to>
                    <xdr:col>4</xdr:col>
                    <xdr:colOff>1704975</xdr:colOff>
                    <xdr:row>191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42" r:id="rId280" name="Drop Down 374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190</xdr:row>
                    <xdr:rowOff>0</xdr:rowOff>
                  </from>
                  <to>
                    <xdr:col>4</xdr:col>
                    <xdr:colOff>1704975</xdr:colOff>
                    <xdr:row>191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43" r:id="rId281" name="Drop Down 375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191</xdr:row>
                    <xdr:rowOff>0</xdr:rowOff>
                  </from>
                  <to>
                    <xdr:col>4</xdr:col>
                    <xdr:colOff>1704975</xdr:colOff>
                    <xdr:row>192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44" r:id="rId282" name="Drop Down 376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191</xdr:row>
                    <xdr:rowOff>0</xdr:rowOff>
                  </from>
                  <to>
                    <xdr:col>4</xdr:col>
                    <xdr:colOff>1704975</xdr:colOff>
                    <xdr:row>192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51" r:id="rId283" name="Drop Down 383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194</xdr:row>
                    <xdr:rowOff>0</xdr:rowOff>
                  </from>
                  <to>
                    <xdr:col>4</xdr:col>
                    <xdr:colOff>1704975</xdr:colOff>
                    <xdr:row>195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52" r:id="rId284" name="Drop Down 384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194</xdr:row>
                    <xdr:rowOff>0</xdr:rowOff>
                  </from>
                  <to>
                    <xdr:col>4</xdr:col>
                    <xdr:colOff>1704975</xdr:colOff>
                    <xdr:row>195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53" r:id="rId285" name="Drop Down 385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195</xdr:row>
                    <xdr:rowOff>0</xdr:rowOff>
                  </from>
                  <to>
                    <xdr:col>4</xdr:col>
                    <xdr:colOff>1704975</xdr:colOff>
                    <xdr:row>196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54" r:id="rId286" name="Drop Down 386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195</xdr:row>
                    <xdr:rowOff>0</xdr:rowOff>
                  </from>
                  <to>
                    <xdr:col>4</xdr:col>
                    <xdr:colOff>1704975</xdr:colOff>
                    <xdr:row>196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55" r:id="rId287" name="Drop Down 387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195</xdr:row>
                    <xdr:rowOff>0</xdr:rowOff>
                  </from>
                  <to>
                    <xdr:col>4</xdr:col>
                    <xdr:colOff>1704975</xdr:colOff>
                    <xdr:row>196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56" r:id="rId288" name="Drop Down 388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195</xdr:row>
                    <xdr:rowOff>0</xdr:rowOff>
                  </from>
                  <to>
                    <xdr:col>4</xdr:col>
                    <xdr:colOff>1704975</xdr:colOff>
                    <xdr:row>196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57" r:id="rId289" name="Drop Down 389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196</xdr:row>
                    <xdr:rowOff>0</xdr:rowOff>
                  </from>
                  <to>
                    <xdr:col>4</xdr:col>
                    <xdr:colOff>1704975</xdr:colOff>
                    <xdr:row>197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58" r:id="rId290" name="Drop Down 390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196</xdr:row>
                    <xdr:rowOff>0</xdr:rowOff>
                  </from>
                  <to>
                    <xdr:col>4</xdr:col>
                    <xdr:colOff>1704975</xdr:colOff>
                    <xdr:row>197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59" r:id="rId291" name="Drop Down 391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197</xdr:row>
                    <xdr:rowOff>0</xdr:rowOff>
                  </from>
                  <to>
                    <xdr:col>4</xdr:col>
                    <xdr:colOff>1704975</xdr:colOff>
                    <xdr:row>198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60" r:id="rId292" name="Drop Down 392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197</xdr:row>
                    <xdr:rowOff>0</xdr:rowOff>
                  </from>
                  <to>
                    <xdr:col>4</xdr:col>
                    <xdr:colOff>1704975</xdr:colOff>
                    <xdr:row>198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61" r:id="rId293" name="Drop Down 393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198</xdr:row>
                    <xdr:rowOff>0</xdr:rowOff>
                  </from>
                  <to>
                    <xdr:col>4</xdr:col>
                    <xdr:colOff>1704975</xdr:colOff>
                    <xdr:row>199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62" r:id="rId294" name="Drop Down 394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198</xdr:row>
                    <xdr:rowOff>0</xdr:rowOff>
                  </from>
                  <to>
                    <xdr:col>4</xdr:col>
                    <xdr:colOff>1704975</xdr:colOff>
                    <xdr:row>199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63" r:id="rId295" name="Drop Down 395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199</xdr:row>
                    <xdr:rowOff>0</xdr:rowOff>
                  </from>
                  <to>
                    <xdr:col>4</xdr:col>
                    <xdr:colOff>1704975</xdr:colOff>
                    <xdr:row>200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64" r:id="rId296" name="Drop Down 396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199</xdr:row>
                    <xdr:rowOff>0</xdr:rowOff>
                  </from>
                  <to>
                    <xdr:col>4</xdr:col>
                    <xdr:colOff>1704975</xdr:colOff>
                    <xdr:row>200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67" r:id="rId297" name="Drop Down 399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202</xdr:row>
                    <xdr:rowOff>0</xdr:rowOff>
                  </from>
                  <to>
                    <xdr:col>4</xdr:col>
                    <xdr:colOff>1704975</xdr:colOff>
                    <xdr:row>203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68" r:id="rId298" name="Drop Down 400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202</xdr:row>
                    <xdr:rowOff>0</xdr:rowOff>
                  </from>
                  <to>
                    <xdr:col>4</xdr:col>
                    <xdr:colOff>1704975</xdr:colOff>
                    <xdr:row>203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71" r:id="rId299" name="Drop Down 403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206</xdr:row>
                    <xdr:rowOff>0</xdr:rowOff>
                  </from>
                  <to>
                    <xdr:col>4</xdr:col>
                    <xdr:colOff>1704975</xdr:colOff>
                    <xdr:row>207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72" r:id="rId300" name="Drop Down 404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206</xdr:row>
                    <xdr:rowOff>0</xdr:rowOff>
                  </from>
                  <to>
                    <xdr:col>4</xdr:col>
                    <xdr:colOff>1704975</xdr:colOff>
                    <xdr:row>207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73" r:id="rId301" name="Drop Down 405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208</xdr:row>
                    <xdr:rowOff>0</xdr:rowOff>
                  </from>
                  <to>
                    <xdr:col>4</xdr:col>
                    <xdr:colOff>1704975</xdr:colOff>
                    <xdr:row>209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74" r:id="rId302" name="Drop Down 406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208</xdr:row>
                    <xdr:rowOff>0</xdr:rowOff>
                  </from>
                  <to>
                    <xdr:col>4</xdr:col>
                    <xdr:colOff>1704975</xdr:colOff>
                    <xdr:row>209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75" r:id="rId303" name="Drop Down 407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209</xdr:row>
                    <xdr:rowOff>0</xdr:rowOff>
                  </from>
                  <to>
                    <xdr:col>4</xdr:col>
                    <xdr:colOff>1704975</xdr:colOff>
                    <xdr:row>210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76" r:id="rId304" name="Drop Down 408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209</xdr:row>
                    <xdr:rowOff>0</xdr:rowOff>
                  </from>
                  <to>
                    <xdr:col>4</xdr:col>
                    <xdr:colOff>1704975</xdr:colOff>
                    <xdr:row>210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77" r:id="rId305" name="Drop Down 409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210</xdr:row>
                    <xdr:rowOff>0</xdr:rowOff>
                  </from>
                  <to>
                    <xdr:col>4</xdr:col>
                    <xdr:colOff>1704975</xdr:colOff>
                    <xdr:row>211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78" r:id="rId306" name="Drop Down 410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210</xdr:row>
                    <xdr:rowOff>0</xdr:rowOff>
                  </from>
                  <to>
                    <xdr:col>4</xdr:col>
                    <xdr:colOff>1704975</xdr:colOff>
                    <xdr:row>211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79" r:id="rId307" name="Drop Down 411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211</xdr:row>
                    <xdr:rowOff>0</xdr:rowOff>
                  </from>
                  <to>
                    <xdr:col>4</xdr:col>
                    <xdr:colOff>1704975</xdr:colOff>
                    <xdr:row>212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80" r:id="rId308" name="Drop Down 412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211</xdr:row>
                    <xdr:rowOff>0</xdr:rowOff>
                  </from>
                  <to>
                    <xdr:col>4</xdr:col>
                    <xdr:colOff>1704975</xdr:colOff>
                    <xdr:row>212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81" r:id="rId309" name="Drop Down 413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211</xdr:row>
                    <xdr:rowOff>0</xdr:rowOff>
                  </from>
                  <to>
                    <xdr:col>4</xdr:col>
                    <xdr:colOff>1704975</xdr:colOff>
                    <xdr:row>212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82" r:id="rId310" name="Drop Down 414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211</xdr:row>
                    <xdr:rowOff>0</xdr:rowOff>
                  </from>
                  <to>
                    <xdr:col>4</xdr:col>
                    <xdr:colOff>1704975</xdr:colOff>
                    <xdr:row>212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89" r:id="rId311" name="Drop Down 421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215</xdr:row>
                    <xdr:rowOff>0</xdr:rowOff>
                  </from>
                  <to>
                    <xdr:col>4</xdr:col>
                    <xdr:colOff>1704975</xdr:colOff>
                    <xdr:row>216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90" r:id="rId312" name="Drop Down 422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215</xdr:row>
                    <xdr:rowOff>0</xdr:rowOff>
                  </from>
                  <to>
                    <xdr:col>4</xdr:col>
                    <xdr:colOff>1704975</xdr:colOff>
                    <xdr:row>216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91" r:id="rId313" name="Drop Down 423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216</xdr:row>
                    <xdr:rowOff>0</xdr:rowOff>
                  </from>
                  <to>
                    <xdr:col>4</xdr:col>
                    <xdr:colOff>1704975</xdr:colOff>
                    <xdr:row>217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92" r:id="rId314" name="Drop Down 424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216</xdr:row>
                    <xdr:rowOff>0</xdr:rowOff>
                  </from>
                  <to>
                    <xdr:col>4</xdr:col>
                    <xdr:colOff>1704975</xdr:colOff>
                    <xdr:row>217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93" r:id="rId315" name="Drop Down 425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217</xdr:row>
                    <xdr:rowOff>0</xdr:rowOff>
                  </from>
                  <to>
                    <xdr:col>4</xdr:col>
                    <xdr:colOff>1704975</xdr:colOff>
                    <xdr:row>218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94" r:id="rId316" name="Drop Down 426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217</xdr:row>
                    <xdr:rowOff>0</xdr:rowOff>
                  </from>
                  <to>
                    <xdr:col>4</xdr:col>
                    <xdr:colOff>1704975</xdr:colOff>
                    <xdr:row>218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95" r:id="rId317" name="Drop Down 427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218</xdr:row>
                    <xdr:rowOff>0</xdr:rowOff>
                  </from>
                  <to>
                    <xdr:col>4</xdr:col>
                    <xdr:colOff>1704975</xdr:colOff>
                    <xdr:row>219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96" r:id="rId318" name="Drop Down 428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218</xdr:row>
                    <xdr:rowOff>0</xdr:rowOff>
                  </from>
                  <to>
                    <xdr:col>4</xdr:col>
                    <xdr:colOff>1704975</xdr:colOff>
                    <xdr:row>219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97" r:id="rId319" name="Drop Down 429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219</xdr:row>
                    <xdr:rowOff>0</xdr:rowOff>
                  </from>
                  <to>
                    <xdr:col>4</xdr:col>
                    <xdr:colOff>1704975</xdr:colOff>
                    <xdr:row>220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98" r:id="rId320" name="Drop Down 430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219</xdr:row>
                    <xdr:rowOff>0</xdr:rowOff>
                  </from>
                  <to>
                    <xdr:col>4</xdr:col>
                    <xdr:colOff>1704975</xdr:colOff>
                    <xdr:row>220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99" r:id="rId321" name="Drop Down 431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220</xdr:row>
                    <xdr:rowOff>0</xdr:rowOff>
                  </from>
                  <to>
                    <xdr:col>4</xdr:col>
                    <xdr:colOff>1704975</xdr:colOff>
                    <xdr:row>221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00" r:id="rId322" name="Drop Down 432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220</xdr:row>
                    <xdr:rowOff>0</xdr:rowOff>
                  </from>
                  <to>
                    <xdr:col>4</xdr:col>
                    <xdr:colOff>1704975</xdr:colOff>
                    <xdr:row>221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01" r:id="rId323" name="Drop Down 433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221</xdr:row>
                    <xdr:rowOff>0</xdr:rowOff>
                  </from>
                  <to>
                    <xdr:col>4</xdr:col>
                    <xdr:colOff>1704975</xdr:colOff>
                    <xdr:row>222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02" r:id="rId324" name="Drop Down 434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221</xdr:row>
                    <xdr:rowOff>0</xdr:rowOff>
                  </from>
                  <to>
                    <xdr:col>4</xdr:col>
                    <xdr:colOff>1704975</xdr:colOff>
                    <xdr:row>222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03" r:id="rId325" name="Drop Down 435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222</xdr:row>
                    <xdr:rowOff>0</xdr:rowOff>
                  </from>
                  <to>
                    <xdr:col>4</xdr:col>
                    <xdr:colOff>1704975</xdr:colOff>
                    <xdr:row>223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04" r:id="rId326" name="Drop Down 436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222</xdr:row>
                    <xdr:rowOff>0</xdr:rowOff>
                  </from>
                  <to>
                    <xdr:col>4</xdr:col>
                    <xdr:colOff>1704975</xdr:colOff>
                    <xdr:row>223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05" r:id="rId327" name="Drop Down 437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223</xdr:row>
                    <xdr:rowOff>0</xdr:rowOff>
                  </from>
                  <to>
                    <xdr:col>4</xdr:col>
                    <xdr:colOff>1704975</xdr:colOff>
                    <xdr:row>224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06" r:id="rId328" name="Drop Down 438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223</xdr:row>
                    <xdr:rowOff>0</xdr:rowOff>
                  </from>
                  <to>
                    <xdr:col>4</xdr:col>
                    <xdr:colOff>1704975</xdr:colOff>
                    <xdr:row>224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07" r:id="rId329" name="Drop Down 439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224</xdr:row>
                    <xdr:rowOff>0</xdr:rowOff>
                  </from>
                  <to>
                    <xdr:col>4</xdr:col>
                    <xdr:colOff>1704975</xdr:colOff>
                    <xdr:row>225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08" r:id="rId330" name="Drop Down 440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224</xdr:row>
                    <xdr:rowOff>0</xdr:rowOff>
                  </from>
                  <to>
                    <xdr:col>4</xdr:col>
                    <xdr:colOff>1704975</xdr:colOff>
                    <xdr:row>225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09" r:id="rId331" name="Drop Down 441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225</xdr:row>
                    <xdr:rowOff>0</xdr:rowOff>
                  </from>
                  <to>
                    <xdr:col>4</xdr:col>
                    <xdr:colOff>1704975</xdr:colOff>
                    <xdr:row>226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10" r:id="rId332" name="Drop Down 442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225</xdr:row>
                    <xdr:rowOff>0</xdr:rowOff>
                  </from>
                  <to>
                    <xdr:col>4</xdr:col>
                    <xdr:colOff>1704975</xdr:colOff>
                    <xdr:row>226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11" r:id="rId333" name="Drop Down 443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226</xdr:row>
                    <xdr:rowOff>0</xdr:rowOff>
                  </from>
                  <to>
                    <xdr:col>4</xdr:col>
                    <xdr:colOff>1704975</xdr:colOff>
                    <xdr:row>227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12" r:id="rId334" name="Drop Down 444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226</xdr:row>
                    <xdr:rowOff>0</xdr:rowOff>
                  </from>
                  <to>
                    <xdr:col>4</xdr:col>
                    <xdr:colOff>1704975</xdr:colOff>
                    <xdr:row>227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13" r:id="rId335" name="Drop Down 445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227</xdr:row>
                    <xdr:rowOff>0</xdr:rowOff>
                  </from>
                  <to>
                    <xdr:col>4</xdr:col>
                    <xdr:colOff>1704975</xdr:colOff>
                    <xdr:row>228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14" r:id="rId336" name="Drop Down 446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227</xdr:row>
                    <xdr:rowOff>0</xdr:rowOff>
                  </from>
                  <to>
                    <xdr:col>4</xdr:col>
                    <xdr:colOff>1704975</xdr:colOff>
                    <xdr:row>228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15" r:id="rId337" name="Drop Down 447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228</xdr:row>
                    <xdr:rowOff>0</xdr:rowOff>
                  </from>
                  <to>
                    <xdr:col>4</xdr:col>
                    <xdr:colOff>1704975</xdr:colOff>
                    <xdr:row>229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16" r:id="rId338" name="Drop Down 448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228</xdr:row>
                    <xdr:rowOff>0</xdr:rowOff>
                  </from>
                  <to>
                    <xdr:col>4</xdr:col>
                    <xdr:colOff>1704975</xdr:colOff>
                    <xdr:row>229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17" r:id="rId339" name="Drop Down 449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229</xdr:row>
                    <xdr:rowOff>0</xdr:rowOff>
                  </from>
                  <to>
                    <xdr:col>4</xdr:col>
                    <xdr:colOff>1704975</xdr:colOff>
                    <xdr:row>230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18" r:id="rId340" name="Drop Down 450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229</xdr:row>
                    <xdr:rowOff>0</xdr:rowOff>
                  </from>
                  <to>
                    <xdr:col>4</xdr:col>
                    <xdr:colOff>1704975</xdr:colOff>
                    <xdr:row>230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19" r:id="rId341" name="Drop Down 451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230</xdr:row>
                    <xdr:rowOff>0</xdr:rowOff>
                  </from>
                  <to>
                    <xdr:col>4</xdr:col>
                    <xdr:colOff>1704975</xdr:colOff>
                    <xdr:row>231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20" r:id="rId342" name="Drop Down 452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230</xdr:row>
                    <xdr:rowOff>0</xdr:rowOff>
                  </from>
                  <to>
                    <xdr:col>4</xdr:col>
                    <xdr:colOff>1704975</xdr:colOff>
                    <xdr:row>231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21" r:id="rId343" name="Drop Down 453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3</xdr:row>
                    <xdr:rowOff>0</xdr:rowOff>
                  </from>
                  <to>
                    <xdr:col>4</xdr:col>
                    <xdr:colOff>1704975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22" r:id="rId344" name="Drop Down 454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6</xdr:row>
                    <xdr:rowOff>0</xdr:rowOff>
                  </from>
                  <to>
                    <xdr:col>4</xdr:col>
                    <xdr:colOff>1704975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23" r:id="rId345" name="Drop Down 455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4</xdr:row>
                    <xdr:rowOff>0</xdr:rowOff>
                  </from>
                  <to>
                    <xdr:col>4</xdr:col>
                    <xdr:colOff>1704975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24" r:id="rId346" name="Drop Down 456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13</xdr:row>
                    <xdr:rowOff>0</xdr:rowOff>
                  </from>
                  <to>
                    <xdr:col>4</xdr:col>
                    <xdr:colOff>1704975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25" r:id="rId347" name="Drop Down 457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12</xdr:row>
                    <xdr:rowOff>0</xdr:rowOff>
                  </from>
                  <to>
                    <xdr:col>4</xdr:col>
                    <xdr:colOff>1704975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26" r:id="rId348" name="Drop Down 458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11</xdr:row>
                    <xdr:rowOff>0</xdr:rowOff>
                  </from>
                  <to>
                    <xdr:col>4</xdr:col>
                    <xdr:colOff>1704975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27" r:id="rId349" name="Drop Down 459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10</xdr:row>
                    <xdr:rowOff>0</xdr:rowOff>
                  </from>
                  <to>
                    <xdr:col>4</xdr:col>
                    <xdr:colOff>1704975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28" r:id="rId350" name="Drop Down 460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19</xdr:row>
                    <xdr:rowOff>0</xdr:rowOff>
                  </from>
                  <to>
                    <xdr:col>4</xdr:col>
                    <xdr:colOff>1704975</xdr:colOff>
                    <xdr:row>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29" r:id="rId351" name="Drop Down 461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17</xdr:row>
                    <xdr:rowOff>0</xdr:rowOff>
                  </from>
                  <to>
                    <xdr:col>4</xdr:col>
                    <xdr:colOff>1704975</xdr:colOff>
                    <xdr:row>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31" r:id="rId352" name="Drop Down 463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18</xdr:row>
                    <xdr:rowOff>0</xdr:rowOff>
                  </from>
                  <to>
                    <xdr:col>4</xdr:col>
                    <xdr:colOff>1704975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32" r:id="rId353" name="Drop Down 464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32</xdr:row>
                    <xdr:rowOff>0</xdr:rowOff>
                  </from>
                  <to>
                    <xdr:col>4</xdr:col>
                    <xdr:colOff>1704975</xdr:colOff>
                    <xdr:row>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33" r:id="rId354" name="Drop Down 465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33</xdr:row>
                    <xdr:rowOff>0</xdr:rowOff>
                  </from>
                  <to>
                    <xdr:col>4</xdr:col>
                    <xdr:colOff>1704975</xdr:colOff>
                    <xdr:row>34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34" r:id="rId355" name="Drop Down 466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44</xdr:row>
                    <xdr:rowOff>0</xdr:rowOff>
                  </from>
                  <to>
                    <xdr:col>4</xdr:col>
                    <xdr:colOff>1704975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36" r:id="rId356" name="Drop Down 468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34</xdr:row>
                    <xdr:rowOff>0</xdr:rowOff>
                  </from>
                  <to>
                    <xdr:col>4</xdr:col>
                    <xdr:colOff>1704975</xdr:colOff>
                    <xdr:row>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37" r:id="rId357" name="Drop Down 469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39</xdr:row>
                    <xdr:rowOff>0</xdr:rowOff>
                  </from>
                  <to>
                    <xdr:col>4</xdr:col>
                    <xdr:colOff>1704975</xdr:colOff>
                    <xdr:row>40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38" r:id="rId358" name="Drop Down 470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31</xdr:row>
                    <xdr:rowOff>0</xdr:rowOff>
                  </from>
                  <to>
                    <xdr:col>4</xdr:col>
                    <xdr:colOff>1704975</xdr:colOff>
                    <xdr:row>32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39" r:id="rId359" name="Drop Down 471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45</xdr:row>
                    <xdr:rowOff>0</xdr:rowOff>
                  </from>
                  <to>
                    <xdr:col>4</xdr:col>
                    <xdr:colOff>1704975</xdr:colOff>
                    <xdr:row>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41" r:id="rId360" name="Drop Down 473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83</xdr:row>
                    <xdr:rowOff>0</xdr:rowOff>
                  </from>
                  <to>
                    <xdr:col>4</xdr:col>
                    <xdr:colOff>1704975</xdr:colOff>
                    <xdr:row>84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42" r:id="rId361" name="Drop Down 474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94</xdr:row>
                    <xdr:rowOff>0</xdr:rowOff>
                  </from>
                  <to>
                    <xdr:col>4</xdr:col>
                    <xdr:colOff>1704975</xdr:colOff>
                    <xdr:row>95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45" r:id="rId362" name="Drop Down 477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74</xdr:row>
                    <xdr:rowOff>0</xdr:rowOff>
                  </from>
                  <to>
                    <xdr:col>4</xdr:col>
                    <xdr:colOff>1704975</xdr:colOff>
                    <xdr:row>75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46" r:id="rId363" name="Drop Down 478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74</xdr:row>
                    <xdr:rowOff>0</xdr:rowOff>
                  </from>
                  <to>
                    <xdr:col>4</xdr:col>
                    <xdr:colOff>1704975</xdr:colOff>
                    <xdr:row>75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47" r:id="rId364" name="Drop Down 479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58</xdr:row>
                    <xdr:rowOff>0</xdr:rowOff>
                  </from>
                  <to>
                    <xdr:col>4</xdr:col>
                    <xdr:colOff>1704975</xdr:colOff>
                    <xdr:row>59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48" r:id="rId365" name="Drop Down 480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174</xdr:row>
                    <xdr:rowOff>0</xdr:rowOff>
                  </from>
                  <to>
                    <xdr:col>4</xdr:col>
                    <xdr:colOff>1704975</xdr:colOff>
                    <xdr:row>175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49" r:id="rId366" name="Drop Down 481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174</xdr:row>
                    <xdr:rowOff>0</xdr:rowOff>
                  </from>
                  <to>
                    <xdr:col>4</xdr:col>
                    <xdr:colOff>1704975</xdr:colOff>
                    <xdr:row>175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50" r:id="rId367" name="Drop Down 482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174</xdr:row>
                    <xdr:rowOff>0</xdr:rowOff>
                  </from>
                  <to>
                    <xdr:col>4</xdr:col>
                    <xdr:colOff>1704975</xdr:colOff>
                    <xdr:row>175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51" r:id="rId368" name="Drop Down 483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174</xdr:row>
                    <xdr:rowOff>0</xdr:rowOff>
                  </from>
                  <to>
                    <xdr:col>4</xdr:col>
                    <xdr:colOff>1704975</xdr:colOff>
                    <xdr:row>175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52" r:id="rId369" name="Drop Down 484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38100</xdr:colOff>
                    <xdr:row>165</xdr:row>
                    <xdr:rowOff>0</xdr:rowOff>
                  </from>
                  <to>
                    <xdr:col>4</xdr:col>
                    <xdr:colOff>1714500</xdr:colOff>
                    <xdr:row>166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53" r:id="rId370" name="Drop Down 485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146</xdr:row>
                    <xdr:rowOff>0</xdr:rowOff>
                  </from>
                  <to>
                    <xdr:col>4</xdr:col>
                    <xdr:colOff>1704975</xdr:colOff>
                    <xdr:row>147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54" r:id="rId371" name="Drop Down 486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38100</xdr:colOff>
                    <xdr:row>205</xdr:row>
                    <xdr:rowOff>0</xdr:rowOff>
                  </from>
                  <to>
                    <xdr:col>4</xdr:col>
                    <xdr:colOff>1714500</xdr:colOff>
                    <xdr:row>206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55" r:id="rId372" name="Drop Down 487">
              <controlPr defaultSize="0" autoLine="0" autoPict="0" altText="N_x000a_Ostaš_x000a_Broumovské stěny_x000a_Polické stěny_x000a_Adršpašsko-Teplické skály_x000a_Kočičí skály_x000a_Teplice nad Metují_x000a_">
                <anchor moveWithCells="1">
                  <from>
                    <xdr:col>4</xdr:col>
                    <xdr:colOff>28575</xdr:colOff>
                    <xdr:row>207</xdr:row>
                    <xdr:rowOff>0</xdr:rowOff>
                  </from>
                  <to>
                    <xdr:col>4</xdr:col>
                    <xdr:colOff>1704975</xdr:colOff>
                    <xdr:row>208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F68F88-38B6-45D3-8B57-E6FE2F6212A5}">
  <dimension ref="B4:M35"/>
  <sheetViews>
    <sheetView topLeftCell="A28" workbookViewId="0">
      <selection activeCell="J21" sqref="J21:J22"/>
    </sheetView>
  </sheetViews>
  <sheetFormatPr defaultRowHeight="15" x14ac:dyDescent="0.25"/>
  <cols>
    <col min="9" max="9" width="11.85546875" bestFit="1" customWidth="1"/>
    <col min="13" max="13" width="15.140625" bestFit="1" customWidth="1"/>
  </cols>
  <sheetData>
    <row r="4" spans="2:13" x14ac:dyDescent="0.25">
      <c r="C4" t="s">
        <v>128</v>
      </c>
      <c r="D4" t="s">
        <v>129</v>
      </c>
      <c r="E4" t="s">
        <v>130</v>
      </c>
      <c r="F4" t="s">
        <v>131</v>
      </c>
      <c r="G4" t="s">
        <v>132</v>
      </c>
      <c r="H4" t="s">
        <v>133</v>
      </c>
      <c r="M4" t="s">
        <v>135</v>
      </c>
    </row>
    <row r="5" spans="2:13" x14ac:dyDescent="0.25">
      <c r="B5" t="s">
        <v>119</v>
      </c>
      <c r="C5">
        <f>COUNT(Leden!C62:C66,Leden!C132:C139,Leden!C193:C199,Leden!C257:C268)</f>
        <v>32</v>
      </c>
      <c r="D5">
        <f>COUNT(Únor!C33:C47,Únor!C109:C114,Únor!C184:C192,Únor!C230:C240)</f>
        <v>41</v>
      </c>
      <c r="E5">
        <f>COUNT(Březen!C24:C26,Březen!C70:C78,Březen!C126:C134,Březen!C196:C201)</f>
        <v>27</v>
      </c>
      <c r="F5">
        <f>COUNT(Duben!C4:C10,Duben!C68:C73,Duben!C121,Duben!C167:C172,Duben!C220:C222)</f>
        <v>23</v>
      </c>
      <c r="G5">
        <f>COUNT(Květen!C47:C55,Květen!C104:C108,Květen!C167:C170,Květen!C221:C223,Květen!C224:C227)</f>
        <v>25</v>
      </c>
      <c r="H5">
        <f>COUNT(Červen!C29:C40,Červen!C87:C92,Červen!C126:C130,Červen!C175,Červen!C176:C177)</f>
        <v>26</v>
      </c>
      <c r="L5" t="s">
        <v>370</v>
      </c>
      <c r="M5">
        <f>MAX(C5:H5)</f>
        <v>41</v>
      </c>
    </row>
    <row r="6" spans="2:13" x14ac:dyDescent="0.25">
      <c r="B6" t="s">
        <v>120</v>
      </c>
      <c r="C6">
        <f>COUNT(Leden!C19:C25,Leden!C69:C73,Leden!C142:C143,Leden!C202:C213,Leden!C271:C280)</f>
        <v>36</v>
      </c>
      <c r="D6">
        <f>COUNT(Únor!C50:C55,Únor!C117:C122,Únor!C195:C202,Únor!C243:C248)</f>
        <v>26</v>
      </c>
      <c r="E6">
        <f>COUNT(Březen!C29:C36,Březen!C81:C87,Březen!C137:C144,Březen!C204:C208)</f>
        <v>28</v>
      </c>
      <c r="F6">
        <f>COUNT(Duben!C225:C227,Duben!C175:C176,Duben!C124:C125,Duben!C76:C82,Duben!C13:C17)</f>
        <v>19</v>
      </c>
      <c r="G6">
        <f>COUNT(Květen!C58:C59,Květen!C111:C117,Květen!C173:C175,Květen!C230:C233)</f>
        <v>16</v>
      </c>
      <c r="H6">
        <f>COUNT(Červen!C43,Červen!C44:C47,Červen!C48:C49,Červen!C50,Červen!C95:C97,Červen!C136:C139,Červen!C186,Červen!C187,Červen!C188)</f>
        <v>18</v>
      </c>
      <c r="L6" t="s">
        <v>120</v>
      </c>
      <c r="M6">
        <f t="shared" ref="M6:M11" si="0">MAX(C6:H6)</f>
        <v>36</v>
      </c>
    </row>
    <row r="7" spans="2:13" x14ac:dyDescent="0.25">
      <c r="B7" t="s">
        <v>121</v>
      </c>
      <c r="C7">
        <f>COUNT(Leden!C28:C35,Leden!C76:C81,Leden!C146:C147,Leden!C216:C223,Leden!C283:C293)</f>
        <v>35</v>
      </c>
      <c r="D7">
        <f>COUNT(Únor!C58:C65,Únor!C125:C134,Únor!C205:C207,Únor!C251:C259)</f>
        <v>30</v>
      </c>
      <c r="E7">
        <f>COUNT(Březen!C39:C44,Březen!C90:C91,Březen!C147:C149,Březen!C211:C217)</f>
        <v>18</v>
      </c>
      <c r="F7">
        <f>COUNT(Duben!C20:C24,Duben!C85:C89,Duben!C128,Duben!C179:C185)</f>
        <v>18</v>
      </c>
      <c r="G7">
        <f>COUNT(Květen!C4:C10,Květen!C62:C69,Květen!C120:C125,Květen!C178:C179,Květen!C236:C238)</f>
        <v>26</v>
      </c>
      <c r="H7">
        <f>COUNT(Červen!C53:C57,Červen!C58:C60,Červen!C136:C139,Červen!C186,Červen!C187,Červen!C188)</f>
        <v>15</v>
      </c>
      <c r="L7" t="s">
        <v>121</v>
      </c>
      <c r="M7">
        <f t="shared" si="0"/>
        <v>35</v>
      </c>
    </row>
    <row r="8" spans="2:13" x14ac:dyDescent="0.25">
      <c r="B8" t="s">
        <v>122</v>
      </c>
      <c r="C8">
        <f>COUNT(Leden!C38:C44,Leden!C84:C91,Leden!C150:C152,Leden!C226:C235,Leden!C296:C305)</f>
        <v>38</v>
      </c>
      <c r="D8">
        <f>COUNT(Únor!C68:C78,Únor!C137:C143,Únor!C210:C213,Únor!C262:C266)</f>
        <v>27</v>
      </c>
      <c r="E8">
        <f>COUNT(Březen!C47:C49,Březen!C95:C103,Březen!C152:C155,Březen!C220:C225)</f>
        <v>22</v>
      </c>
      <c r="F8">
        <f>COUNT(Duben!C189:C195,Duben!C131:C136,Duben!C92:C99,Duben!C27:C30)</f>
        <v>25</v>
      </c>
      <c r="G8">
        <f>COUNT(Květen!C13:C17,Květen!C72:C78,Květen!C128:C130,Květen!C182:C188,Květen!C241:C247)</f>
        <v>29</v>
      </c>
      <c r="H8">
        <f>COUNT(Červen!C63:C67,Červen!C101:C103,Červen!C142:C148,Červen!C191:C192)</f>
        <v>17</v>
      </c>
      <c r="L8" t="s">
        <v>122</v>
      </c>
      <c r="M8">
        <f t="shared" si="0"/>
        <v>38</v>
      </c>
    </row>
    <row r="9" spans="2:13" x14ac:dyDescent="0.25">
      <c r="B9" t="s">
        <v>123</v>
      </c>
      <c r="C9">
        <f>COUNT(Leden!C47:C50,Leden!C94:C110,Leden!C155:C158,Leden!C159:C162,Leden!C238:C244,)</f>
        <v>37</v>
      </c>
      <c r="D9">
        <f>COUNT(Únor!C81:C86,Únor!C146:C153,Únor!C216:C218)</f>
        <v>17</v>
      </c>
      <c r="E9">
        <f>COUNT(Březen!C4:C8,Březen!C52:C53,Březen!C106:C109,Březen!C158:C164,Březen!C228:C230)</f>
        <v>21</v>
      </c>
      <c r="F9">
        <f>COUNT(Duben!C33:C37,Duben!C102:C107,Duben!C139:C142,Duben!C198:C206)</f>
        <v>24</v>
      </c>
      <c r="G9">
        <f>COUNT(Květen!C250:C256,Květen!C191:C195,Květen!C133:C137,Květen!C72:C78,Květen!C20:C24)</f>
        <v>29</v>
      </c>
      <c r="H9">
        <f>COUNT(Červen!C70:C71,Červen!C106:C109,Červen!C151,Červen!C152:C153,Červen!C154,Červen!C195,Červen!C196:C200)</f>
        <v>16</v>
      </c>
      <c r="L9" t="s">
        <v>123</v>
      </c>
      <c r="M9">
        <f t="shared" si="0"/>
        <v>37</v>
      </c>
    </row>
    <row r="10" spans="2:13" x14ac:dyDescent="0.25">
      <c r="B10" t="s">
        <v>124</v>
      </c>
      <c r="C10">
        <f>COUNT(Leden!C53:C54,Leden!C113:C122,Leden!C165:C178,Leden!C247:C249,)</f>
        <v>30</v>
      </c>
      <c r="D10">
        <f>COUNT(Únor!C14:C19,Únor!C156:C166,Únor!C221:C222)</f>
        <v>19</v>
      </c>
      <c r="E10">
        <f>COUNT(Březen!C11:C13,Březen!C57:C58,Březen!C112:C115,Březen!C167:C179,Březen!C233:C242)</f>
        <v>32</v>
      </c>
      <c r="F10">
        <f>COUNT(Duben!C209:C210,Duben!C145:C149,Duben!C110:C111,Duben!C40:C50)</f>
        <v>20</v>
      </c>
      <c r="G10">
        <f>COUNT(Květen!C27:C36,Květen!C89:C96,Květen!C140:C149,Květen!C198:C202)</f>
        <v>33</v>
      </c>
      <c r="H10">
        <f>COUNT(Červen!C4:C14,Červen!C75:C77,Červen!C112:C115,Červen!C157:C163,Červen!C203)</f>
        <v>26</v>
      </c>
      <c r="L10" t="s">
        <v>124</v>
      </c>
      <c r="M10">
        <f t="shared" si="0"/>
        <v>33</v>
      </c>
    </row>
    <row r="11" spans="2:13" x14ac:dyDescent="0.25">
      <c r="B11" t="s">
        <v>125</v>
      </c>
      <c r="C11">
        <f>COUNT(Leden!C57:C59,Leden!C125:C129,Leden!C181:C185,Leden!C186:C190,Leden!C252:C254)</f>
        <v>21</v>
      </c>
      <c r="D11">
        <f>COUNT(Únor!C22:C30,Únor!C99:C106,Únor!C169:C181,Únor!C225:C228)</f>
        <v>33</v>
      </c>
      <c r="E11">
        <f>COUNT(Březen!C16:C21,Březen!C61:C67,Březen!C118:C123,Březen!C182:C193,Březen!C245:C256)</f>
        <v>43</v>
      </c>
      <c r="F11">
        <f>COUNT(Duben!C53:C65,Duben!C114:C117,Duben!C152:C164,Duben!C214:C217)</f>
        <v>34</v>
      </c>
      <c r="G11">
        <f>COUNT(Květen!C205:C218,Květen!C152:C164,Květen!C99:C101,Květen!C39:C44)</f>
        <v>36</v>
      </c>
      <c r="H11">
        <f>COUNT(Červen!C17:C23,Červen!C25:C26,Červen!C80:C82,Červen!C83:C84,Červen!C118:C123,Červen!C166:C170,Červen!C171,Červen!C172,Červen!C206:C211,Červen!C212)</f>
        <v>34</v>
      </c>
      <c r="L11" t="s">
        <v>125</v>
      </c>
      <c r="M11">
        <f t="shared" si="0"/>
        <v>43</v>
      </c>
    </row>
    <row r="12" spans="2:13" x14ac:dyDescent="0.25">
      <c r="B12" t="s">
        <v>126</v>
      </c>
      <c r="C12">
        <f>SUM(C5:C11)</f>
        <v>229</v>
      </c>
      <c r="D12">
        <f t="shared" ref="D12:G12" si="1">SUM(D5:D11)</f>
        <v>193</v>
      </c>
      <c r="E12">
        <f t="shared" si="1"/>
        <v>191</v>
      </c>
      <c r="F12">
        <f t="shared" si="1"/>
        <v>163</v>
      </c>
      <c r="G12">
        <f t="shared" si="1"/>
        <v>194</v>
      </c>
      <c r="H12">
        <f>SUM(H5:H11)</f>
        <v>152</v>
      </c>
      <c r="I12">
        <f>SUM(C12:H12)</f>
        <v>1122</v>
      </c>
    </row>
    <row r="30" spans="2:3" x14ac:dyDescent="0.25">
      <c r="B30" t="s">
        <v>128</v>
      </c>
      <c r="C30">
        <f>C12</f>
        <v>229</v>
      </c>
    </row>
    <row r="31" spans="2:3" x14ac:dyDescent="0.25">
      <c r="B31" t="s">
        <v>129</v>
      </c>
      <c r="C31">
        <f>D12</f>
        <v>193</v>
      </c>
    </row>
    <row r="32" spans="2:3" x14ac:dyDescent="0.25">
      <c r="B32" t="s">
        <v>130</v>
      </c>
      <c r="C32">
        <f>E12</f>
        <v>191</v>
      </c>
    </row>
    <row r="33" spans="2:3" x14ac:dyDescent="0.25">
      <c r="B33" t="s">
        <v>131</v>
      </c>
      <c r="C33">
        <f>F12</f>
        <v>163</v>
      </c>
    </row>
    <row r="34" spans="2:3" x14ac:dyDescent="0.25">
      <c r="B34" t="s">
        <v>132</v>
      </c>
      <c r="C34">
        <f>G12</f>
        <v>194</v>
      </c>
    </row>
    <row r="35" spans="2:3" x14ac:dyDescent="0.25">
      <c r="B35" t="s">
        <v>133</v>
      </c>
      <c r="C35">
        <f>H12</f>
        <v>152</v>
      </c>
    </row>
  </sheetData>
  <phoneticPr fontId="1" type="noConversion"/>
  <pageMargins left="0.7" right="0.7" top="0.78740157499999996" bottom="0.78740157499999996" header="0.3" footer="0.3"/>
  <ignoredErrors>
    <ignoredError sqref="C10" formulaRange="1"/>
  </ignoredError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75BC11-BED3-469F-9798-D2C9F314F866}">
  <dimension ref="B3:P30"/>
  <sheetViews>
    <sheetView topLeftCell="G1" workbookViewId="0">
      <selection activeCell="B29" sqref="B29:D30"/>
    </sheetView>
  </sheetViews>
  <sheetFormatPr defaultRowHeight="15" x14ac:dyDescent="0.25"/>
  <cols>
    <col min="2" max="2" width="17.7109375" bestFit="1" customWidth="1"/>
    <col min="3" max="4" width="17.5703125" bestFit="1" customWidth="1"/>
    <col min="5" max="5" width="17" customWidth="1"/>
    <col min="6" max="6" width="11.7109375" bestFit="1" customWidth="1"/>
    <col min="12" max="12" width="11.7109375" bestFit="1" customWidth="1"/>
  </cols>
  <sheetData>
    <row r="3" spans="2:13" x14ac:dyDescent="0.25">
      <c r="C3" t="s">
        <v>128</v>
      </c>
      <c r="D3" t="s">
        <v>129</v>
      </c>
      <c r="E3" t="s">
        <v>130</v>
      </c>
      <c r="F3" t="s">
        <v>131</v>
      </c>
      <c r="G3" t="s">
        <v>132</v>
      </c>
      <c r="H3" t="s">
        <v>133</v>
      </c>
    </row>
    <row r="4" spans="2:13" x14ac:dyDescent="0.25">
      <c r="B4" t="s">
        <v>237</v>
      </c>
      <c r="C4">
        <f>COUNTIF(Leden!D:D,"M.Schuster")</f>
        <v>0</v>
      </c>
      <c r="D4">
        <f>COUNTIF(Únor!D:D,"M.Schuster")</f>
        <v>0</v>
      </c>
      <c r="E4">
        <f>COUNTIF(Březen!D:D,"M.Schuster")</f>
        <v>8</v>
      </c>
      <c r="F4">
        <f>COUNTIF(Duben!D:D,"M.Schuster")</f>
        <v>7</v>
      </c>
      <c r="G4">
        <f>COUNTIF(Květen!D:D,"M.Schuster")</f>
        <v>7</v>
      </c>
      <c r="H4">
        <f>COUNTIF(Červen!D:D,"M.Schuster")</f>
        <v>6</v>
      </c>
      <c r="I4">
        <f>SUM(C4:H4)</f>
        <v>28</v>
      </c>
      <c r="L4" t="s">
        <v>26</v>
      </c>
      <c r="M4">
        <v>55</v>
      </c>
    </row>
    <row r="5" spans="2:13" x14ac:dyDescent="0.25">
      <c r="B5" t="s">
        <v>332</v>
      </c>
      <c r="C5">
        <f>COUNTIF(Leden!D:D,"K.Sochůrková")</f>
        <v>0</v>
      </c>
      <c r="D5">
        <f>COUNTIF(Únor!D:D,"K.Sochůrková")</f>
        <v>0</v>
      </c>
      <c r="E5">
        <f>COUNTIF(Březen!D:D,"K.Sochůrková")</f>
        <v>0</v>
      </c>
      <c r="F5">
        <f>COUNTIF(Leden!G:G,"Duben!D:D")</f>
        <v>0</v>
      </c>
      <c r="G5">
        <f>COUNTIF(Květen!D:D,"K.Sochůrková")</f>
        <v>0</v>
      </c>
      <c r="H5">
        <f>COUNTIF(Červen!D:D,"K.Sochůrková")</f>
        <v>0</v>
      </c>
      <c r="I5">
        <f t="shared" ref="I5:I25" si="0">SUM(C5:H5)</f>
        <v>0</v>
      </c>
      <c r="L5" t="s">
        <v>168</v>
      </c>
      <c r="M5">
        <v>48</v>
      </c>
    </row>
    <row r="6" spans="2:13" x14ac:dyDescent="0.25">
      <c r="B6" t="s">
        <v>177</v>
      </c>
      <c r="C6">
        <f>COUNTIF(Leden!D:D,"M.Hanč")</f>
        <v>0</v>
      </c>
      <c r="D6">
        <f>COUNTIF(Únor!D:D,"M.Hanč")</f>
        <v>3</v>
      </c>
      <c r="E6">
        <f>COUNTIF(Březen!D:D,"M.Hanč")</f>
        <v>0</v>
      </c>
      <c r="F6">
        <f>COUNTIF(Duben!D:D,"M.Hanč")</f>
        <v>1</v>
      </c>
      <c r="G6">
        <f>COUNTIF(Květen!D:D,"M.Hanč")</f>
        <v>1</v>
      </c>
      <c r="H6">
        <f>COUNTIF(Červen!D:D,"M.Hanč")</f>
        <v>3</v>
      </c>
      <c r="I6">
        <f t="shared" si="0"/>
        <v>8</v>
      </c>
      <c r="L6" t="s">
        <v>237</v>
      </c>
      <c r="M6">
        <v>28</v>
      </c>
    </row>
    <row r="7" spans="2:13" x14ac:dyDescent="0.25">
      <c r="B7" t="s">
        <v>230</v>
      </c>
      <c r="C7">
        <f>COUNTIF(Leden!D:D,"J.Skřivánek")</f>
        <v>0</v>
      </c>
      <c r="D7">
        <f>COUNTIF(Únor!D:D,"J.Skřivánek")</f>
        <v>0</v>
      </c>
      <c r="E7">
        <f>COUNTIF(Březen!D:D,"J.Skřivánek")</f>
        <v>1</v>
      </c>
      <c r="F7">
        <f>COUNTIF(Duben!D:D,"J.Skřivánek")</f>
        <v>0</v>
      </c>
      <c r="G7">
        <f>COUNTIF(Květen!D:D,"J.Skřivánek")</f>
        <v>6</v>
      </c>
      <c r="H7">
        <f>COUNTIF(Červen!D:D,"J.Skřivánek")</f>
        <v>5</v>
      </c>
      <c r="I7">
        <f t="shared" si="0"/>
        <v>12</v>
      </c>
      <c r="L7" t="s">
        <v>37</v>
      </c>
      <c r="M7">
        <v>20</v>
      </c>
    </row>
    <row r="8" spans="2:13" x14ac:dyDescent="0.25">
      <c r="B8" t="s">
        <v>333</v>
      </c>
      <c r="C8">
        <f>COUNTIF(Leden!D:D,"J.Váňa")</f>
        <v>0</v>
      </c>
      <c r="D8">
        <f>COUNTIF(Únor!D:D,"J.Váňa")</f>
        <v>0</v>
      </c>
      <c r="E8">
        <f>COUNTIF(Březen!D:D,"J.Váňa")</f>
        <v>0</v>
      </c>
      <c r="F8">
        <f>COUNTIF(Duben!D:D,"J.Váňa")</f>
        <v>0</v>
      </c>
      <c r="G8">
        <f>COUNTIF(Květen!D:D,"J.Váňa")</f>
        <v>0</v>
      </c>
      <c r="H8">
        <f>COUNTIF(Červen!D:DI,"J.Váňa")</f>
        <v>0</v>
      </c>
      <c r="I8">
        <f t="shared" si="0"/>
        <v>0</v>
      </c>
      <c r="L8" t="s">
        <v>230</v>
      </c>
      <c r="M8">
        <v>12</v>
      </c>
    </row>
    <row r="9" spans="2:13" x14ac:dyDescent="0.25">
      <c r="B9" t="s">
        <v>26</v>
      </c>
      <c r="C9">
        <f>COUNTIF(Leden!D:D,"H.Mike")</f>
        <v>11</v>
      </c>
      <c r="D9">
        <f>COUNTIF(Únor!D:D,"H.Mike")</f>
        <v>15</v>
      </c>
      <c r="E9">
        <f>COUNTIF(Březen!D:D,"H.Mike")</f>
        <v>7</v>
      </c>
      <c r="F9">
        <f>COUNTIF(Duben!D:D,"H.Mike")</f>
        <v>6</v>
      </c>
      <c r="G9">
        <f>COUNTIF(Květen!D:D,"H.Mike")</f>
        <v>10</v>
      </c>
      <c r="H9">
        <f>COUNTIF(Červen!D:D,"H.Mike")</f>
        <v>6</v>
      </c>
      <c r="I9">
        <f t="shared" si="0"/>
        <v>55</v>
      </c>
      <c r="L9" t="s">
        <v>177</v>
      </c>
      <c r="M9">
        <v>8</v>
      </c>
    </row>
    <row r="10" spans="2:13" x14ac:dyDescent="0.25">
      <c r="B10" t="s">
        <v>37</v>
      </c>
      <c r="C10">
        <f>COUNTIF(Leden!D:D,"T.Šrejber")</f>
        <v>7</v>
      </c>
      <c r="D10">
        <f>COUNTIF(Únor!D:D,"T.Šrejber")</f>
        <v>2</v>
      </c>
      <c r="E10">
        <f>COUNTIF(Březen!D:D,"T.Šrejber")</f>
        <v>3</v>
      </c>
      <c r="F10">
        <f>COUNTIF(Duben!D:D,"T.Šrejber")</f>
        <v>2</v>
      </c>
      <c r="G10">
        <f>COUNTIF(Květen!D:D,"T.Šrejber")</f>
        <v>4</v>
      </c>
      <c r="H10">
        <f>COUNTIF(Červen!D:D,"T.Šrejber")</f>
        <v>2</v>
      </c>
      <c r="I10">
        <f t="shared" si="0"/>
        <v>20</v>
      </c>
      <c r="L10" t="s">
        <v>195</v>
      </c>
      <c r="M10">
        <v>6</v>
      </c>
    </row>
    <row r="11" spans="2:13" x14ac:dyDescent="0.25">
      <c r="B11" t="s">
        <v>334</v>
      </c>
      <c r="C11">
        <f>COUNTIF(Leden!D:D,"Z.Beran")</f>
        <v>0</v>
      </c>
      <c r="D11">
        <f>COUNTIF(Únor!D:D,"Z.Beran")</f>
        <v>0</v>
      </c>
      <c r="E11">
        <f>COUNTIF(Březen!D:D,"Z.Beran")</f>
        <v>0</v>
      </c>
      <c r="F11">
        <f>COUNTIF(Duben!D:D,"Z.Beran")</f>
        <v>0</v>
      </c>
      <c r="G11">
        <f>COUNTIF(Květen!D:D,"Z.Beran")</f>
        <v>0</v>
      </c>
      <c r="H11">
        <f>COUNTIF(Červen!D:D,"Z.Beran")</f>
        <v>0</v>
      </c>
      <c r="I11">
        <f t="shared" si="0"/>
        <v>0</v>
      </c>
      <c r="L11" t="s">
        <v>73</v>
      </c>
      <c r="M11">
        <v>3</v>
      </c>
    </row>
    <row r="12" spans="2:13" x14ac:dyDescent="0.25">
      <c r="B12" t="s">
        <v>335</v>
      </c>
      <c r="C12">
        <f>COUNTIF(Leden!D:D,"L.Veselá")</f>
        <v>0</v>
      </c>
      <c r="D12">
        <f>COUNTIF(Únor!D:D,"L.Veselá")</f>
        <v>0</v>
      </c>
      <c r="E12">
        <f>COUNTIF(Březen!D:D,"L.Veselá")</f>
        <v>0</v>
      </c>
      <c r="F12">
        <f>COUNTIF(Duben!D:D,"L.Veselá")</f>
        <v>0</v>
      </c>
      <c r="G12">
        <f>COUNTIF(Květen!D:D,"L.Veselá")</f>
        <v>0</v>
      </c>
      <c r="H12">
        <f>COUNTIF(Červen!D:D,"L.Veselá")</f>
        <v>1</v>
      </c>
      <c r="I12">
        <f t="shared" si="0"/>
        <v>1</v>
      </c>
      <c r="L12" t="s">
        <v>157</v>
      </c>
      <c r="M12">
        <v>2</v>
      </c>
    </row>
    <row r="13" spans="2:13" x14ac:dyDescent="0.25">
      <c r="B13" t="s">
        <v>60</v>
      </c>
      <c r="C13">
        <f>COUNTIF(Leden!D:D,"M.Štepánková")</f>
        <v>0</v>
      </c>
      <c r="D13">
        <f>COUNTIF(Únor!D:D,"M.Štepánková")</f>
        <v>0</v>
      </c>
      <c r="E13">
        <f>COUNTIF(Březen!D:D,"M.Štepánková")</f>
        <v>0</v>
      </c>
      <c r="F13">
        <f>COUNTIF(Duben!D:D,"M.Štepánková")</f>
        <v>0</v>
      </c>
      <c r="G13">
        <f>COUNTIF(Květen!D:D,"M.Štepánková")</f>
        <v>0</v>
      </c>
      <c r="H13">
        <f>COUNTIF(Červen!D:D,"M.Štepánková")</f>
        <v>0</v>
      </c>
      <c r="I13">
        <f t="shared" si="0"/>
        <v>0</v>
      </c>
    </row>
    <row r="14" spans="2:13" x14ac:dyDescent="0.25">
      <c r="B14" t="s">
        <v>336</v>
      </c>
      <c r="C14">
        <f>COUNTIF(Leden!D:D,"J.Zelená")</f>
        <v>0</v>
      </c>
      <c r="D14">
        <f>COUNTIF(Únor!D:D,"J.Zelená")</f>
        <v>0</v>
      </c>
      <c r="E14">
        <f>COUNTIF(Březen!D:D,"J.Zelená")</f>
        <v>0</v>
      </c>
      <c r="F14">
        <f>COUNTIF(Duben!D:D,"J.Zelená")</f>
        <v>0</v>
      </c>
      <c r="G14">
        <f>COUNTIF(Květen!D:D,"J.Zelená")</f>
        <v>0</v>
      </c>
      <c r="H14">
        <f>COUNTIF(Červen!D:D,"J.Zelená")</f>
        <v>0</v>
      </c>
      <c r="I14">
        <f t="shared" si="0"/>
        <v>0</v>
      </c>
    </row>
    <row r="15" spans="2:13" x14ac:dyDescent="0.25">
      <c r="B15" t="s">
        <v>157</v>
      </c>
      <c r="C15">
        <f>COUNTIF(Leden!D:D,"P.Valentová")</f>
        <v>2</v>
      </c>
      <c r="D15">
        <f>COUNTIF(Únor!D:D,"P.Valentová")</f>
        <v>0</v>
      </c>
      <c r="E15">
        <f>COUNTIF(Březen!D:D,"P.Valentová")</f>
        <v>0</v>
      </c>
      <c r="F15">
        <f>COUNTIF(Duben!D:D,"P.Valentová")</f>
        <v>0</v>
      </c>
      <c r="G15">
        <f>COUNTIF(Květen!D:D,"P.Valentová")</f>
        <v>0</v>
      </c>
      <c r="H15">
        <f>COUNTIF(Červen!D:D,"P.Valentová")</f>
        <v>0</v>
      </c>
      <c r="I15">
        <f t="shared" si="0"/>
        <v>2</v>
      </c>
    </row>
    <row r="16" spans="2:13" x14ac:dyDescent="0.25">
      <c r="B16" t="s">
        <v>73</v>
      </c>
      <c r="C16">
        <f>COUNTIF(Leden!D:D,"C.Martina")</f>
        <v>1</v>
      </c>
      <c r="D16">
        <f>COUNTIF(Leden!E:E,"C.Martina")</f>
        <v>0</v>
      </c>
      <c r="E16">
        <f>COUNTIF(Březen!D:D,"C.Martina")</f>
        <v>1</v>
      </c>
      <c r="F16">
        <f>COUNTIF(Duben!D:D,"C.Martina")</f>
        <v>1</v>
      </c>
      <c r="G16">
        <f>COUNTIF(Květen!D:D,"C.Martina")</f>
        <v>0</v>
      </c>
      <c r="H16">
        <f>COUNTIF(Červen!D:D,"C.Martina")</f>
        <v>0</v>
      </c>
      <c r="I16">
        <f t="shared" si="0"/>
        <v>3</v>
      </c>
    </row>
    <row r="17" spans="2:16" x14ac:dyDescent="0.25">
      <c r="B17" t="s">
        <v>168</v>
      </c>
      <c r="C17">
        <f>COUNTIF(Leden!D:D,"J.Čáp")</f>
        <v>1</v>
      </c>
      <c r="D17">
        <f>COUNTIF(Únor!D:D,"J.Čáp")</f>
        <v>19</v>
      </c>
      <c r="E17">
        <f>COUNTIF(Březen!D:D,"J.Čáp")</f>
        <v>13</v>
      </c>
      <c r="F17">
        <f>COUNTIF(Duben!D:D,"J.Čáp")</f>
        <v>8</v>
      </c>
      <c r="G17">
        <f>COUNTIF(Květen!D:D,"J.Čáp")</f>
        <v>7</v>
      </c>
      <c r="H17">
        <f>COUNTIF(Červen!D:D,"J.Čáp")</f>
        <v>0</v>
      </c>
      <c r="I17">
        <f t="shared" si="0"/>
        <v>48</v>
      </c>
    </row>
    <row r="18" spans="2:16" x14ac:dyDescent="0.25">
      <c r="B18" t="s">
        <v>337</v>
      </c>
      <c r="C18">
        <f>COUNTIF(Leden!D:D,"M.Romančák")</f>
        <v>0</v>
      </c>
      <c r="D18">
        <f>COUNTIF(Únor!D:D,"M.Romančák")</f>
        <v>0</v>
      </c>
      <c r="E18">
        <f>COUNTIF(Březen!D:D,"M.Romančák")</f>
        <v>0</v>
      </c>
      <c r="F18">
        <f>COUNTIF(Duben!D:D,"M.Romančák")</f>
        <v>0</v>
      </c>
      <c r="G18">
        <f>COUNTIF(Květen!D:D,"M.Romančák")</f>
        <v>0</v>
      </c>
      <c r="H18">
        <f>COUNTIF(Červen!D:D,"M.Romančák")</f>
        <v>0</v>
      </c>
      <c r="I18">
        <f t="shared" si="0"/>
        <v>0</v>
      </c>
    </row>
    <row r="19" spans="2:16" x14ac:dyDescent="0.25">
      <c r="B19" t="s">
        <v>338</v>
      </c>
      <c r="C19">
        <f>COUNTIF(Leden!D:D,"D.Konová")</f>
        <v>0</v>
      </c>
      <c r="D19">
        <f>COUNTIF(Únor!D:D,"D.Konová")</f>
        <v>0</v>
      </c>
      <c r="E19">
        <f>COUNTIF(Březen!D:D,"D.Konová")</f>
        <v>0</v>
      </c>
      <c r="F19">
        <f>COUNTIF(Duben!D:D,"D.Konová")</f>
        <v>0</v>
      </c>
      <c r="G19">
        <f>COUNTIF(Květen!D:D,"D.Konová")</f>
        <v>0</v>
      </c>
      <c r="H19">
        <f>COUNTIF(Červen!D:D,"D.Konová")</f>
        <v>0</v>
      </c>
      <c r="I19">
        <f t="shared" si="0"/>
        <v>0</v>
      </c>
    </row>
    <row r="20" spans="2:16" x14ac:dyDescent="0.25">
      <c r="B20" t="s">
        <v>94</v>
      </c>
      <c r="C20">
        <f>COUNTIF(Leden!D:D,"Z.Zelený")</f>
        <v>1</v>
      </c>
      <c r="D20">
        <f>COUNTIF(Únor!D:D,"Z.Zelený")</f>
        <v>0</v>
      </c>
      <c r="E20">
        <f>COUNTIF(Březen!D:D,"Z.Zelený")</f>
        <v>0</v>
      </c>
      <c r="F20">
        <f>COUNTIF(Duben!D:D,"Z.Zelený")</f>
        <v>0</v>
      </c>
      <c r="G20">
        <f>COUNTIF(Květen!D:D,"Z.Zelený")</f>
        <v>0</v>
      </c>
      <c r="H20">
        <f>COUNTIF(Červen!D:D,"Z.Zelený")</f>
        <v>0</v>
      </c>
      <c r="I20">
        <f t="shared" si="0"/>
        <v>1</v>
      </c>
    </row>
    <row r="21" spans="2:16" x14ac:dyDescent="0.25">
      <c r="B21" t="s">
        <v>170</v>
      </c>
      <c r="C21">
        <f>COUNTIF(Leden!D:D,"M.Keiner")</f>
        <v>1</v>
      </c>
      <c r="D21">
        <f>COUNTIF(Únor!D:D,"M.Keiner")</f>
        <v>1</v>
      </c>
      <c r="E21">
        <f>COUNTIF(Březen!D:D,"M.Keiner")</f>
        <v>0</v>
      </c>
      <c r="F21">
        <f>COUNTIF(Duben!D:D,"M.Keiner")</f>
        <v>0</v>
      </c>
      <c r="G21">
        <f>COUNTIF(Květen!D:D,"M.Keiner")</f>
        <v>0</v>
      </c>
      <c r="H21">
        <f>COUNTIF(Červen!D:D,"M.Keiner")</f>
        <v>0</v>
      </c>
      <c r="I21">
        <f t="shared" si="0"/>
        <v>2</v>
      </c>
    </row>
    <row r="22" spans="2:16" x14ac:dyDescent="0.25">
      <c r="B22" t="s">
        <v>195</v>
      </c>
      <c r="C22">
        <f>COUNTIF(Leden!D:D,"T.Pavelec")</f>
        <v>0</v>
      </c>
      <c r="D22">
        <f>COUNTIF(Únor!D:D,"T.Pavelec")</f>
        <v>5</v>
      </c>
      <c r="E22">
        <f>COUNTIF(Březen!D:D,"T.Pavelec")</f>
        <v>1</v>
      </c>
      <c r="F22">
        <f>COUNTIF(Duben!D:D,"T.Pavelec")</f>
        <v>0</v>
      </c>
      <c r="G22">
        <f>COUNTIF(Květen!D:D,"T.Pavelec")</f>
        <v>0</v>
      </c>
      <c r="H22">
        <f>COUNTIF(Červen!D:D,"T.Pavelec")</f>
        <v>0</v>
      </c>
      <c r="I22">
        <f t="shared" si="0"/>
        <v>6</v>
      </c>
    </row>
    <row r="23" spans="2:16" x14ac:dyDescent="0.25">
      <c r="B23" t="s">
        <v>339</v>
      </c>
      <c r="C23">
        <f>COUNTIF(Leden!D:D,"D.Zelrzán")</f>
        <v>0</v>
      </c>
      <c r="D23">
        <f>COUNTIF(Únor!D:D,"D.Zelrzán")</f>
        <v>0</v>
      </c>
      <c r="E23">
        <f>COUNTIF(Březen!D:D,"D.Zelrzán")</f>
        <v>0</v>
      </c>
      <c r="F23">
        <f>COUNTIF(Duben!D:D,"D.Zelrzán")</f>
        <v>0</v>
      </c>
      <c r="G23">
        <f>COUNTIF(Květen!D:D,"D.Zelrzán")</f>
        <v>0</v>
      </c>
      <c r="H23">
        <f>COUNTIF(Červen!D:D,"D.Zelrzán")</f>
        <v>0</v>
      </c>
      <c r="I23">
        <f t="shared" si="0"/>
        <v>0</v>
      </c>
    </row>
    <row r="24" spans="2:16" x14ac:dyDescent="0.25">
      <c r="B24" t="s">
        <v>340</v>
      </c>
      <c r="C24">
        <f>COUNTIF(Leden!D:D,"I.Čečovnová")</f>
        <v>0</v>
      </c>
      <c r="D24">
        <f>COUNTIF(Únor!D:D,"I.Čečovnová")</f>
        <v>0</v>
      </c>
      <c r="E24">
        <f>COUNTIF(Březen!D:D,"I.Čečovnová")</f>
        <v>0</v>
      </c>
      <c r="F24">
        <f>COUNTIF(Duben!D:D,"I.Čečovnová")</f>
        <v>0</v>
      </c>
      <c r="G24">
        <f>COUNTIF(Květen!D:D,"I.Čečovnová")</f>
        <v>0</v>
      </c>
      <c r="H24">
        <f>COUNTIF(Červen!D:D,"I.Čečovnová")</f>
        <v>0</v>
      </c>
      <c r="I24">
        <f t="shared" si="0"/>
        <v>0</v>
      </c>
    </row>
    <row r="25" spans="2:16" x14ac:dyDescent="0.25">
      <c r="B25" t="s">
        <v>341</v>
      </c>
      <c r="C25">
        <f>COUNTIF(Leden!D:D,"P.Brož")</f>
        <v>0</v>
      </c>
      <c r="D25">
        <f>COUNTIF(Únor!D:D,"P.Brož")</f>
        <v>0</v>
      </c>
      <c r="E25">
        <f>COUNTIF(Březen!D:D,"P.Brož")</f>
        <v>0</v>
      </c>
      <c r="F25">
        <f>COUNTIF(Duben!D:D,"P.Brož")</f>
        <v>0</v>
      </c>
      <c r="G25">
        <f>COUNTIF(Květen!D:D,"P.Brož")</f>
        <v>0</v>
      </c>
      <c r="H25">
        <f>COUNTIF(Červen!D:D,"P.Brož")</f>
        <v>0</v>
      </c>
      <c r="I25">
        <f t="shared" si="0"/>
        <v>0</v>
      </c>
    </row>
    <row r="26" spans="2:16" x14ac:dyDescent="0.25">
      <c r="C26">
        <f>MAX(C4:C25)</f>
        <v>11</v>
      </c>
      <c r="D26">
        <f t="shared" ref="D26:H26" si="1">MAX(D4:D25)</f>
        <v>19</v>
      </c>
      <c r="E26">
        <f t="shared" si="1"/>
        <v>13</v>
      </c>
      <c r="F26">
        <f t="shared" si="1"/>
        <v>8</v>
      </c>
      <c r="G26">
        <f t="shared" si="1"/>
        <v>10</v>
      </c>
      <c r="H26">
        <f t="shared" si="1"/>
        <v>6</v>
      </c>
    </row>
    <row r="28" spans="2:16" x14ac:dyDescent="0.25">
      <c r="J28" t="s">
        <v>128</v>
      </c>
      <c r="K28" t="s">
        <v>129</v>
      </c>
      <c r="L28" t="s">
        <v>130</v>
      </c>
      <c r="M28" t="s">
        <v>131</v>
      </c>
      <c r="N28" t="s">
        <v>132</v>
      </c>
      <c r="O28" t="s">
        <v>133</v>
      </c>
      <c r="P28" t="s">
        <v>372</v>
      </c>
    </row>
    <row r="29" spans="2:16" x14ac:dyDescent="0.25">
      <c r="I29" t="s">
        <v>26</v>
      </c>
      <c r="J29">
        <v>11</v>
      </c>
      <c r="K29">
        <v>15</v>
      </c>
      <c r="L29">
        <v>7</v>
      </c>
      <c r="M29">
        <v>6</v>
      </c>
      <c r="N29">
        <v>10</v>
      </c>
      <c r="O29">
        <v>6</v>
      </c>
      <c r="P29">
        <v>55</v>
      </c>
    </row>
    <row r="30" spans="2:16" x14ac:dyDescent="0.25">
      <c r="I30" t="s">
        <v>168</v>
      </c>
      <c r="J30">
        <v>1</v>
      </c>
      <c r="K30">
        <v>19</v>
      </c>
      <c r="L30">
        <v>13</v>
      </c>
      <c r="M30">
        <v>8</v>
      </c>
      <c r="N30">
        <v>7</v>
      </c>
      <c r="O30">
        <v>0</v>
      </c>
      <c r="P30">
        <v>48</v>
      </c>
    </row>
  </sheetData>
  <phoneticPr fontId="1" type="noConversion"/>
  <pageMargins left="0.7" right="0.7" top="0.78740157499999996" bottom="0.78740157499999996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765DCD-5968-46E2-8451-9C03ED20080F}">
  <dimension ref="A1:Q101"/>
  <sheetViews>
    <sheetView workbookViewId="0">
      <selection activeCell="H35" sqref="H35"/>
    </sheetView>
  </sheetViews>
  <sheetFormatPr defaultRowHeight="15" x14ac:dyDescent="0.25"/>
  <cols>
    <col min="1" max="1" width="11.140625" bestFit="1" customWidth="1"/>
    <col min="2" max="2" width="7.140625" bestFit="1" customWidth="1"/>
    <col min="3" max="3" width="16.28515625" bestFit="1" customWidth="1"/>
    <col min="10" max="10" width="11.140625" bestFit="1" customWidth="1"/>
  </cols>
  <sheetData>
    <row r="1" spans="1:11" x14ac:dyDescent="0.25">
      <c r="F1" t="s">
        <v>128</v>
      </c>
      <c r="G1" t="s">
        <v>129</v>
      </c>
      <c r="H1" t="s">
        <v>130</v>
      </c>
      <c r="I1" t="s">
        <v>131</v>
      </c>
      <c r="J1" t="s">
        <v>132</v>
      </c>
      <c r="K1" t="s">
        <v>133</v>
      </c>
    </row>
    <row r="2" spans="1:11" x14ac:dyDescent="0.25">
      <c r="A2" t="s">
        <v>8</v>
      </c>
      <c r="B2">
        <f>(Leden!F307+Únor!H268+Březen!H258+Duben!H229+Květen!H258+Červen!H214)</f>
        <v>913</v>
      </c>
      <c r="E2" t="s">
        <v>8</v>
      </c>
      <c r="F2">
        <f>COUNTIF(Leden!F:F,"FP")</f>
        <v>170</v>
      </c>
      <c r="G2">
        <f>COUNTIF(Únor!F:F,"FP")</f>
        <v>175</v>
      </c>
      <c r="H2">
        <f>COUNTIF(Březen!F:F,"FP")</f>
        <v>154</v>
      </c>
      <c r="I2">
        <f>COUNTIF(Duben!F:F,"FP")</f>
        <v>128</v>
      </c>
      <c r="J2">
        <f>COUNTIF(Květen!F:F,"FP")</f>
        <v>164</v>
      </c>
      <c r="K2">
        <f>COUNTIF(Červen!F:F,"FP")</f>
        <v>122</v>
      </c>
    </row>
    <row r="3" spans="1:11" x14ac:dyDescent="0.25">
      <c r="A3" t="s">
        <v>30</v>
      </c>
      <c r="B3">
        <f>(Leden!F308+Únor!H269+Březen!H259+Duben!H230+Květen!H259+Červen!H215)</f>
        <v>26</v>
      </c>
      <c r="E3" t="s">
        <v>27</v>
      </c>
      <c r="F3">
        <f>COUNTIF(Leden!F:F,"F")</f>
        <v>17</v>
      </c>
      <c r="G3">
        <f>COUNTIF(Únor!F:F,"F")</f>
        <v>23</v>
      </c>
      <c r="H3">
        <f>COUNTIF(Březen!F:F,"F")</f>
        <v>26</v>
      </c>
      <c r="I3">
        <f>COUNTIF(Duben!F:F,"F")</f>
        <v>18</v>
      </c>
      <c r="J3">
        <f>COUNTIF(Květen!F:F,"F")</f>
        <v>13</v>
      </c>
      <c r="K3">
        <f>COUNTIF(Červen!F:F,"F")</f>
        <v>10</v>
      </c>
    </row>
    <row r="4" spans="1:11" x14ac:dyDescent="0.25">
      <c r="A4" t="s">
        <v>27</v>
      </c>
      <c r="B4">
        <f>(Leden!F309+Únor!H270+Březen!H260+Duben!H231+Květen!H260+Červen!H216)</f>
        <v>107</v>
      </c>
      <c r="E4" t="s">
        <v>23</v>
      </c>
      <c r="F4">
        <f>COUNTIF(Leden!F:F,"SF")</f>
        <v>19</v>
      </c>
      <c r="G4">
        <f>COUNTIF(Únor!F:F,"SF")</f>
        <v>2</v>
      </c>
      <c r="H4">
        <f>COUNTIF(Březen!F:F,"SF")</f>
        <v>1</v>
      </c>
      <c r="I4">
        <f>COUNTIF(Duben!F:F,"SF")</f>
        <v>13</v>
      </c>
      <c r="J4">
        <f>COUNTIF(Květen!F:F,"SF")</f>
        <v>11</v>
      </c>
      <c r="K4">
        <f>COUNTIF(Červen!F:F,"SF")</f>
        <v>11</v>
      </c>
    </row>
    <row r="5" spans="1:11" x14ac:dyDescent="0.25">
      <c r="A5" t="s">
        <v>23</v>
      </c>
      <c r="B5">
        <f>(Leden!F310+Únor!H271+Březen!H261+Duben!H232+Květen!H261+Červen!H217)</f>
        <v>57</v>
      </c>
    </row>
    <row r="6" spans="1:11" x14ac:dyDescent="0.25">
      <c r="A6" t="s">
        <v>11</v>
      </c>
      <c r="B6">
        <f>(Leden!F311+Únor!H272+Březen!H262+Duben!H233+Květen!H262+Červen!H218)</f>
        <v>0</v>
      </c>
    </row>
    <row r="7" spans="1:11" x14ac:dyDescent="0.25">
      <c r="A7" t="s">
        <v>70</v>
      </c>
      <c r="B7">
        <f>(Leden!F312+Únor!H273+Březen!H263+Duben!H234+Květen!H263+Červen!H219)</f>
        <v>5</v>
      </c>
    </row>
    <row r="8" spans="1:11" x14ac:dyDescent="0.25">
      <c r="A8" t="s">
        <v>62</v>
      </c>
      <c r="B8">
        <f>(Leden!F313+Únor!H274+Březen!H264+Duben!H235+Květen!H264+Červen!H220)</f>
        <v>7</v>
      </c>
    </row>
    <row r="9" spans="1:11" x14ac:dyDescent="0.25">
      <c r="A9" t="s">
        <v>79</v>
      </c>
      <c r="B9">
        <f>(Leden!F314+Únor!H275+Březen!H265+Duben!H236+Květen!H265+Červen!H221)</f>
        <v>5</v>
      </c>
    </row>
    <row r="10" spans="1:11" x14ac:dyDescent="0.25">
      <c r="A10" t="s">
        <v>371</v>
      </c>
      <c r="B10">
        <v>3</v>
      </c>
    </row>
    <row r="27" spans="1:17" x14ac:dyDescent="0.25">
      <c r="K27" t="s">
        <v>5</v>
      </c>
    </row>
    <row r="28" spans="1:17" x14ac:dyDescent="0.25">
      <c r="B28" t="s">
        <v>128</v>
      </c>
      <c r="C28" t="s">
        <v>129</v>
      </c>
      <c r="D28" t="s">
        <v>130</v>
      </c>
      <c r="E28" t="s">
        <v>131</v>
      </c>
      <c r="F28" t="s">
        <v>132</v>
      </c>
      <c r="G28" t="s">
        <v>133</v>
      </c>
      <c r="H28" t="s">
        <v>374</v>
      </c>
      <c r="L28" t="s">
        <v>128</v>
      </c>
      <c r="M28" t="s">
        <v>129</v>
      </c>
      <c r="N28" t="s">
        <v>130</v>
      </c>
      <c r="O28" t="s">
        <v>131</v>
      </c>
      <c r="P28" t="s">
        <v>132</v>
      </c>
      <c r="Q28" t="s">
        <v>133</v>
      </c>
    </row>
    <row r="29" spans="1:17" ht="14.25" customHeight="1" x14ac:dyDescent="0.25">
      <c r="A29" t="s">
        <v>375</v>
      </c>
      <c r="B29">
        <f>Leden!I306</f>
        <v>17193</v>
      </c>
      <c r="C29">
        <f>Únor!I267</f>
        <v>13852</v>
      </c>
      <c r="D29">
        <f>Březen!I257</f>
        <v>13949</v>
      </c>
      <c r="E29">
        <f>Duben!I228</f>
        <v>11274</v>
      </c>
      <c r="F29">
        <f>Květen!I257</f>
        <v>14497</v>
      </c>
      <c r="G29">
        <f>Červen!I213</f>
        <v>11001</v>
      </c>
      <c r="H29">
        <f>SUM(Červen!I213,Květen!I257,Duben!I228,Březen!I257,Únor!I267,Leden!I306)</f>
        <v>81766</v>
      </c>
      <c r="K29" t="s">
        <v>5</v>
      </c>
      <c r="L29" s="41">
        <f>B30</f>
        <v>0.21027077269280631</v>
      </c>
      <c r="M29" s="41">
        <f t="shared" ref="M29:Q29" si="0">C30</f>
        <v>0.16941026832668835</v>
      </c>
      <c r="N29" s="41">
        <f t="shared" si="0"/>
        <v>0.17059658048577647</v>
      </c>
      <c r="O29" s="41">
        <f t="shared" si="0"/>
        <v>0.13788127094391311</v>
      </c>
      <c r="P29" s="41">
        <f t="shared" si="0"/>
        <v>0.17729863268351148</v>
      </c>
      <c r="Q29" s="41">
        <f t="shared" si="0"/>
        <v>0.13454247486730425</v>
      </c>
    </row>
    <row r="30" spans="1:17" ht="14.25" customHeight="1" x14ac:dyDescent="0.25">
      <c r="B30" s="41">
        <f t="shared" ref="B30:G30" si="1">B29/$H$29</f>
        <v>0.21027077269280631</v>
      </c>
      <c r="C30" s="41">
        <f t="shared" si="1"/>
        <v>0.16941026832668835</v>
      </c>
      <c r="D30" s="41">
        <f t="shared" si="1"/>
        <v>0.17059658048577647</v>
      </c>
      <c r="E30" s="41">
        <f t="shared" si="1"/>
        <v>0.13788127094391311</v>
      </c>
      <c r="F30" s="41">
        <f t="shared" si="1"/>
        <v>0.17729863268351148</v>
      </c>
      <c r="G30" s="41">
        <f t="shared" si="1"/>
        <v>0.13454247486730425</v>
      </c>
      <c r="H30" s="41">
        <f>SUM(B30:G30)</f>
        <v>1</v>
      </c>
    </row>
    <row r="31" spans="1:17" x14ac:dyDescent="0.25">
      <c r="A31" t="s">
        <v>376</v>
      </c>
      <c r="B31">
        <f>Leden!J306</f>
        <v>799</v>
      </c>
      <c r="C31">
        <f>Únor!J267</f>
        <v>833</v>
      </c>
      <c r="D31">
        <f>Březen!J257</f>
        <v>830</v>
      </c>
      <c r="E31">
        <f>Duben!J228</f>
        <v>404</v>
      </c>
      <c r="F31">
        <f>Květen!J257</f>
        <v>716</v>
      </c>
      <c r="G31">
        <f>Červen!J213</f>
        <v>471</v>
      </c>
      <c r="H31">
        <f>SUM(B31:G31)</f>
        <v>4053</v>
      </c>
    </row>
    <row r="32" spans="1:17" x14ac:dyDescent="0.25">
      <c r="B32" s="41">
        <f t="shared" ref="B32:H32" si="2">B31/$H$31</f>
        <v>0.19713792252652357</v>
      </c>
      <c r="C32" s="41">
        <f t="shared" si="2"/>
        <v>0.20552677029360966</v>
      </c>
      <c r="D32" s="41">
        <f t="shared" si="2"/>
        <v>0.20478657784357265</v>
      </c>
      <c r="E32" s="41">
        <f t="shared" si="2"/>
        <v>9.9679249938317296E-2</v>
      </c>
      <c r="F32" s="41">
        <f t="shared" si="2"/>
        <v>0.17665926474216628</v>
      </c>
      <c r="G32" s="41">
        <f t="shared" si="2"/>
        <v>0.11621021465581051</v>
      </c>
      <c r="H32" s="41">
        <f t="shared" si="2"/>
        <v>1</v>
      </c>
    </row>
    <row r="33" spans="1:17" x14ac:dyDescent="0.25">
      <c r="A33" t="s">
        <v>377</v>
      </c>
      <c r="B33">
        <f>Leden!K306</f>
        <v>1328</v>
      </c>
      <c r="C33">
        <f>Únor!K267</f>
        <v>866</v>
      </c>
      <c r="D33">
        <f>Březen!K257</f>
        <v>818</v>
      </c>
      <c r="E33">
        <f>Duben!K228</f>
        <v>424</v>
      </c>
      <c r="F33">
        <f>Květen!K257</f>
        <v>855</v>
      </c>
      <c r="G33">
        <f>Červen!K213</f>
        <v>575</v>
      </c>
      <c r="H33">
        <f>SUM(B33:G33)</f>
        <v>4866</v>
      </c>
    </row>
    <row r="34" spans="1:17" x14ac:dyDescent="0.25">
      <c r="B34" s="41">
        <f>B33/$H$33</f>
        <v>0.27291409782161941</v>
      </c>
      <c r="C34" s="41">
        <f t="shared" ref="C34:H34" si="3">C33/$H$33</f>
        <v>0.17796958487464037</v>
      </c>
      <c r="D34" s="41">
        <f t="shared" si="3"/>
        <v>0.16810521989313604</v>
      </c>
      <c r="E34" s="41">
        <f t="shared" si="3"/>
        <v>8.7135224003288117E-2</v>
      </c>
      <c r="F34" s="41">
        <f t="shared" si="3"/>
        <v>0.17570900123304561</v>
      </c>
      <c r="G34" s="41">
        <f t="shared" si="3"/>
        <v>0.11816687217427045</v>
      </c>
      <c r="H34" s="41">
        <f t="shared" si="3"/>
        <v>1</v>
      </c>
    </row>
    <row r="35" spans="1:17" x14ac:dyDescent="0.25">
      <c r="A35" t="s">
        <v>379</v>
      </c>
      <c r="B35">
        <f>Leden!G306</f>
        <v>1595</v>
      </c>
      <c r="C35">
        <f>Únor!G267</f>
        <v>1204</v>
      </c>
      <c r="D35">
        <f>Březen!G257</f>
        <v>907</v>
      </c>
      <c r="E35">
        <f>Duben!G228</f>
        <v>845</v>
      </c>
      <c r="F35">
        <f>Květen!G257</f>
        <v>919</v>
      </c>
      <c r="G35">
        <f>Červen!G213</f>
        <v>895</v>
      </c>
      <c r="H35">
        <f t="shared" ref="H35" si="4">SUM(B35:G35)</f>
        <v>6365</v>
      </c>
    </row>
    <row r="36" spans="1:17" x14ac:dyDescent="0.25">
      <c r="B36" s="41">
        <f>B35/$H$35</f>
        <v>0.25058915946582877</v>
      </c>
      <c r="C36" s="41">
        <f t="shared" ref="C36:H36" si="5">C35/$H$35</f>
        <v>0.18915946582875098</v>
      </c>
      <c r="D36" s="41">
        <f t="shared" si="5"/>
        <v>0.14249803613511391</v>
      </c>
      <c r="E36" s="41">
        <f t="shared" si="5"/>
        <v>0.13275726630007856</v>
      </c>
      <c r="F36" s="41">
        <f t="shared" si="5"/>
        <v>0.14438334642576592</v>
      </c>
      <c r="G36" s="41">
        <f t="shared" si="5"/>
        <v>0.14061272584446191</v>
      </c>
      <c r="H36" s="41">
        <f t="shared" si="5"/>
        <v>1</v>
      </c>
    </row>
    <row r="38" spans="1:17" x14ac:dyDescent="0.25">
      <c r="B38" t="s">
        <v>128</v>
      </c>
      <c r="C38" t="s">
        <v>129</v>
      </c>
      <c r="D38" t="s">
        <v>130</v>
      </c>
      <c r="E38" t="s">
        <v>131</v>
      </c>
      <c r="F38" t="s">
        <v>132</v>
      </c>
      <c r="G38" t="s">
        <v>133</v>
      </c>
    </row>
    <row r="39" spans="1:17" x14ac:dyDescent="0.25">
      <c r="A39" t="s">
        <v>377</v>
      </c>
      <c r="B39" s="41">
        <f>B34</f>
        <v>0.27291409782161941</v>
      </c>
      <c r="C39" s="41">
        <f t="shared" ref="C39:F39" si="6">C34</f>
        <v>0.17796958487464037</v>
      </c>
      <c r="D39" s="41">
        <f t="shared" si="6"/>
        <v>0.16810521989313604</v>
      </c>
      <c r="E39" s="41">
        <f t="shared" si="6"/>
        <v>8.7135224003288117E-2</v>
      </c>
      <c r="F39" s="41">
        <f t="shared" si="6"/>
        <v>0.17570900123304561</v>
      </c>
      <c r="G39" s="41">
        <f>G34</f>
        <v>0.11816687217427045</v>
      </c>
    </row>
    <row r="41" spans="1:17" x14ac:dyDescent="0.25">
      <c r="B41" s="41"/>
      <c r="C41" s="41"/>
      <c r="D41" s="41"/>
      <c r="E41" s="41"/>
      <c r="F41" s="41"/>
      <c r="G41" s="41"/>
    </row>
    <row r="45" spans="1:17" x14ac:dyDescent="0.25">
      <c r="K45" t="s">
        <v>378</v>
      </c>
    </row>
    <row r="46" spans="1:17" x14ac:dyDescent="0.25">
      <c r="L46" t="s">
        <v>128</v>
      </c>
      <c r="M46" t="s">
        <v>129</v>
      </c>
      <c r="N46" t="s">
        <v>130</v>
      </c>
      <c r="O46" t="s">
        <v>131</v>
      </c>
      <c r="P46" t="s">
        <v>132</v>
      </c>
      <c r="Q46" t="s">
        <v>133</v>
      </c>
    </row>
    <row r="47" spans="1:17" x14ac:dyDescent="0.25">
      <c r="L47" s="41">
        <f>B32</f>
        <v>0.19713792252652357</v>
      </c>
      <c r="M47" s="41">
        <f t="shared" ref="M47:Q47" si="7">C32</f>
        <v>0.20552677029360966</v>
      </c>
      <c r="N47" s="41">
        <f t="shared" si="7"/>
        <v>0.20478657784357265</v>
      </c>
      <c r="O47" s="41">
        <f t="shared" si="7"/>
        <v>9.9679249938317296E-2</v>
      </c>
      <c r="P47" s="41">
        <f t="shared" si="7"/>
        <v>0.17665926474216628</v>
      </c>
      <c r="Q47" s="41">
        <f t="shared" si="7"/>
        <v>0.11621021465581051</v>
      </c>
    </row>
    <row r="56" spans="1:16" x14ac:dyDescent="0.25">
      <c r="A56" t="s">
        <v>377</v>
      </c>
      <c r="B56" t="s">
        <v>128</v>
      </c>
      <c r="C56" t="s">
        <v>129</v>
      </c>
      <c r="D56" t="s">
        <v>130</v>
      </c>
      <c r="E56" t="s">
        <v>131</v>
      </c>
      <c r="F56" t="s">
        <v>132</v>
      </c>
      <c r="G56" t="s">
        <v>133</v>
      </c>
    </row>
    <row r="57" spans="1:16" x14ac:dyDescent="0.25">
      <c r="B57">
        <f>B33</f>
        <v>1328</v>
      </c>
      <c r="C57">
        <f t="shared" ref="C57:G57" si="8">C33</f>
        <v>866</v>
      </c>
      <c r="D57">
        <f t="shared" si="8"/>
        <v>818</v>
      </c>
      <c r="E57">
        <f t="shared" si="8"/>
        <v>424</v>
      </c>
      <c r="F57">
        <f t="shared" si="8"/>
        <v>855</v>
      </c>
      <c r="G57">
        <f t="shared" si="8"/>
        <v>575</v>
      </c>
    </row>
    <row r="63" spans="1:16" x14ac:dyDescent="0.25">
      <c r="K63" t="s">
        <v>128</v>
      </c>
      <c r="L63" t="s">
        <v>129</v>
      </c>
      <c r="M63" t="s">
        <v>130</v>
      </c>
      <c r="N63" t="s">
        <v>131</v>
      </c>
      <c r="O63" t="s">
        <v>132</v>
      </c>
      <c r="P63" t="s">
        <v>133</v>
      </c>
    </row>
    <row r="64" spans="1:16" x14ac:dyDescent="0.25">
      <c r="J64" t="s">
        <v>16</v>
      </c>
      <c r="K64" s="41">
        <f>B36</f>
        <v>0.25058915946582877</v>
      </c>
      <c r="L64" s="41">
        <f t="shared" ref="L64:P64" si="9">C36</f>
        <v>0.18915946582875098</v>
      </c>
      <c r="M64" s="41">
        <f t="shared" si="9"/>
        <v>0.14249803613511391</v>
      </c>
      <c r="N64" s="41">
        <f t="shared" si="9"/>
        <v>0.13275726630007856</v>
      </c>
      <c r="O64" s="41">
        <f t="shared" si="9"/>
        <v>0.14438334642576592</v>
      </c>
      <c r="P64" s="41">
        <f t="shared" si="9"/>
        <v>0.14061272584446191</v>
      </c>
    </row>
    <row r="80" spans="11:16" x14ac:dyDescent="0.25">
      <c r="K80" t="s">
        <v>128</v>
      </c>
      <c r="L80" t="s">
        <v>129</v>
      </c>
      <c r="M80" t="s">
        <v>130</v>
      </c>
      <c r="N80" t="s">
        <v>131</v>
      </c>
      <c r="O80" t="s">
        <v>132</v>
      </c>
      <c r="P80" t="s">
        <v>133</v>
      </c>
    </row>
    <row r="81" spans="10:16" x14ac:dyDescent="0.25">
      <c r="J81" t="s">
        <v>380</v>
      </c>
      <c r="K81">
        <f>B35</f>
        <v>1595</v>
      </c>
      <c r="L81">
        <f t="shared" ref="L81:P81" si="10">C35</f>
        <v>1204</v>
      </c>
      <c r="M81">
        <f t="shared" si="10"/>
        <v>907</v>
      </c>
      <c r="N81">
        <f t="shared" si="10"/>
        <v>845</v>
      </c>
      <c r="O81">
        <f t="shared" si="10"/>
        <v>919</v>
      </c>
      <c r="P81">
        <f t="shared" si="10"/>
        <v>895</v>
      </c>
    </row>
    <row r="99" spans="1:7" x14ac:dyDescent="0.25">
      <c r="A99" t="s">
        <v>378</v>
      </c>
    </row>
    <row r="100" spans="1:7" x14ac:dyDescent="0.25">
      <c r="B100" t="s">
        <v>128</v>
      </c>
      <c r="C100" t="s">
        <v>129</v>
      </c>
      <c r="D100" t="s">
        <v>130</v>
      </c>
      <c r="E100" t="s">
        <v>131</v>
      </c>
      <c r="F100" t="s">
        <v>132</v>
      </c>
      <c r="G100" t="s">
        <v>133</v>
      </c>
    </row>
    <row r="101" spans="1:7" x14ac:dyDescent="0.25">
      <c r="B101">
        <f t="shared" ref="B101:G101" si="11">B31</f>
        <v>799</v>
      </c>
      <c r="C101">
        <f t="shared" si="11"/>
        <v>833</v>
      </c>
      <c r="D101">
        <f t="shared" si="11"/>
        <v>830</v>
      </c>
      <c r="E101">
        <f t="shared" si="11"/>
        <v>404</v>
      </c>
      <c r="F101">
        <f t="shared" si="11"/>
        <v>716</v>
      </c>
      <c r="G101">
        <f t="shared" si="11"/>
        <v>471</v>
      </c>
    </row>
  </sheetData>
  <phoneticPr fontId="1" type="noConversion"/>
  <pageMargins left="0.7" right="0.7" top="0.78740157499999996" bottom="0.78740157499999996" header="0.3" footer="0.3"/>
  <pageSetup paperSize="9" orientation="portrait" horizontalDpi="0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12</vt:i4>
      </vt:variant>
    </vt:vector>
  </HeadingPairs>
  <TitlesOfParts>
    <vt:vector size="12" baseType="lpstr">
      <vt:lpstr>Leden</vt:lpstr>
      <vt:lpstr>Únor</vt:lpstr>
      <vt:lpstr>Březen</vt:lpstr>
      <vt:lpstr>Duben</vt:lpstr>
      <vt:lpstr>Květen</vt:lpstr>
      <vt:lpstr>Červen</vt:lpstr>
      <vt:lpstr>VO1</vt:lpstr>
      <vt:lpstr>VO2</vt:lpstr>
      <vt:lpstr>VO3</vt:lpstr>
      <vt:lpstr>VO4</vt:lpstr>
      <vt:lpstr>VO5</vt:lpstr>
      <vt:lpstr>VO6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Daniel Jansa</dc:creator>
  <cp:lastModifiedBy>jansa</cp:lastModifiedBy>
  <dcterms:created xsi:type="dcterms:W3CDTF">2015-06-05T18:17:20Z</dcterms:created>
  <dcterms:modified xsi:type="dcterms:W3CDTF">2020-08-10T16:35:37Z</dcterms:modified>
</cp:coreProperties>
</file>