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vel\VŠ-ČZU\Bakalářka\text práce\"/>
    </mc:Choice>
  </mc:AlternateContent>
  <xr:revisionPtr revIDLastSave="0" documentId="13_ncr:1_{2FFC81B0-EDF3-4017-8C44-2300271AC18C}" xr6:coauthVersionLast="43" xr6:coauthVersionMax="43" xr10:uidLastSave="{00000000-0000-0000-0000-000000000000}"/>
  <bookViews>
    <workbookView xWindow="-120" yWindow="-120" windowWidth="29040" windowHeight="15990" xr2:uid="{E81C345D-4AED-42BD-99B7-EBE4C94381E7}"/>
  </bookViews>
  <sheets>
    <sheet name="výsledné charakteristi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4" i="1"/>
  <c r="U25" i="1"/>
  <c r="U26" i="1"/>
  <c r="U27" i="1"/>
  <c r="U28" i="1"/>
  <c r="U29" i="1"/>
  <c r="U30" i="1"/>
  <c r="U31" i="1"/>
  <c r="U2" i="1"/>
  <c r="O31" i="1" l="1"/>
  <c r="O29" i="1"/>
  <c r="O26" i="1"/>
  <c r="O23" i="1"/>
  <c r="O6" i="1"/>
  <c r="O2" i="1"/>
  <c r="O3" i="1"/>
  <c r="O4" i="1"/>
  <c r="O5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4" i="1"/>
  <c r="O25" i="1"/>
  <c r="O27" i="1"/>
  <c r="O28" i="1"/>
  <c r="O30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2" i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2" i="1"/>
  <c r="N20" i="1" l="1"/>
</calcChain>
</file>

<file path=xl/sharedStrings.xml><?xml version="1.0" encoding="utf-8"?>
<sst xmlns="http://schemas.openxmlformats.org/spreadsheetml/2006/main" count="92" uniqueCount="92">
  <si>
    <t>plot_nr</t>
  </si>
  <si>
    <t>tr_t7</t>
  </si>
  <si>
    <t>dead_t7</t>
  </si>
  <si>
    <t>trl_t7</t>
  </si>
  <si>
    <t>ql_se7</t>
  </si>
  <si>
    <t>ql_st7</t>
  </si>
  <si>
    <t>ql_t7</t>
  </si>
  <si>
    <t>hl_se7</t>
  </si>
  <si>
    <t>hl_st7</t>
  </si>
  <si>
    <t>hl_t7</t>
  </si>
  <si>
    <t>hql_r7</t>
  </si>
  <si>
    <t>q_t7</t>
  </si>
  <si>
    <t>h_t7</t>
  </si>
  <si>
    <t>trl_se_t7</t>
  </si>
  <si>
    <t>ql_ssr7</t>
  </si>
  <si>
    <t>hl_ssr7</t>
  </si>
  <si>
    <t>vol_l</t>
  </si>
  <si>
    <t>qlvol</t>
  </si>
  <si>
    <t>hlvol</t>
  </si>
  <si>
    <t>počet polykormonů HB</t>
  </si>
  <si>
    <t>počet kmenů HB v polykormonech</t>
  </si>
  <si>
    <t>zásoba HB st (polykormon)</t>
  </si>
  <si>
    <t>Number of species</t>
  </si>
  <si>
    <t>Cover moss layer (%)</t>
  </si>
  <si>
    <t>Cover herb layer (%)</t>
  </si>
  <si>
    <t>Cover shrub layer (%)</t>
  </si>
  <si>
    <t>Cover tree layer (%)</t>
  </si>
  <si>
    <t>hl_pudy_median</t>
  </si>
  <si>
    <t>hl_pudy_prumer</t>
  </si>
  <si>
    <t>poloha ve svahu</t>
  </si>
  <si>
    <t>LE*10</t>
  </si>
  <si>
    <t>Th*10000</t>
  </si>
  <si>
    <t>Pb*10000</t>
  </si>
  <si>
    <t>Ag*10000</t>
  </si>
  <si>
    <t>Zr*10</t>
  </si>
  <si>
    <t>Y*10000</t>
  </si>
  <si>
    <t>Sr*10000</t>
  </si>
  <si>
    <t>Rb*10000</t>
  </si>
  <si>
    <t>As*10000</t>
  </si>
  <si>
    <t>Zn*10</t>
  </si>
  <si>
    <t>Cu*10000</t>
  </si>
  <si>
    <t>Ni*10000</t>
  </si>
  <si>
    <t>Fe*10</t>
  </si>
  <si>
    <t>Mn*10</t>
  </si>
  <si>
    <t>Cr*10000</t>
  </si>
  <si>
    <t>Ti*10</t>
  </si>
  <si>
    <t>Ca*10</t>
  </si>
  <si>
    <t>K*10</t>
  </si>
  <si>
    <t>S*10</t>
  </si>
  <si>
    <t>P*10</t>
  </si>
  <si>
    <t>Si*10</t>
  </si>
  <si>
    <t>Al*10</t>
  </si>
  <si>
    <t>21_June</t>
  </si>
  <si>
    <t>21_May</t>
  </si>
  <si>
    <t>21_April</t>
  </si>
  <si>
    <t>21_March</t>
  </si>
  <si>
    <t>21_February</t>
  </si>
  <si>
    <t>21_January</t>
  </si>
  <si>
    <t>21_December</t>
  </si>
  <si>
    <t>Nutrients</t>
  </si>
  <si>
    <t>Soil Reaction</t>
  </si>
  <si>
    <t>Moisture</t>
  </si>
  <si>
    <t>Continentality</t>
  </si>
  <si>
    <t>Temperature</t>
  </si>
  <si>
    <t>Light</t>
  </si>
  <si>
    <t xml:space="preserve"> Shannon-Wiener Index</t>
  </si>
  <si>
    <t>No of all species</t>
  </si>
  <si>
    <t>zápoj (%)</t>
  </si>
  <si>
    <t>WHC (%; max. vodní kapacita půdy)</t>
  </si>
  <si>
    <t>momentní vlhkost (%čerstvé hmotnosti)</t>
  </si>
  <si>
    <t>ph</t>
  </si>
  <si>
    <t>orientace (°)</t>
  </si>
  <si>
    <r>
      <t>sklon svahu (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</rPr>
      <t>)</t>
    </r>
  </si>
  <si>
    <t>počet polykormonů DBZ</t>
  </si>
  <si>
    <t>průměrná výška_DBZ</t>
  </si>
  <si>
    <t>průměrné dbh_DBZ</t>
  </si>
  <si>
    <t>průměrné dbh_HB st (polykormon)</t>
  </si>
  <si>
    <t>průměrná výška_HB st (polykormon)</t>
  </si>
  <si>
    <t>počet kmenů v polykormonu_DBZ</t>
  </si>
  <si>
    <t>zásoba polykormonu_DBZ</t>
  </si>
  <si>
    <t>průměrné dbh kmene_DBZ_polykormon</t>
  </si>
  <si>
    <t>průměrná výška kmene_DBZ_polykormon</t>
  </si>
  <si>
    <t>počet kmenů DBZ (se)</t>
  </si>
  <si>
    <t>zásoba kmenů DBZ (se)</t>
  </si>
  <si>
    <t>průměrné dbh_DBZ (se)</t>
  </si>
  <si>
    <t>průměrná výška_DBZ (se)</t>
  </si>
  <si>
    <t>průměrné dbh DBZ i HB</t>
  </si>
  <si>
    <t>průměrná výška DBZ i HB</t>
  </si>
  <si>
    <t>průměrné dbh_HB</t>
  </si>
  <si>
    <t>průměrná výška_HB</t>
  </si>
  <si>
    <t>dubovitost_objem</t>
  </si>
  <si>
    <t>habrovitost_objem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</si>
</sst>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???/???"/>
    <numFmt numFmtId="165" formatCode="0.000"/>
    <numFmt numFmtId="166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2" fontId="0" fillId="0" borderId="0" xfId="0" applyNumberFormat="1"/>
    <xf numFmtId="0" fontId="2" fillId="0" borderId="0" xfId="0" applyFont="1"/>
    <xf numFmtId="166" fontId="0" fillId="0" borderId="0" xfId="0" applyNumberFormat="1"/>
    <xf numFmtId="0" fontId="5" fillId="0" borderId="0" xfId="0" applyFont="1"/>
    <xf numFmtId="165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FC82E-CFEF-4274-A8BB-BFE254DFE1EB}">
  <dimension ref="A1:CN42"/>
  <sheetViews>
    <sheetView tabSelected="1" workbookViewId="0">
      <selection activeCell="U24" sqref="U24"/>
    </sheetView>
  </sheetViews>
  <sheetFormatPr defaultRowHeight="15" x14ac:dyDescent="0.25"/>
  <cols>
    <col min="14" max="14" width="11.85546875" style="1" bestFit="1" customWidth="1"/>
    <col min="15" max="15" width="16.28515625" style="7" bestFit="1" customWidth="1"/>
    <col min="20" max="20" width="17.5703125" style="4" bestFit="1" customWidth="1"/>
    <col min="21" max="21" width="18.140625" style="4" bestFit="1" customWidth="1"/>
    <col min="22" max="22" width="21.5703125" bestFit="1" customWidth="1"/>
    <col min="23" max="23" width="32" bestFit="1" customWidth="1"/>
    <col min="24" max="24" width="24.85546875" bestFit="1" customWidth="1"/>
    <col min="25" max="27" width="24.85546875" customWidth="1"/>
    <col min="28" max="28" width="31.42578125" bestFit="1" customWidth="1"/>
    <col min="29" max="29" width="31.42578125" customWidth="1"/>
    <col min="30" max="30" width="37.28515625" bestFit="1" customWidth="1"/>
    <col min="31" max="31" width="38.7109375" bestFit="1" customWidth="1"/>
    <col min="32" max="32" width="20.5703125" bestFit="1" customWidth="1"/>
    <col min="33" max="33" width="21.7109375" bestFit="1" customWidth="1"/>
    <col min="34" max="34" width="22.42578125" bestFit="1" customWidth="1"/>
    <col min="35" max="35" width="23.7109375" bestFit="1" customWidth="1"/>
    <col min="36" max="36" width="25.85546875" bestFit="1" customWidth="1"/>
    <col min="37" max="37" width="27.140625" bestFit="1" customWidth="1"/>
    <col min="38" max="41" width="23.7109375" customWidth="1"/>
    <col min="42" max="42" width="14" bestFit="1" customWidth="1"/>
    <col min="43" max="43" width="12" bestFit="1" customWidth="1"/>
    <col min="44" max="44" width="5" bestFit="1" customWidth="1"/>
    <col min="45" max="45" width="37.28515625" bestFit="1" customWidth="1"/>
    <col min="46" max="46" width="32.5703125" bestFit="1" customWidth="1"/>
    <col min="48" max="48" width="15.5703125" bestFit="1" customWidth="1"/>
    <col min="49" max="49" width="22.28515625" bestFit="1" customWidth="1"/>
    <col min="50" max="50" width="5.28515625" bestFit="1" customWidth="1"/>
    <col min="51" max="51" width="12.5703125" bestFit="1" customWidth="1"/>
    <col min="52" max="52" width="13.85546875" bestFit="1" customWidth="1"/>
    <col min="53" max="53" width="9" bestFit="1" customWidth="1"/>
    <col min="54" max="54" width="12.42578125" bestFit="1" customWidth="1"/>
    <col min="55" max="55" width="9.42578125" bestFit="1" customWidth="1"/>
    <col min="56" max="56" width="13.28515625" bestFit="1" customWidth="1"/>
    <col min="57" max="57" width="10.7109375" bestFit="1" customWidth="1"/>
    <col min="58" max="58" width="11.85546875" bestFit="1" customWidth="1"/>
    <col min="59" max="59" width="9.42578125" bestFit="1" customWidth="1"/>
    <col min="60" max="60" width="8.28515625" bestFit="1" customWidth="1"/>
    <col min="61" max="61" width="7.7109375" bestFit="1" customWidth="1"/>
    <col min="62" max="62" width="8.140625" bestFit="1" customWidth="1"/>
    <col min="64" max="64" width="6.5703125" bestFit="1" customWidth="1"/>
    <col min="65" max="65" width="5.140625" bestFit="1" customWidth="1"/>
    <col min="66" max="66" width="5" bestFit="1" customWidth="1"/>
    <col min="67" max="67" width="5.5703125" bestFit="1" customWidth="1"/>
    <col min="68" max="68" width="6.140625" bestFit="1" customWidth="1"/>
    <col min="69" max="69" width="5.5703125" bestFit="1" customWidth="1"/>
    <col min="70" max="70" width="8.85546875" bestFit="1" customWidth="1"/>
    <col min="71" max="71" width="6.85546875" bestFit="1" customWidth="1"/>
    <col min="72" max="72" width="6.140625" bestFit="1" customWidth="1"/>
    <col min="73" max="73" width="9" bestFit="1" customWidth="1"/>
    <col min="74" max="74" width="9.28515625" bestFit="1" customWidth="1"/>
    <col min="75" max="75" width="6.140625" bestFit="1" customWidth="1"/>
    <col min="77" max="77" width="9.28515625" bestFit="1" customWidth="1"/>
    <col min="78" max="78" width="8.7109375" bestFit="1" customWidth="1"/>
    <col min="79" max="79" width="8" bestFit="1" customWidth="1"/>
    <col min="80" max="80" width="5.7109375" bestFit="1" customWidth="1"/>
    <col min="81" max="82" width="9.28515625" bestFit="1" customWidth="1"/>
    <col min="84" max="84" width="6.5703125" bestFit="1" customWidth="1"/>
    <col min="85" max="85" width="15.42578125" bestFit="1" customWidth="1"/>
    <col min="86" max="86" width="15.85546875" bestFit="1" customWidth="1"/>
    <col min="87" max="87" width="16" bestFit="1" customWidth="1"/>
    <col min="88" max="88" width="18.85546875" bestFit="1" customWidth="1"/>
    <col min="89" max="89" width="20.140625" bestFit="1" customWidth="1"/>
    <col min="90" max="90" width="19.28515625" bestFit="1" customWidth="1"/>
    <col min="91" max="91" width="19.7109375" bestFit="1" customWidth="1"/>
    <col min="92" max="92" width="17.85546875" bestFit="1" customWidth="1"/>
  </cols>
  <sheetData>
    <row r="1" spans="1:92" x14ac:dyDescent="0.25">
      <c r="A1" t="s">
        <v>0</v>
      </c>
      <c r="B1" t="s">
        <v>1</v>
      </c>
      <c r="C1" t="s">
        <v>2</v>
      </c>
      <c r="D1" t="s">
        <v>3</v>
      </c>
      <c r="E1" t="s">
        <v>13</v>
      </c>
      <c r="F1" t="s">
        <v>11</v>
      </c>
      <c r="G1" t="s">
        <v>6</v>
      </c>
      <c r="H1" t="s">
        <v>4</v>
      </c>
      <c r="I1" t="s">
        <v>5</v>
      </c>
      <c r="J1" t="s">
        <v>12</v>
      </c>
      <c r="K1" t="s">
        <v>9</v>
      </c>
      <c r="L1" t="s">
        <v>7</v>
      </c>
      <c r="M1" t="s">
        <v>8</v>
      </c>
      <c r="N1" t="s">
        <v>10</v>
      </c>
      <c r="O1" s="7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90</v>
      </c>
      <c r="U1" t="s">
        <v>91</v>
      </c>
      <c r="V1" t="s">
        <v>19</v>
      </c>
      <c r="W1" t="s">
        <v>20</v>
      </c>
      <c r="X1" t="s">
        <v>21</v>
      </c>
      <c r="Y1" t="s">
        <v>76</v>
      </c>
      <c r="Z1" t="s">
        <v>77</v>
      </c>
      <c r="AA1" t="s">
        <v>73</v>
      </c>
      <c r="AB1" t="s">
        <v>78</v>
      </c>
      <c r="AC1" t="s">
        <v>79</v>
      </c>
      <c r="AD1" t="s">
        <v>80</v>
      </c>
      <c r="AE1" t="s">
        <v>81</v>
      </c>
      <c r="AF1" t="s">
        <v>82</v>
      </c>
      <c r="AG1" t="s">
        <v>83</v>
      </c>
      <c r="AH1" t="s">
        <v>84</v>
      </c>
      <c r="AI1" t="s">
        <v>85</v>
      </c>
      <c r="AJ1" t="s">
        <v>86</v>
      </c>
      <c r="AK1" t="s">
        <v>87</v>
      </c>
      <c r="AL1" t="s">
        <v>75</v>
      </c>
      <c r="AM1" t="s">
        <v>74</v>
      </c>
      <c r="AN1" t="s">
        <v>88</v>
      </c>
      <c r="AO1" t="s">
        <v>89</v>
      </c>
      <c r="AP1" t="s">
        <v>72</v>
      </c>
      <c r="AQ1" t="s">
        <v>71</v>
      </c>
      <c r="AR1" t="s">
        <v>70</v>
      </c>
      <c r="AS1" s="4" t="s">
        <v>69</v>
      </c>
      <c r="AT1" s="4" t="s">
        <v>68</v>
      </c>
      <c r="AU1" t="s">
        <v>67</v>
      </c>
      <c r="AV1" t="s">
        <v>66</v>
      </c>
      <c r="AW1" t="s">
        <v>65</v>
      </c>
      <c r="AX1" t="s">
        <v>64</v>
      </c>
      <c r="AY1" t="s">
        <v>63</v>
      </c>
      <c r="AZ1" t="s">
        <v>62</v>
      </c>
      <c r="BA1" t="s">
        <v>61</v>
      </c>
      <c r="BB1" t="s">
        <v>60</v>
      </c>
      <c r="BC1" t="s">
        <v>59</v>
      </c>
      <c r="BD1" t="s">
        <v>58</v>
      </c>
      <c r="BE1" t="s">
        <v>57</v>
      </c>
      <c r="BF1" t="s">
        <v>56</v>
      </c>
      <c r="BG1" t="s">
        <v>55</v>
      </c>
      <c r="BH1" t="s">
        <v>54</v>
      </c>
      <c r="BI1" t="s">
        <v>53</v>
      </c>
      <c r="BJ1" t="s">
        <v>52</v>
      </c>
      <c r="BK1" t="s">
        <v>51</v>
      </c>
      <c r="BL1" t="s">
        <v>50</v>
      </c>
      <c r="BM1" t="s">
        <v>49</v>
      </c>
      <c r="BN1" t="s">
        <v>48</v>
      </c>
      <c r="BO1" t="s">
        <v>47</v>
      </c>
      <c r="BP1" t="s">
        <v>46</v>
      </c>
      <c r="BQ1" t="s">
        <v>45</v>
      </c>
      <c r="BR1" t="s">
        <v>44</v>
      </c>
      <c r="BS1" t="s">
        <v>43</v>
      </c>
      <c r="BT1" t="s">
        <v>42</v>
      </c>
      <c r="BU1" t="s">
        <v>41</v>
      </c>
      <c r="BV1" t="s">
        <v>40</v>
      </c>
      <c r="BW1" t="s">
        <v>39</v>
      </c>
      <c r="BX1" t="s">
        <v>38</v>
      </c>
      <c r="BY1" t="s">
        <v>37</v>
      </c>
      <c r="BZ1" t="s">
        <v>36</v>
      </c>
      <c r="CA1" t="s">
        <v>35</v>
      </c>
      <c r="CB1" t="s">
        <v>34</v>
      </c>
      <c r="CC1" t="s">
        <v>33</v>
      </c>
      <c r="CD1" t="s">
        <v>32</v>
      </c>
      <c r="CE1" t="s">
        <v>31</v>
      </c>
      <c r="CF1" t="s">
        <v>30</v>
      </c>
      <c r="CG1" t="s">
        <v>29</v>
      </c>
      <c r="CH1" t="s">
        <v>28</v>
      </c>
      <c r="CI1" t="s">
        <v>27</v>
      </c>
      <c r="CJ1" t="s">
        <v>26</v>
      </c>
      <c r="CK1" t="s">
        <v>25</v>
      </c>
      <c r="CL1" t="s">
        <v>24</v>
      </c>
      <c r="CM1" t="s">
        <v>23</v>
      </c>
      <c r="CN1" t="s">
        <v>22</v>
      </c>
    </row>
    <row r="2" spans="1:92" x14ac:dyDescent="0.25">
      <c r="A2">
        <v>1</v>
      </c>
      <c r="B2">
        <v>36</v>
      </c>
      <c r="C2">
        <v>2</v>
      </c>
      <c r="D2">
        <v>34</v>
      </c>
      <c r="E2">
        <v>1</v>
      </c>
      <c r="F2">
        <v>3</v>
      </c>
      <c r="G2" s="3">
        <v>3</v>
      </c>
      <c r="H2">
        <v>0</v>
      </c>
      <c r="I2">
        <v>1</v>
      </c>
      <c r="J2">
        <v>32</v>
      </c>
      <c r="K2" s="3">
        <v>30</v>
      </c>
      <c r="L2">
        <v>0</v>
      </c>
      <c r="M2">
        <v>30</v>
      </c>
      <c r="N2" s="2">
        <f t="shared" ref="N2:N31" si="0">G2/K2</f>
        <v>0.1</v>
      </c>
      <c r="O2" s="8">
        <f>1</f>
        <v>1</v>
      </c>
      <c r="P2" s="2">
        <f>L2/M2</f>
        <v>0</v>
      </c>
      <c r="Q2">
        <v>4.67</v>
      </c>
      <c r="R2" s="3">
        <v>1.4</v>
      </c>
      <c r="S2" s="3">
        <v>3.27</v>
      </c>
      <c r="T2" s="4">
        <f>R2/S2</f>
        <v>0.4281345565749235</v>
      </c>
      <c r="U2" s="4">
        <f>1/T2</f>
        <v>2.3357142857142859</v>
      </c>
      <c r="V2">
        <v>7</v>
      </c>
      <c r="W2">
        <v>21</v>
      </c>
      <c r="X2">
        <v>2.5299999999999998</v>
      </c>
      <c r="Y2">
        <v>14</v>
      </c>
      <c r="Z2">
        <v>15.1</v>
      </c>
      <c r="AA2">
        <v>0</v>
      </c>
      <c r="AB2">
        <v>0</v>
      </c>
      <c r="AC2">
        <v>0</v>
      </c>
      <c r="AD2">
        <v>0</v>
      </c>
      <c r="AE2">
        <v>0</v>
      </c>
      <c r="AF2">
        <v>3</v>
      </c>
      <c r="AG2">
        <v>1.42</v>
      </c>
      <c r="AH2">
        <v>25.2</v>
      </c>
      <c r="AI2">
        <v>18</v>
      </c>
      <c r="AJ2">
        <v>14.9</v>
      </c>
      <c r="AK2">
        <v>14.1</v>
      </c>
      <c r="AL2">
        <v>25.2</v>
      </c>
      <c r="AM2">
        <v>18</v>
      </c>
      <c r="AN2">
        <v>13.9</v>
      </c>
      <c r="AO2">
        <v>13.7</v>
      </c>
      <c r="AP2">
        <v>23</v>
      </c>
      <c r="AQ2">
        <v>105</v>
      </c>
      <c r="AR2">
        <v>7.44</v>
      </c>
      <c r="AS2" s="4">
        <v>46.600541967384061</v>
      </c>
      <c r="AT2" s="4">
        <v>64.422408286603144</v>
      </c>
      <c r="AU2">
        <v>95</v>
      </c>
      <c r="AV2">
        <v>31</v>
      </c>
      <c r="AW2">
        <v>2.0299999999999998</v>
      </c>
      <c r="AX2">
        <v>4.4000000000000004</v>
      </c>
      <c r="AY2">
        <v>5.87</v>
      </c>
      <c r="AZ2">
        <v>3.72</v>
      </c>
      <c r="BA2">
        <v>4.75</v>
      </c>
      <c r="BB2">
        <v>7.11</v>
      </c>
      <c r="BC2">
        <v>5.5</v>
      </c>
      <c r="BD2">
        <v>2.02</v>
      </c>
      <c r="BE2">
        <v>2.742</v>
      </c>
      <c r="BF2">
        <v>4.1100000000000003</v>
      </c>
      <c r="BG2">
        <v>5.6559999999999997</v>
      </c>
      <c r="BH2">
        <v>6.9610000000000003</v>
      </c>
      <c r="BI2">
        <v>8.1750000000000007</v>
      </c>
      <c r="BJ2">
        <v>8.7420000000000009</v>
      </c>
      <c r="BK2">
        <v>49.566666666666663</v>
      </c>
      <c r="BL2" s="4">
        <v>207.09999999999997</v>
      </c>
      <c r="BM2" s="4">
        <v>1.2503333333333333</v>
      </c>
      <c r="BN2" s="4">
        <v>0.66400000000000003</v>
      </c>
      <c r="BO2" s="4">
        <v>13.627666666666666</v>
      </c>
      <c r="BP2" s="4">
        <v>33.180999999999997</v>
      </c>
      <c r="BQ2" s="4">
        <v>4.9300000000000006</v>
      </c>
      <c r="BR2" s="4">
        <v>25.333333333333332</v>
      </c>
      <c r="BS2" s="4">
        <v>0.72566666666666657</v>
      </c>
      <c r="BT2" s="4">
        <v>29.494666666666664</v>
      </c>
      <c r="BU2" s="4">
        <v>26.333333333333336</v>
      </c>
      <c r="BV2" s="4">
        <v>45.333333333333336</v>
      </c>
      <c r="BW2" s="4">
        <v>0.12266666666666667</v>
      </c>
      <c r="BX2" s="4">
        <v>23</v>
      </c>
      <c r="BY2" s="4">
        <v>93.666666666666671</v>
      </c>
      <c r="BZ2" s="4">
        <v>79.666666666666657</v>
      </c>
      <c r="CA2" s="4">
        <v>0.1</v>
      </c>
      <c r="CB2" s="4">
        <v>0.28200000000000003</v>
      </c>
      <c r="CC2" s="4">
        <v>0.1</v>
      </c>
      <c r="CD2" s="4">
        <v>62</v>
      </c>
      <c r="CE2" s="4">
        <v>13.999999999999998</v>
      </c>
      <c r="CF2" s="4">
        <v>658.73333333333335</v>
      </c>
      <c r="CG2">
        <v>1</v>
      </c>
      <c r="CH2" s="6">
        <v>26.25</v>
      </c>
      <c r="CI2" s="6">
        <v>25</v>
      </c>
      <c r="CJ2">
        <v>85</v>
      </c>
      <c r="CK2">
        <v>0</v>
      </c>
      <c r="CL2">
        <v>30</v>
      </c>
      <c r="CM2">
        <v>1</v>
      </c>
      <c r="CN2">
        <v>30</v>
      </c>
    </row>
    <row r="3" spans="1:92" x14ac:dyDescent="0.25">
      <c r="A3">
        <v>2</v>
      </c>
      <c r="B3">
        <v>35</v>
      </c>
      <c r="C3">
        <v>4</v>
      </c>
      <c r="D3">
        <v>31</v>
      </c>
      <c r="E3">
        <v>4</v>
      </c>
      <c r="F3">
        <v>5</v>
      </c>
      <c r="G3" s="3">
        <v>5</v>
      </c>
      <c r="H3">
        <v>3</v>
      </c>
      <c r="I3">
        <v>1</v>
      </c>
      <c r="J3">
        <v>28</v>
      </c>
      <c r="K3" s="3">
        <v>25</v>
      </c>
      <c r="L3">
        <v>0</v>
      </c>
      <c r="M3">
        <v>25</v>
      </c>
      <c r="N3" s="2">
        <f t="shared" si="0"/>
        <v>0.2</v>
      </c>
      <c r="O3" s="8">
        <f t="shared" ref="O3:O30" si="1">I3/H3</f>
        <v>0.33333333333333331</v>
      </c>
      <c r="P3" s="2">
        <f t="shared" ref="P3:P31" si="2">L3/M3</f>
        <v>0</v>
      </c>
      <c r="Q3">
        <v>7.17</v>
      </c>
      <c r="R3" s="3">
        <v>5.79</v>
      </c>
      <c r="S3" s="3">
        <v>1.38</v>
      </c>
      <c r="T3" s="4">
        <f t="shared" ref="T3:T31" si="3">R3/S3</f>
        <v>4.1956521739130439</v>
      </c>
      <c r="U3" s="4">
        <f t="shared" ref="U3:U31" si="4">1/T3</f>
        <v>0.23834196891191708</v>
      </c>
      <c r="V3">
        <v>8</v>
      </c>
      <c r="W3">
        <v>18</v>
      </c>
      <c r="X3">
        <v>1.1200000000000001</v>
      </c>
      <c r="Y3">
        <v>10.7</v>
      </c>
      <c r="Z3">
        <v>14</v>
      </c>
      <c r="AA3">
        <v>0</v>
      </c>
      <c r="AB3">
        <v>0</v>
      </c>
      <c r="AC3">
        <v>0</v>
      </c>
      <c r="AD3">
        <v>0</v>
      </c>
      <c r="AE3">
        <v>0</v>
      </c>
      <c r="AF3">
        <v>5</v>
      </c>
      <c r="AG3">
        <v>5.79</v>
      </c>
      <c r="AH3">
        <v>36.700000000000003</v>
      </c>
      <c r="AI3">
        <v>19.8</v>
      </c>
      <c r="AJ3">
        <v>14.8</v>
      </c>
      <c r="AK3">
        <v>14.2</v>
      </c>
      <c r="AL3">
        <v>36.700000000000003</v>
      </c>
      <c r="AM3">
        <v>19.8</v>
      </c>
      <c r="AN3">
        <v>10.4</v>
      </c>
      <c r="AO3">
        <v>13.3</v>
      </c>
      <c r="AP3">
        <v>13</v>
      </c>
      <c r="AQ3">
        <v>105</v>
      </c>
      <c r="AR3">
        <v>6.49</v>
      </c>
      <c r="AS3" s="4">
        <v>44.816153318427041</v>
      </c>
      <c r="AT3" s="4">
        <v>62.791055634828538</v>
      </c>
      <c r="AU3">
        <v>100</v>
      </c>
      <c r="AV3">
        <v>35</v>
      </c>
      <c r="AW3">
        <v>2.25</v>
      </c>
      <c r="AX3">
        <v>4.76</v>
      </c>
      <c r="AY3">
        <v>5.82</v>
      </c>
      <c r="AZ3">
        <v>3.93</v>
      </c>
      <c r="BA3">
        <v>4.5999999999999996</v>
      </c>
      <c r="BB3">
        <v>6.96</v>
      </c>
      <c r="BC3">
        <v>5.04</v>
      </c>
      <c r="BD3">
        <v>1.774</v>
      </c>
      <c r="BE3">
        <v>2.4140000000000001</v>
      </c>
      <c r="BF3">
        <v>3.7320000000000002</v>
      </c>
      <c r="BG3">
        <v>5.3540000000000001</v>
      </c>
      <c r="BH3">
        <v>6.9269999999999996</v>
      </c>
      <c r="BI3">
        <v>8.2409999999999997</v>
      </c>
      <c r="BJ3">
        <v>8.8030000000000008</v>
      </c>
      <c r="BK3">
        <v>48.500000000000007</v>
      </c>
      <c r="BL3" s="4">
        <v>233.86666666666667</v>
      </c>
      <c r="BM3" s="4">
        <v>0.66</v>
      </c>
      <c r="BN3" s="4">
        <v>0.44566666666666666</v>
      </c>
      <c r="BO3" s="4">
        <v>12.087</v>
      </c>
      <c r="BP3" s="4">
        <v>14.933666666666667</v>
      </c>
      <c r="BQ3" s="4">
        <v>4.9413333333333327</v>
      </c>
      <c r="BR3" s="4">
        <v>54.666666666666671</v>
      </c>
      <c r="BS3" s="4">
        <v>0.72233333333333327</v>
      </c>
      <c r="BT3" s="4">
        <v>29.859999999999992</v>
      </c>
      <c r="BU3" s="4">
        <v>32</v>
      </c>
      <c r="BV3" s="4">
        <v>39.666666666666671</v>
      </c>
      <c r="BW3" s="4">
        <v>0.13300000000000001</v>
      </c>
      <c r="BX3" s="4">
        <v>23</v>
      </c>
      <c r="BY3" s="4">
        <v>94.666666666666671</v>
      </c>
      <c r="BZ3" s="4">
        <v>76.333333333333329</v>
      </c>
      <c r="CA3" s="4">
        <v>0.1</v>
      </c>
      <c r="CB3" s="4">
        <v>0.31900000000000006</v>
      </c>
      <c r="CC3" s="4">
        <v>0.1</v>
      </c>
      <c r="CD3" s="4">
        <v>60.999999999999993</v>
      </c>
      <c r="CE3" s="4">
        <v>14.666666666666664</v>
      </c>
      <c r="CF3" s="4">
        <v>646.49999999999989</v>
      </c>
      <c r="CG3">
        <v>2</v>
      </c>
      <c r="CH3" s="6">
        <v>27.4375</v>
      </c>
      <c r="CI3" s="6">
        <v>29</v>
      </c>
      <c r="CJ3">
        <v>85</v>
      </c>
      <c r="CK3">
        <v>0</v>
      </c>
      <c r="CL3">
        <v>25</v>
      </c>
      <c r="CM3">
        <v>1</v>
      </c>
      <c r="CN3">
        <v>34</v>
      </c>
    </row>
    <row r="4" spans="1:92" x14ac:dyDescent="0.25">
      <c r="A4">
        <v>3</v>
      </c>
      <c r="B4">
        <v>40</v>
      </c>
      <c r="C4">
        <v>9</v>
      </c>
      <c r="D4">
        <v>31</v>
      </c>
      <c r="E4">
        <v>2</v>
      </c>
      <c r="F4">
        <v>7</v>
      </c>
      <c r="G4" s="3">
        <v>7</v>
      </c>
      <c r="H4">
        <v>1</v>
      </c>
      <c r="I4">
        <v>6</v>
      </c>
      <c r="J4">
        <v>27</v>
      </c>
      <c r="K4" s="3">
        <v>23</v>
      </c>
      <c r="L4">
        <v>1</v>
      </c>
      <c r="M4">
        <v>22</v>
      </c>
      <c r="N4" s="2">
        <f t="shared" si="0"/>
        <v>0.30434782608695654</v>
      </c>
      <c r="O4" s="8">
        <f t="shared" si="1"/>
        <v>6</v>
      </c>
      <c r="P4" s="2">
        <f t="shared" si="2"/>
        <v>4.5454545454545456E-2</v>
      </c>
      <c r="Q4">
        <v>5.9399999999999995</v>
      </c>
      <c r="R4" s="3">
        <v>4.51</v>
      </c>
      <c r="S4" s="3">
        <v>1.43</v>
      </c>
      <c r="T4" s="4">
        <f t="shared" si="3"/>
        <v>3.1538461538461537</v>
      </c>
      <c r="U4" s="4">
        <f t="shared" si="4"/>
        <v>0.31707317073170732</v>
      </c>
      <c r="V4">
        <v>7</v>
      </c>
      <c r="W4">
        <v>17</v>
      </c>
      <c r="X4">
        <v>1.02</v>
      </c>
      <c r="Y4">
        <v>10.8</v>
      </c>
      <c r="Z4">
        <v>14.2</v>
      </c>
      <c r="AA4">
        <v>0</v>
      </c>
      <c r="AB4">
        <v>0</v>
      </c>
      <c r="AC4">
        <v>0</v>
      </c>
      <c r="AD4">
        <v>0</v>
      </c>
      <c r="AE4">
        <v>0</v>
      </c>
      <c r="AF4">
        <v>7</v>
      </c>
      <c r="AG4">
        <v>4.51</v>
      </c>
      <c r="AH4">
        <v>27.7</v>
      </c>
      <c r="AI4">
        <v>18.100000000000001</v>
      </c>
      <c r="AJ4">
        <v>15</v>
      </c>
      <c r="AK4">
        <v>15.4</v>
      </c>
      <c r="AL4">
        <v>27.7</v>
      </c>
      <c r="AM4">
        <v>18.100000000000001</v>
      </c>
      <c r="AN4">
        <v>11.1</v>
      </c>
      <c r="AO4">
        <v>14.5</v>
      </c>
      <c r="AP4">
        <v>13</v>
      </c>
      <c r="AQ4">
        <v>100</v>
      </c>
      <c r="AR4">
        <v>6.71</v>
      </c>
      <c r="AS4" s="4">
        <v>42.765977633249086</v>
      </c>
      <c r="AT4" s="4">
        <v>60.526967052467498</v>
      </c>
      <c r="AU4">
        <v>95</v>
      </c>
      <c r="AV4">
        <v>37</v>
      </c>
      <c r="AW4">
        <v>2.1</v>
      </c>
      <c r="AX4">
        <v>4.29</v>
      </c>
      <c r="AY4">
        <v>5.81</v>
      </c>
      <c r="AZ4">
        <v>3.52</v>
      </c>
      <c r="BA4">
        <v>4.76</v>
      </c>
      <c r="BB4">
        <v>6.82</v>
      </c>
      <c r="BC4">
        <v>5.27</v>
      </c>
      <c r="BD4">
        <v>1.6619999999999999</v>
      </c>
      <c r="BE4">
        <v>2.2930000000000001</v>
      </c>
      <c r="BF4">
        <v>3.6070000000000002</v>
      </c>
      <c r="BG4">
        <v>5.2549999999999999</v>
      </c>
      <c r="BH4">
        <v>6.8520000000000003</v>
      </c>
      <c r="BI4">
        <v>8.2040000000000006</v>
      </c>
      <c r="BJ4">
        <v>8.7919999999999998</v>
      </c>
      <c r="BK4">
        <v>48.2</v>
      </c>
      <c r="BL4" s="4">
        <v>228.0333333333333</v>
      </c>
      <c r="BM4" s="4">
        <v>0.93133333333333335</v>
      </c>
      <c r="BN4" s="4">
        <v>0.70566666666666666</v>
      </c>
      <c r="BO4" s="4">
        <v>12.534000000000001</v>
      </c>
      <c r="BP4" s="4">
        <v>20.776333333333334</v>
      </c>
      <c r="BQ4" s="4">
        <v>4.6996666666666664</v>
      </c>
      <c r="BR4" s="4">
        <v>0.1</v>
      </c>
      <c r="BS4" s="4">
        <v>0.84866666666666657</v>
      </c>
      <c r="BT4" s="4">
        <v>28.835000000000001</v>
      </c>
      <c r="BU4" s="4">
        <v>28.666666666666668</v>
      </c>
      <c r="BV4" s="4">
        <v>37.666666666666664</v>
      </c>
      <c r="BW4" s="4">
        <v>0.13699999999999998</v>
      </c>
      <c r="BX4" s="4">
        <v>24.000000000000004</v>
      </c>
      <c r="BY4" s="4">
        <v>94.666666666666671</v>
      </c>
      <c r="BZ4" s="4">
        <v>75.666666666666657</v>
      </c>
      <c r="CA4" s="4">
        <v>7.6666666666666679</v>
      </c>
      <c r="CB4" s="4">
        <v>0.28800000000000003</v>
      </c>
      <c r="CC4" s="4">
        <v>9</v>
      </c>
      <c r="CD4" s="4">
        <v>63.333333333333329</v>
      </c>
      <c r="CE4" s="4">
        <v>25.333333333333332</v>
      </c>
      <c r="CF4" s="4">
        <v>653.66666666666674</v>
      </c>
      <c r="CG4">
        <v>3</v>
      </c>
      <c r="CH4" s="6">
        <v>30.0625</v>
      </c>
      <c r="CI4" s="6">
        <v>28.5</v>
      </c>
      <c r="CJ4">
        <v>85</v>
      </c>
      <c r="CK4">
        <v>0</v>
      </c>
      <c r="CL4">
        <v>17</v>
      </c>
      <c r="CM4">
        <v>1</v>
      </c>
      <c r="CN4">
        <v>36</v>
      </c>
    </row>
    <row r="5" spans="1:92" x14ac:dyDescent="0.25">
      <c r="A5">
        <v>4</v>
      </c>
      <c r="B5">
        <v>44</v>
      </c>
      <c r="C5">
        <v>10</v>
      </c>
      <c r="D5">
        <v>34</v>
      </c>
      <c r="E5">
        <v>3</v>
      </c>
      <c r="F5">
        <v>15</v>
      </c>
      <c r="G5" s="3">
        <v>15</v>
      </c>
      <c r="H5">
        <v>3</v>
      </c>
      <c r="I5">
        <v>12</v>
      </c>
      <c r="J5">
        <v>23</v>
      </c>
      <c r="K5" s="3">
        <v>16</v>
      </c>
      <c r="L5">
        <v>0</v>
      </c>
      <c r="M5">
        <v>16</v>
      </c>
      <c r="N5" s="2">
        <f t="shared" si="0"/>
        <v>0.9375</v>
      </c>
      <c r="O5" s="8">
        <f t="shared" si="1"/>
        <v>4</v>
      </c>
      <c r="P5" s="2">
        <f t="shared" si="2"/>
        <v>0</v>
      </c>
      <c r="Q5">
        <v>7.34</v>
      </c>
      <c r="R5" s="3">
        <v>5.53</v>
      </c>
      <c r="S5" s="3">
        <v>1.81</v>
      </c>
      <c r="T5" s="4">
        <f t="shared" si="3"/>
        <v>3.0552486187845305</v>
      </c>
      <c r="U5" s="4">
        <f t="shared" si="4"/>
        <v>0.32730560578661844</v>
      </c>
      <c r="V5">
        <v>9</v>
      </c>
      <c r="W5">
        <v>13</v>
      </c>
      <c r="X5">
        <v>1.58</v>
      </c>
      <c r="Y5">
        <v>12.7</v>
      </c>
      <c r="Z5">
        <v>15.3</v>
      </c>
      <c r="AA5">
        <v>4</v>
      </c>
      <c r="AB5">
        <v>11</v>
      </c>
      <c r="AC5">
        <v>3.56</v>
      </c>
      <c r="AD5">
        <v>18.7</v>
      </c>
      <c r="AE5">
        <v>19.3</v>
      </c>
      <c r="AF5">
        <v>7</v>
      </c>
      <c r="AG5">
        <v>4.51</v>
      </c>
      <c r="AH5">
        <v>29.7</v>
      </c>
      <c r="AI5">
        <v>19.5</v>
      </c>
      <c r="AJ5">
        <v>16.5</v>
      </c>
      <c r="AK5">
        <v>17.399999999999999</v>
      </c>
      <c r="AL5">
        <v>20.8</v>
      </c>
      <c r="AM5">
        <v>19.3</v>
      </c>
      <c r="AN5">
        <v>12.4</v>
      </c>
      <c r="AO5">
        <v>15.5</v>
      </c>
      <c r="AP5">
        <v>10</v>
      </c>
      <c r="AQ5">
        <v>95</v>
      </c>
      <c r="AR5">
        <v>6.12</v>
      </c>
      <c r="AS5" s="4">
        <v>44.000245899168178</v>
      </c>
      <c r="AT5" s="4">
        <v>60.634770239215548</v>
      </c>
      <c r="AU5">
        <v>98</v>
      </c>
      <c r="AV5">
        <v>33</v>
      </c>
      <c r="AW5">
        <v>2.37</v>
      </c>
      <c r="AX5">
        <v>4.54</v>
      </c>
      <c r="AY5">
        <v>5.73</v>
      </c>
      <c r="AZ5">
        <v>3.85</v>
      </c>
      <c r="BA5">
        <v>4.8099999999999996</v>
      </c>
      <c r="BB5">
        <v>6.9</v>
      </c>
      <c r="BC5">
        <v>5.71</v>
      </c>
      <c r="BD5">
        <v>1.528</v>
      </c>
      <c r="BE5">
        <v>2.1190000000000002</v>
      </c>
      <c r="BF5">
        <v>3.4340000000000002</v>
      </c>
      <c r="BG5">
        <v>5.0739999999999998</v>
      </c>
      <c r="BH5">
        <v>6.774</v>
      </c>
      <c r="BI5">
        <v>8.1929999999999996</v>
      </c>
      <c r="BJ5">
        <v>8.7769999999999992</v>
      </c>
      <c r="BK5">
        <v>49.233333333333327</v>
      </c>
      <c r="BL5" s="4">
        <v>241.16666666666663</v>
      </c>
      <c r="BM5" s="4">
        <v>1.1626666666666667</v>
      </c>
      <c r="BN5" s="4">
        <v>0.36166666666666669</v>
      </c>
      <c r="BO5" s="4">
        <v>10.620666666666665</v>
      </c>
      <c r="BP5" s="4">
        <v>10.386666666666667</v>
      </c>
      <c r="BQ5" s="4">
        <v>4.6503333333333332</v>
      </c>
      <c r="BR5" s="4">
        <v>31</v>
      </c>
      <c r="BS5" s="4">
        <v>1.133</v>
      </c>
      <c r="BT5" s="4">
        <v>36.819333333333333</v>
      </c>
      <c r="BU5" s="4">
        <v>68</v>
      </c>
      <c r="BV5" s="4">
        <v>57.666666666666671</v>
      </c>
      <c r="BW5" s="4">
        <v>0.20900000000000002</v>
      </c>
      <c r="BX5" s="4">
        <v>30.000000000000004</v>
      </c>
      <c r="BY5" s="4">
        <v>87.333333333333343</v>
      </c>
      <c r="BZ5" s="4">
        <v>63.999999999999993</v>
      </c>
      <c r="CA5" s="4">
        <v>60.333333333333321</v>
      </c>
      <c r="CB5" s="4">
        <v>0.20033333333333334</v>
      </c>
      <c r="CC5" s="4">
        <v>0.1</v>
      </c>
      <c r="CD5" s="4">
        <v>79.333333333333343</v>
      </c>
      <c r="CE5" s="4">
        <v>9</v>
      </c>
      <c r="CF5" s="4">
        <v>635.63333333333333</v>
      </c>
      <c r="CG5">
        <v>4</v>
      </c>
      <c r="CH5" s="6">
        <v>17.4375</v>
      </c>
      <c r="CI5" s="6">
        <v>16</v>
      </c>
      <c r="CJ5">
        <v>85</v>
      </c>
      <c r="CK5">
        <v>0</v>
      </c>
      <c r="CL5">
        <v>45</v>
      </c>
      <c r="CM5">
        <v>1</v>
      </c>
      <c r="CN5">
        <v>32</v>
      </c>
    </row>
    <row r="6" spans="1:92" x14ac:dyDescent="0.25">
      <c r="A6">
        <v>5</v>
      </c>
      <c r="B6">
        <v>23</v>
      </c>
      <c r="C6">
        <v>2</v>
      </c>
      <c r="D6">
        <v>21</v>
      </c>
      <c r="E6">
        <v>1</v>
      </c>
      <c r="F6">
        <v>7</v>
      </c>
      <c r="G6" s="3">
        <v>6</v>
      </c>
      <c r="H6">
        <v>0</v>
      </c>
      <c r="I6">
        <v>5</v>
      </c>
      <c r="J6">
        <v>11</v>
      </c>
      <c r="K6" s="3">
        <v>10</v>
      </c>
      <c r="L6">
        <v>0</v>
      </c>
      <c r="M6">
        <v>10</v>
      </c>
      <c r="N6" s="2">
        <f t="shared" si="0"/>
        <v>0.6</v>
      </c>
      <c r="O6" s="8">
        <f>5</f>
        <v>5</v>
      </c>
      <c r="P6" s="2">
        <f t="shared" si="2"/>
        <v>0</v>
      </c>
      <c r="Q6">
        <v>2.33</v>
      </c>
      <c r="R6" s="3">
        <v>2.09</v>
      </c>
      <c r="S6" s="3">
        <v>0.24</v>
      </c>
      <c r="T6" s="4">
        <f t="shared" si="3"/>
        <v>8.7083333333333339</v>
      </c>
      <c r="U6" s="4">
        <f t="shared" si="4"/>
        <v>0.11483253588516745</v>
      </c>
      <c r="V6">
        <v>3</v>
      </c>
      <c r="W6">
        <v>7</v>
      </c>
      <c r="X6">
        <v>0.93</v>
      </c>
      <c r="Y6">
        <v>14.6</v>
      </c>
      <c r="Z6">
        <v>14.8</v>
      </c>
      <c r="AA6">
        <v>1</v>
      </c>
      <c r="AB6">
        <v>4</v>
      </c>
      <c r="AC6">
        <v>1</v>
      </c>
      <c r="AD6">
        <v>20</v>
      </c>
      <c r="AE6">
        <v>15.6</v>
      </c>
      <c r="AF6">
        <v>3</v>
      </c>
      <c r="AG6">
        <v>0.84</v>
      </c>
      <c r="AH6">
        <v>21.7</v>
      </c>
      <c r="AI6">
        <v>13.3</v>
      </c>
      <c r="AJ6">
        <v>17.5</v>
      </c>
      <c r="AK6">
        <v>15.4</v>
      </c>
      <c r="AL6">
        <v>22.6</v>
      </c>
      <c r="AM6">
        <v>16.2</v>
      </c>
      <c r="AN6">
        <v>14.5</v>
      </c>
      <c r="AO6">
        <v>15</v>
      </c>
      <c r="AP6">
        <v>9</v>
      </c>
      <c r="AQ6">
        <v>95</v>
      </c>
      <c r="AR6">
        <v>6.12</v>
      </c>
      <c r="AS6" s="4">
        <v>45.05730256277112</v>
      </c>
      <c r="AT6" s="4">
        <v>65.547638118265837</v>
      </c>
      <c r="AU6">
        <v>85</v>
      </c>
      <c r="AV6">
        <v>44</v>
      </c>
      <c r="AW6">
        <v>2.95</v>
      </c>
      <c r="AX6">
        <v>4.92</v>
      </c>
      <c r="AY6">
        <v>5.75</v>
      </c>
      <c r="AZ6">
        <v>3.89</v>
      </c>
      <c r="BA6">
        <v>4.71</v>
      </c>
      <c r="BB6">
        <v>7.1</v>
      </c>
      <c r="BC6">
        <v>5.38</v>
      </c>
      <c r="BD6">
        <v>1.5229999999999999</v>
      </c>
      <c r="BE6">
        <v>2.101</v>
      </c>
      <c r="BF6">
        <v>3.4169999999999998</v>
      </c>
      <c r="BG6">
        <v>5.0620000000000003</v>
      </c>
      <c r="BH6">
        <v>6.7709999999999999</v>
      </c>
      <c r="BI6">
        <v>8.1969999999999992</v>
      </c>
      <c r="BJ6">
        <v>8.7769999999999992</v>
      </c>
      <c r="BK6">
        <v>41</v>
      </c>
      <c r="BL6" s="4">
        <v>207.79999999999998</v>
      </c>
      <c r="BM6" s="4">
        <v>1.7176666666666665</v>
      </c>
      <c r="BN6" s="4">
        <v>1.26</v>
      </c>
      <c r="BO6" s="4">
        <v>9.3433333333333337</v>
      </c>
      <c r="BP6" s="4">
        <v>21.016999999999996</v>
      </c>
      <c r="BQ6" s="4">
        <v>4.1936666666666671</v>
      </c>
      <c r="BR6" s="4">
        <v>28.666666666666668</v>
      </c>
      <c r="BS6" s="4">
        <v>1.3646666666666665</v>
      </c>
      <c r="BT6" s="4">
        <v>31.02933333333333</v>
      </c>
      <c r="BU6" s="4">
        <v>48.333333333333336</v>
      </c>
      <c r="BV6" s="4">
        <v>54.66666666666665</v>
      </c>
      <c r="BW6" s="4">
        <v>0.20799999999999999</v>
      </c>
      <c r="BX6" s="4">
        <v>27.333333333333336</v>
      </c>
      <c r="BY6" s="4">
        <v>80.000000000000014</v>
      </c>
      <c r="BZ6" s="4">
        <v>60.000000000000007</v>
      </c>
      <c r="CA6" s="4">
        <v>40.666666666666671</v>
      </c>
      <c r="CB6" s="4">
        <v>0.17666666666666667</v>
      </c>
      <c r="CC6" s="4">
        <v>0.1</v>
      </c>
      <c r="CD6" s="4">
        <v>80</v>
      </c>
      <c r="CE6" s="4">
        <v>13.666666666666663</v>
      </c>
      <c r="CF6" s="4">
        <v>680.4666666666667</v>
      </c>
      <c r="CG6">
        <v>5</v>
      </c>
      <c r="CH6" s="6">
        <v>17.3125</v>
      </c>
      <c r="CI6" s="6">
        <v>16</v>
      </c>
      <c r="CJ6">
        <v>75</v>
      </c>
      <c r="CK6">
        <v>0</v>
      </c>
      <c r="CL6">
        <v>45</v>
      </c>
      <c r="CM6">
        <v>1</v>
      </c>
      <c r="CN6">
        <v>41</v>
      </c>
    </row>
    <row r="7" spans="1:92" x14ac:dyDescent="0.25">
      <c r="A7">
        <v>6</v>
      </c>
      <c r="B7">
        <v>37</v>
      </c>
      <c r="C7">
        <v>4</v>
      </c>
      <c r="D7">
        <v>33</v>
      </c>
      <c r="E7">
        <v>2</v>
      </c>
      <c r="F7">
        <v>1</v>
      </c>
      <c r="G7" s="3">
        <v>1</v>
      </c>
      <c r="H7">
        <v>1</v>
      </c>
      <c r="I7">
        <v>0</v>
      </c>
      <c r="J7">
        <v>31</v>
      </c>
      <c r="K7" s="3">
        <v>27</v>
      </c>
      <c r="L7">
        <v>0</v>
      </c>
      <c r="M7">
        <v>27</v>
      </c>
      <c r="N7" s="2">
        <f t="shared" si="0"/>
        <v>3.7037037037037035E-2</v>
      </c>
      <c r="O7" s="8">
        <f t="shared" si="1"/>
        <v>0</v>
      </c>
      <c r="P7" s="2">
        <f t="shared" si="2"/>
        <v>0</v>
      </c>
      <c r="Q7">
        <v>3.03</v>
      </c>
      <c r="R7" s="3">
        <v>0.17</v>
      </c>
      <c r="S7" s="3">
        <v>2.86</v>
      </c>
      <c r="T7" s="4">
        <f t="shared" si="3"/>
        <v>5.9440559440559447E-2</v>
      </c>
      <c r="U7" s="4">
        <f t="shared" si="4"/>
        <v>16.823529411764703</v>
      </c>
      <c r="V7">
        <v>10</v>
      </c>
      <c r="W7">
        <v>22</v>
      </c>
      <c r="X7">
        <v>2.2000000000000002</v>
      </c>
      <c r="Y7">
        <v>13.2</v>
      </c>
      <c r="Z7">
        <v>14.8</v>
      </c>
      <c r="AA7">
        <v>0</v>
      </c>
      <c r="AB7">
        <v>0</v>
      </c>
      <c r="AC7">
        <v>0</v>
      </c>
      <c r="AD7">
        <v>0</v>
      </c>
      <c r="AE7">
        <v>0</v>
      </c>
      <c r="AF7">
        <v>1</v>
      </c>
      <c r="AG7">
        <v>0.17</v>
      </c>
      <c r="AH7">
        <v>16</v>
      </c>
      <c r="AI7">
        <v>17.3</v>
      </c>
      <c r="AJ7">
        <v>13.4</v>
      </c>
      <c r="AK7">
        <v>15</v>
      </c>
      <c r="AL7">
        <v>16</v>
      </c>
      <c r="AM7">
        <v>17.3</v>
      </c>
      <c r="AN7">
        <v>13.3</v>
      </c>
      <c r="AO7">
        <v>15</v>
      </c>
      <c r="AP7">
        <v>23</v>
      </c>
      <c r="AQ7">
        <v>95</v>
      </c>
      <c r="AR7">
        <v>7.36</v>
      </c>
      <c r="AS7" s="4">
        <v>44.28410657169556</v>
      </c>
      <c r="AT7" s="4">
        <v>60.41276592913357</v>
      </c>
      <c r="AU7">
        <v>95</v>
      </c>
      <c r="AV7">
        <v>32</v>
      </c>
      <c r="AW7">
        <v>2.12</v>
      </c>
      <c r="AX7">
        <v>4.3099999999999996</v>
      </c>
      <c r="AY7">
        <v>5.75</v>
      </c>
      <c r="AZ7">
        <v>3.73</v>
      </c>
      <c r="BA7">
        <v>4.8600000000000003</v>
      </c>
      <c r="BB7">
        <v>7.11</v>
      </c>
      <c r="BC7">
        <v>5.77</v>
      </c>
      <c r="BD7">
        <v>1.6719999999999999</v>
      </c>
      <c r="BE7">
        <v>2.3740000000000001</v>
      </c>
      <c r="BF7">
        <v>3.714</v>
      </c>
      <c r="BG7">
        <v>5.33</v>
      </c>
      <c r="BH7">
        <v>6.7110000000000003</v>
      </c>
      <c r="BI7">
        <v>8.0370000000000008</v>
      </c>
      <c r="BJ7">
        <v>8.6910000000000007</v>
      </c>
      <c r="BK7">
        <v>50.133333333333326</v>
      </c>
      <c r="BL7" s="4">
        <v>236.9666666666667</v>
      </c>
      <c r="BM7" s="4">
        <v>1.1013333333333335</v>
      </c>
      <c r="BN7" s="4">
        <v>0.50966666666666671</v>
      </c>
      <c r="BO7" s="4">
        <v>15.524333333333331</v>
      </c>
      <c r="BP7" s="4">
        <v>22.041333333333334</v>
      </c>
      <c r="BQ7" s="4">
        <v>4.6739999999999995</v>
      </c>
      <c r="BR7" s="4">
        <v>71.666666666666657</v>
      </c>
      <c r="BS7" s="4">
        <v>1.1913333333333334</v>
      </c>
      <c r="BT7" s="4">
        <v>32.492000000000004</v>
      </c>
      <c r="BU7" s="4">
        <v>37.333333333333336</v>
      </c>
      <c r="BV7" s="4">
        <v>49.666666666666671</v>
      </c>
      <c r="BW7" s="4">
        <v>0.14366666666666666</v>
      </c>
      <c r="BX7" s="4">
        <v>25</v>
      </c>
      <c r="BY7" s="4">
        <v>105</v>
      </c>
      <c r="BZ7" s="4">
        <v>75.666666666666671</v>
      </c>
      <c r="CA7" s="4">
        <v>22.666666666666664</v>
      </c>
      <c r="CB7" s="4">
        <v>0.26233333333333331</v>
      </c>
      <c r="CC7" s="4">
        <v>0.1</v>
      </c>
      <c r="CD7" s="4">
        <v>60.999999999999993</v>
      </c>
      <c r="CE7" s="4">
        <v>5.9999999999999991</v>
      </c>
      <c r="CF7" s="4">
        <v>634.50000000000011</v>
      </c>
      <c r="CG7">
        <v>1</v>
      </c>
      <c r="CH7" s="6">
        <v>22.125</v>
      </c>
      <c r="CI7" s="6">
        <v>20.5</v>
      </c>
      <c r="CJ7">
        <v>90</v>
      </c>
      <c r="CK7">
        <v>0</v>
      </c>
      <c r="CL7">
        <v>10</v>
      </c>
      <c r="CM7">
        <v>1</v>
      </c>
      <c r="CN7">
        <v>31</v>
      </c>
    </row>
    <row r="8" spans="1:92" x14ac:dyDescent="0.25">
      <c r="A8">
        <v>7</v>
      </c>
      <c r="B8">
        <v>43</v>
      </c>
      <c r="C8">
        <v>3</v>
      </c>
      <c r="D8">
        <v>40</v>
      </c>
      <c r="E8">
        <v>5</v>
      </c>
      <c r="F8">
        <v>6</v>
      </c>
      <c r="G8" s="3">
        <v>6</v>
      </c>
      <c r="H8">
        <v>5</v>
      </c>
      <c r="I8">
        <v>1</v>
      </c>
      <c r="J8">
        <v>36</v>
      </c>
      <c r="K8" s="3">
        <v>34</v>
      </c>
      <c r="L8">
        <v>0</v>
      </c>
      <c r="M8">
        <v>34</v>
      </c>
      <c r="N8" s="2">
        <f t="shared" si="0"/>
        <v>0.17647058823529413</v>
      </c>
      <c r="O8" s="8">
        <f t="shared" si="1"/>
        <v>0.2</v>
      </c>
      <c r="P8" s="2">
        <f t="shared" si="2"/>
        <v>0</v>
      </c>
      <c r="Q8">
        <v>6.85</v>
      </c>
      <c r="R8" s="3">
        <v>4.09</v>
      </c>
      <c r="S8" s="3">
        <v>2.76</v>
      </c>
      <c r="T8" s="4">
        <f t="shared" si="3"/>
        <v>1.4818840579710146</v>
      </c>
      <c r="U8" s="4">
        <f t="shared" si="4"/>
        <v>0.67481662591687031</v>
      </c>
      <c r="V8">
        <v>11</v>
      </c>
      <c r="W8">
        <v>33</v>
      </c>
      <c r="X8">
        <v>2.72</v>
      </c>
      <c r="Y8">
        <v>11.6</v>
      </c>
      <c r="Z8">
        <v>15.1</v>
      </c>
      <c r="AA8">
        <v>0</v>
      </c>
      <c r="AB8">
        <v>0</v>
      </c>
      <c r="AC8">
        <v>0</v>
      </c>
      <c r="AD8">
        <v>0</v>
      </c>
      <c r="AE8">
        <v>0</v>
      </c>
      <c r="AF8">
        <v>6</v>
      </c>
      <c r="AG8">
        <v>4.09</v>
      </c>
      <c r="AH8">
        <v>28.3</v>
      </c>
      <c r="AI8">
        <v>18.100000000000001</v>
      </c>
      <c r="AJ8">
        <v>14.1</v>
      </c>
      <c r="AK8">
        <v>15.6</v>
      </c>
      <c r="AL8">
        <v>28.3</v>
      </c>
      <c r="AM8">
        <v>18.100000000000001</v>
      </c>
      <c r="AN8">
        <v>11.6</v>
      </c>
      <c r="AO8">
        <v>15.2</v>
      </c>
      <c r="AP8">
        <v>19</v>
      </c>
      <c r="AQ8">
        <v>90</v>
      </c>
      <c r="AR8">
        <v>6.92</v>
      </c>
      <c r="AS8" s="4">
        <v>39.462421503454323</v>
      </c>
      <c r="AT8" s="4">
        <v>54.774050182232216</v>
      </c>
      <c r="AU8">
        <v>100</v>
      </c>
      <c r="AV8">
        <v>29</v>
      </c>
      <c r="AW8">
        <v>1.96</v>
      </c>
      <c r="AX8">
        <v>4.42</v>
      </c>
      <c r="AY8">
        <v>5.68</v>
      </c>
      <c r="AZ8">
        <v>3.92</v>
      </c>
      <c r="BA8">
        <v>4.68</v>
      </c>
      <c r="BB8">
        <v>7.11</v>
      </c>
      <c r="BC8">
        <v>5.15</v>
      </c>
      <c r="BD8">
        <v>1.4830000000000001</v>
      </c>
      <c r="BE8">
        <v>2.1269999999999998</v>
      </c>
      <c r="BF8">
        <v>3.464</v>
      </c>
      <c r="BG8">
        <v>5.1040000000000001</v>
      </c>
      <c r="BH8">
        <v>6.6079999999999997</v>
      </c>
      <c r="BI8">
        <v>8.0350000000000001</v>
      </c>
      <c r="BJ8">
        <v>8.6920000000000002</v>
      </c>
      <c r="BK8">
        <v>43.766666666666659</v>
      </c>
      <c r="BL8" s="4">
        <v>193.70000000000002</v>
      </c>
      <c r="BM8" s="4">
        <v>1.4546666666666666</v>
      </c>
      <c r="BN8" s="4">
        <v>1.2726666666666666</v>
      </c>
      <c r="BO8" s="4">
        <v>12.168666666666665</v>
      </c>
      <c r="BP8" s="4">
        <v>29.980333333333334</v>
      </c>
      <c r="BQ8" s="4">
        <v>4.2586666666666666</v>
      </c>
      <c r="BR8" s="4">
        <v>0.1</v>
      </c>
      <c r="BS8" s="4">
        <v>1.0773333333333333</v>
      </c>
      <c r="BT8" s="4">
        <v>28.713999999999999</v>
      </c>
      <c r="BU8" s="4">
        <v>36.666666666666664</v>
      </c>
      <c r="BV8" s="4">
        <v>38.666666666666657</v>
      </c>
      <c r="BW8" s="4">
        <v>0.14333333333333331</v>
      </c>
      <c r="BX8" s="4">
        <v>23.333333333333332</v>
      </c>
      <c r="BY8" s="4">
        <v>87.333333333333343</v>
      </c>
      <c r="BZ8" s="4">
        <v>69.333333333333343</v>
      </c>
      <c r="CA8" s="4">
        <v>14.666666666666666</v>
      </c>
      <c r="CB8" s="4">
        <v>0.24566666666666667</v>
      </c>
      <c r="CC8" s="4">
        <v>0.1</v>
      </c>
      <c r="CD8" s="4">
        <v>54.333333333333343</v>
      </c>
      <c r="CE8" s="4">
        <v>15.666666666666668</v>
      </c>
      <c r="CF8" s="4">
        <v>678.93333333333328</v>
      </c>
      <c r="CG8">
        <v>2</v>
      </c>
      <c r="CH8" s="6">
        <v>24.5625</v>
      </c>
      <c r="CI8" s="6">
        <v>23</v>
      </c>
      <c r="CJ8">
        <v>95</v>
      </c>
      <c r="CK8">
        <v>0</v>
      </c>
      <c r="CL8">
        <v>10</v>
      </c>
      <c r="CM8">
        <v>1</v>
      </c>
      <c r="CN8">
        <v>28</v>
      </c>
    </row>
    <row r="9" spans="1:92" x14ac:dyDescent="0.25">
      <c r="A9">
        <v>8</v>
      </c>
      <c r="B9">
        <v>48</v>
      </c>
      <c r="C9">
        <v>9</v>
      </c>
      <c r="D9">
        <v>39</v>
      </c>
      <c r="E9">
        <v>5</v>
      </c>
      <c r="F9">
        <v>5</v>
      </c>
      <c r="G9" s="3">
        <v>5</v>
      </c>
      <c r="H9">
        <v>5</v>
      </c>
      <c r="I9">
        <v>0</v>
      </c>
      <c r="J9">
        <v>37</v>
      </c>
      <c r="K9" s="3">
        <v>32</v>
      </c>
      <c r="L9">
        <v>0</v>
      </c>
      <c r="M9">
        <v>32</v>
      </c>
      <c r="N9" s="2">
        <f t="shared" si="0"/>
        <v>0.15625</v>
      </c>
      <c r="O9" s="8">
        <f t="shared" si="1"/>
        <v>0</v>
      </c>
      <c r="P9" s="2">
        <f t="shared" si="2"/>
        <v>0</v>
      </c>
      <c r="Q9">
        <v>6.99</v>
      </c>
      <c r="R9" s="3">
        <v>4.8899999999999997</v>
      </c>
      <c r="S9" s="3">
        <v>2.1</v>
      </c>
      <c r="T9" s="4">
        <f t="shared" si="3"/>
        <v>2.3285714285714283</v>
      </c>
      <c r="U9" s="4">
        <f t="shared" si="4"/>
        <v>0.42944785276073627</v>
      </c>
      <c r="V9">
        <v>9</v>
      </c>
      <c r="W9">
        <v>30</v>
      </c>
      <c r="X9">
        <v>1.95</v>
      </c>
      <c r="Y9">
        <v>10.9</v>
      </c>
      <c r="Z9">
        <v>14.7</v>
      </c>
      <c r="AA9">
        <v>0</v>
      </c>
      <c r="AB9">
        <v>0</v>
      </c>
      <c r="AC9">
        <v>0</v>
      </c>
      <c r="AD9">
        <v>0</v>
      </c>
      <c r="AE9">
        <v>0</v>
      </c>
      <c r="AF9">
        <v>5</v>
      </c>
      <c r="AG9">
        <v>4.8899999999999997</v>
      </c>
      <c r="AH9">
        <v>34.5</v>
      </c>
      <c r="AI9">
        <v>19</v>
      </c>
      <c r="AJ9">
        <v>14.2</v>
      </c>
      <c r="AK9">
        <v>15.3</v>
      </c>
      <c r="AL9">
        <v>34.5</v>
      </c>
      <c r="AM9">
        <v>19</v>
      </c>
      <c r="AN9">
        <v>11</v>
      </c>
      <c r="AO9">
        <v>14.8</v>
      </c>
      <c r="AP9">
        <v>15</v>
      </c>
      <c r="AQ9">
        <v>100</v>
      </c>
      <c r="AR9">
        <v>5.91</v>
      </c>
      <c r="AS9" s="4">
        <v>43.035746918600964</v>
      </c>
      <c r="AT9" s="4">
        <v>57.028567113847416</v>
      </c>
      <c r="AU9">
        <v>100</v>
      </c>
      <c r="AV9">
        <v>34</v>
      </c>
      <c r="AW9">
        <v>2.38</v>
      </c>
      <c r="AX9">
        <v>4.3899999999999997</v>
      </c>
      <c r="AY9">
        <v>5.71</v>
      </c>
      <c r="AZ9">
        <v>3.68</v>
      </c>
      <c r="BA9">
        <v>4.83</v>
      </c>
      <c r="BB9">
        <v>6.95</v>
      </c>
      <c r="BC9">
        <v>5.3</v>
      </c>
      <c r="BD9">
        <v>1.7030000000000001</v>
      </c>
      <c r="BE9">
        <v>2.343</v>
      </c>
      <c r="BF9">
        <v>3.6779999999999999</v>
      </c>
      <c r="BG9">
        <v>5.3140000000000001</v>
      </c>
      <c r="BH9">
        <v>6.8520000000000003</v>
      </c>
      <c r="BI9">
        <v>8.1780000000000008</v>
      </c>
      <c r="BJ9">
        <v>8.7810000000000006</v>
      </c>
      <c r="BK9">
        <v>54.1</v>
      </c>
      <c r="BL9" s="4">
        <v>275.89999999999998</v>
      </c>
      <c r="BM9" s="4">
        <v>0.51733333333333331</v>
      </c>
      <c r="BN9" s="4">
        <v>1E-4</v>
      </c>
      <c r="BO9" s="4">
        <v>14.177333333333333</v>
      </c>
      <c r="BP9" s="4">
        <v>7.8483333333333327</v>
      </c>
      <c r="BQ9" s="4">
        <v>5.9026666666666658</v>
      </c>
      <c r="BR9" s="4">
        <v>67</v>
      </c>
      <c r="BS9" s="4">
        <v>0.90333333333333332</v>
      </c>
      <c r="BT9" s="4">
        <v>33.726666666666667</v>
      </c>
      <c r="BU9" s="4">
        <v>42.666666666666671</v>
      </c>
      <c r="BV9" s="4">
        <v>43.333333333333343</v>
      </c>
      <c r="BW9" s="4">
        <v>0.14933333333333332</v>
      </c>
      <c r="BX9" s="4">
        <v>23.666666666666668</v>
      </c>
      <c r="BY9" s="4">
        <v>93.999999999999986</v>
      </c>
      <c r="BZ9" s="4">
        <v>72</v>
      </c>
      <c r="CA9" s="4">
        <v>17.333333333333336</v>
      </c>
      <c r="CB9" s="4">
        <v>0.30733333333333335</v>
      </c>
      <c r="CC9" s="4">
        <v>0.1</v>
      </c>
      <c r="CD9" s="4">
        <v>69.666666666666657</v>
      </c>
      <c r="CE9" s="4">
        <v>9</v>
      </c>
      <c r="CF9" s="4">
        <v>599.83333333333326</v>
      </c>
      <c r="CG9">
        <v>3</v>
      </c>
      <c r="CH9" s="6">
        <v>27.125</v>
      </c>
      <c r="CI9" s="6">
        <v>26.5</v>
      </c>
      <c r="CJ9">
        <v>95</v>
      </c>
      <c r="CK9">
        <v>0</v>
      </c>
      <c r="CL9">
        <v>15</v>
      </c>
      <c r="CM9">
        <v>1</v>
      </c>
      <c r="CN9">
        <v>32</v>
      </c>
    </row>
    <row r="10" spans="1:92" x14ac:dyDescent="0.25">
      <c r="A10">
        <v>9</v>
      </c>
      <c r="B10">
        <v>48</v>
      </c>
      <c r="C10">
        <v>5</v>
      </c>
      <c r="D10">
        <v>43</v>
      </c>
      <c r="E10">
        <v>2</v>
      </c>
      <c r="F10">
        <v>29</v>
      </c>
      <c r="G10" s="3">
        <v>25</v>
      </c>
      <c r="H10">
        <v>2</v>
      </c>
      <c r="I10">
        <v>22</v>
      </c>
      <c r="J10">
        <v>19</v>
      </c>
      <c r="K10" s="3">
        <v>18</v>
      </c>
      <c r="L10">
        <v>0</v>
      </c>
      <c r="M10">
        <v>18</v>
      </c>
      <c r="N10" s="2">
        <f t="shared" si="0"/>
        <v>1.3888888888888888</v>
      </c>
      <c r="O10" s="8">
        <f t="shared" si="1"/>
        <v>11</v>
      </c>
      <c r="P10" s="2">
        <f t="shared" si="2"/>
        <v>0</v>
      </c>
      <c r="Q10">
        <v>7.64</v>
      </c>
      <c r="R10" s="3">
        <v>6.22</v>
      </c>
      <c r="S10" s="3">
        <v>1.42</v>
      </c>
      <c r="T10" s="4">
        <f t="shared" si="3"/>
        <v>4.380281690140845</v>
      </c>
      <c r="U10" s="4">
        <f t="shared" si="4"/>
        <v>0.22829581993569131</v>
      </c>
      <c r="V10">
        <v>5</v>
      </c>
      <c r="W10">
        <v>14</v>
      </c>
      <c r="X10">
        <v>1.1399999999999999</v>
      </c>
      <c r="Y10">
        <v>11.8</v>
      </c>
      <c r="Z10">
        <v>13.5</v>
      </c>
      <c r="AA10">
        <v>9</v>
      </c>
      <c r="AB10">
        <v>17</v>
      </c>
      <c r="AC10">
        <v>4.3</v>
      </c>
      <c r="AD10">
        <v>18.100000000000001</v>
      </c>
      <c r="AE10">
        <v>17</v>
      </c>
      <c r="AF10">
        <v>8</v>
      </c>
      <c r="AG10">
        <v>1.78</v>
      </c>
      <c r="AH10">
        <v>18.8</v>
      </c>
      <c r="AI10">
        <v>17.5</v>
      </c>
      <c r="AJ10">
        <v>15.5</v>
      </c>
      <c r="AK10">
        <v>15.4</v>
      </c>
      <c r="AL10">
        <v>18.3</v>
      </c>
      <c r="AM10">
        <v>17.2</v>
      </c>
      <c r="AN10">
        <v>11.6</v>
      </c>
      <c r="AO10">
        <v>13</v>
      </c>
      <c r="AP10">
        <v>13</v>
      </c>
      <c r="AQ10">
        <v>90</v>
      </c>
      <c r="AR10">
        <v>6.48</v>
      </c>
      <c r="AS10" s="4">
        <v>43.741605066950683</v>
      </c>
      <c r="AT10" s="4">
        <v>61.139572423323116</v>
      </c>
      <c r="AU10">
        <v>95</v>
      </c>
      <c r="AV10">
        <v>38</v>
      </c>
      <c r="AW10">
        <v>2.5499999999999998</v>
      </c>
      <c r="AX10">
        <v>4.6399999999999997</v>
      </c>
      <c r="AY10">
        <v>5.86</v>
      </c>
      <c r="AZ10">
        <v>3.84</v>
      </c>
      <c r="BA10">
        <v>4.7300000000000004</v>
      </c>
      <c r="BB10">
        <v>7.08</v>
      </c>
      <c r="BC10">
        <v>5.52</v>
      </c>
      <c r="BD10">
        <v>1.4570000000000001</v>
      </c>
      <c r="BE10">
        <v>2.0430000000000001</v>
      </c>
      <c r="BF10">
        <v>3.37</v>
      </c>
      <c r="BG10">
        <v>5.0419999999999998</v>
      </c>
      <c r="BH10">
        <v>6.6929999999999996</v>
      </c>
      <c r="BI10">
        <v>8.1219999999999999</v>
      </c>
      <c r="BJ10">
        <v>8.76</v>
      </c>
      <c r="BK10">
        <v>36.06666666666667</v>
      </c>
      <c r="BL10" s="4">
        <v>207.2</v>
      </c>
      <c r="BM10" s="4">
        <v>1.7033333333333334</v>
      </c>
      <c r="BN10" s="4">
        <v>1.4293333333333333</v>
      </c>
      <c r="BO10" s="4">
        <v>9.0846666666666671</v>
      </c>
      <c r="BP10" s="4">
        <v>24.716999999999999</v>
      </c>
      <c r="BQ10" s="4">
        <v>4.2069999999999999</v>
      </c>
      <c r="BR10" s="4">
        <v>0.1</v>
      </c>
      <c r="BS10" s="4">
        <v>1.0383333333333333</v>
      </c>
      <c r="BT10" s="4">
        <v>25.656666666666666</v>
      </c>
      <c r="BU10" s="4">
        <v>32.999999999999993</v>
      </c>
      <c r="BV10" s="4">
        <v>45.666666666666671</v>
      </c>
      <c r="BW10" s="4">
        <v>0.16033333333333333</v>
      </c>
      <c r="BX10" s="4">
        <v>22.333333333333332</v>
      </c>
      <c r="BY10" s="4">
        <v>67.333333333333343</v>
      </c>
      <c r="BZ10" s="4">
        <v>70.333333333333329</v>
      </c>
      <c r="CA10" s="4">
        <v>25</v>
      </c>
      <c r="CB10" s="4">
        <v>0.21599999999999997</v>
      </c>
      <c r="CC10" s="4">
        <v>8.6666666666666661</v>
      </c>
      <c r="CD10" s="4">
        <v>69.333333333333343</v>
      </c>
      <c r="CE10" s="4">
        <v>29.666666666666675</v>
      </c>
      <c r="CF10" s="4">
        <v>688.13333333333344</v>
      </c>
      <c r="CG10">
        <v>4</v>
      </c>
      <c r="CH10" s="6">
        <v>26.6875</v>
      </c>
      <c r="CI10" s="6">
        <v>27.5</v>
      </c>
      <c r="CJ10">
        <v>80</v>
      </c>
      <c r="CK10">
        <v>5</v>
      </c>
      <c r="CL10">
        <v>25</v>
      </c>
      <c r="CM10">
        <v>1</v>
      </c>
      <c r="CN10">
        <v>35</v>
      </c>
    </row>
    <row r="11" spans="1:92" x14ac:dyDescent="0.25">
      <c r="A11">
        <v>10</v>
      </c>
      <c r="B11">
        <v>31</v>
      </c>
      <c r="C11">
        <v>3</v>
      </c>
      <c r="D11">
        <v>28</v>
      </c>
      <c r="E11">
        <v>7</v>
      </c>
      <c r="F11">
        <v>20</v>
      </c>
      <c r="G11" s="3">
        <v>18</v>
      </c>
      <c r="H11">
        <v>7</v>
      </c>
      <c r="I11">
        <v>11</v>
      </c>
      <c r="J11">
        <v>10</v>
      </c>
      <c r="K11" s="3">
        <v>10</v>
      </c>
      <c r="L11">
        <v>0</v>
      </c>
      <c r="M11">
        <v>10</v>
      </c>
      <c r="N11" s="2">
        <f t="shared" si="0"/>
        <v>1.8</v>
      </c>
      <c r="O11" s="8">
        <f t="shared" si="1"/>
        <v>1.5714285714285714</v>
      </c>
      <c r="P11" s="2">
        <f t="shared" si="2"/>
        <v>0</v>
      </c>
      <c r="Q11">
        <v>10.290000000000001</v>
      </c>
      <c r="R11" s="3">
        <v>7.23</v>
      </c>
      <c r="S11" s="3">
        <v>3.06</v>
      </c>
      <c r="T11" s="4">
        <f t="shared" si="3"/>
        <v>2.3627450980392157</v>
      </c>
      <c r="U11" s="4">
        <f t="shared" si="4"/>
        <v>0.42323651452282157</v>
      </c>
      <c r="V11">
        <v>3</v>
      </c>
      <c r="W11">
        <v>9</v>
      </c>
      <c r="X11">
        <v>0.5</v>
      </c>
      <c r="Y11">
        <v>9.9</v>
      </c>
      <c r="Z11">
        <v>12.9</v>
      </c>
      <c r="AA11">
        <v>5</v>
      </c>
      <c r="AB11">
        <v>9</v>
      </c>
      <c r="AC11">
        <v>2.2799999999999998</v>
      </c>
      <c r="AD11">
        <v>18.5</v>
      </c>
      <c r="AE11">
        <v>17.5</v>
      </c>
      <c r="AF11">
        <v>9</v>
      </c>
      <c r="AG11">
        <v>4.9800000000000004</v>
      </c>
      <c r="AH11">
        <v>25.8</v>
      </c>
      <c r="AI11">
        <v>18.100000000000001</v>
      </c>
      <c r="AJ11">
        <v>17.899999999999999</v>
      </c>
      <c r="AK11">
        <v>16</v>
      </c>
      <c r="AL11">
        <v>22.1</v>
      </c>
      <c r="AM11">
        <v>17.8</v>
      </c>
      <c r="AN11">
        <v>10.1</v>
      </c>
      <c r="AO11">
        <v>12.9</v>
      </c>
      <c r="AP11">
        <v>10</v>
      </c>
      <c r="AQ11">
        <v>95</v>
      </c>
      <c r="AR11">
        <v>5.84</v>
      </c>
      <c r="AS11" s="4">
        <v>47.353444284176504</v>
      </c>
      <c r="AT11" s="4">
        <v>70.7026248270341</v>
      </c>
      <c r="AU11">
        <v>98</v>
      </c>
      <c r="AV11">
        <v>35</v>
      </c>
      <c r="AW11">
        <v>2.37</v>
      </c>
      <c r="AX11">
        <v>4.59</v>
      </c>
      <c r="AY11">
        <v>5.77</v>
      </c>
      <c r="AZ11">
        <v>3.83</v>
      </c>
      <c r="BA11">
        <v>4.92</v>
      </c>
      <c r="BB11">
        <v>6.95</v>
      </c>
      <c r="BC11">
        <v>5.88</v>
      </c>
      <c r="BD11">
        <v>1.528</v>
      </c>
      <c r="BE11">
        <v>2.1190000000000002</v>
      </c>
      <c r="BF11">
        <v>3.4340000000000002</v>
      </c>
      <c r="BG11">
        <v>5.0739999999999998</v>
      </c>
      <c r="BH11">
        <v>6.774</v>
      </c>
      <c r="BI11">
        <v>8.1929999999999996</v>
      </c>
      <c r="BJ11">
        <v>8.7769999999999992</v>
      </c>
      <c r="BK11">
        <v>38.133333333333333</v>
      </c>
      <c r="BL11" s="4">
        <v>282.60000000000002</v>
      </c>
      <c r="BM11" s="4">
        <v>0.7443333333333334</v>
      </c>
      <c r="BN11" s="4">
        <v>0.39866666666666667</v>
      </c>
      <c r="BO11" s="4">
        <v>9.9606666666666666</v>
      </c>
      <c r="BP11" s="4">
        <v>7.2060000000000004</v>
      </c>
      <c r="BQ11" s="4">
        <v>4.9353333333333333</v>
      </c>
      <c r="BR11" s="4">
        <v>0.1</v>
      </c>
      <c r="BS11" s="4">
        <v>1.0096666666666665</v>
      </c>
      <c r="BT11" s="4">
        <v>26.768333333333331</v>
      </c>
      <c r="BU11" s="4">
        <v>32.999999999999993</v>
      </c>
      <c r="BV11" s="4">
        <v>43.666666666666671</v>
      </c>
      <c r="BW11" s="4">
        <v>0.161</v>
      </c>
      <c r="BX11" s="4">
        <v>26.666666666666664</v>
      </c>
      <c r="BY11" s="4">
        <v>68.666666666666671</v>
      </c>
      <c r="BZ11" s="4">
        <v>66.333333333333343</v>
      </c>
      <c r="CA11" s="4">
        <v>20.333333333333332</v>
      </c>
      <c r="CB11" s="4">
        <v>0.23866666666666664</v>
      </c>
      <c r="CC11" s="4">
        <v>8.3333333333333339</v>
      </c>
      <c r="CD11" s="4">
        <v>77.333333333333314</v>
      </c>
      <c r="CE11" s="4">
        <v>16</v>
      </c>
      <c r="CF11" s="4">
        <v>627.5</v>
      </c>
      <c r="CG11">
        <v>5</v>
      </c>
      <c r="CH11" s="6">
        <v>24.875</v>
      </c>
      <c r="CI11" s="6">
        <v>25</v>
      </c>
      <c r="CJ11">
        <v>85</v>
      </c>
      <c r="CK11">
        <v>30</v>
      </c>
      <c r="CL11">
        <v>20</v>
      </c>
      <c r="CM11">
        <v>1</v>
      </c>
      <c r="CN11">
        <v>31</v>
      </c>
    </row>
    <row r="12" spans="1:92" x14ac:dyDescent="0.25">
      <c r="A12">
        <v>11</v>
      </c>
      <c r="B12">
        <v>26</v>
      </c>
      <c r="C12">
        <v>1</v>
      </c>
      <c r="D12">
        <v>25</v>
      </c>
      <c r="E12">
        <v>5</v>
      </c>
      <c r="F12">
        <v>2</v>
      </c>
      <c r="G12" s="3">
        <v>2</v>
      </c>
      <c r="H12">
        <v>2</v>
      </c>
      <c r="I12">
        <v>0</v>
      </c>
      <c r="J12">
        <v>21</v>
      </c>
      <c r="K12" s="3">
        <v>21</v>
      </c>
      <c r="L12">
        <v>1</v>
      </c>
      <c r="M12">
        <v>20</v>
      </c>
      <c r="N12" s="2">
        <f t="shared" si="0"/>
        <v>9.5238095238095233E-2</v>
      </c>
      <c r="O12" s="8">
        <f t="shared" si="1"/>
        <v>0</v>
      </c>
      <c r="P12" s="2">
        <f t="shared" si="2"/>
        <v>0.05</v>
      </c>
      <c r="Q12">
        <v>5.6</v>
      </c>
      <c r="R12" s="3">
        <v>2.52</v>
      </c>
      <c r="S12" s="3">
        <v>3.08</v>
      </c>
      <c r="T12" s="4">
        <f t="shared" si="3"/>
        <v>0.81818181818181812</v>
      </c>
      <c r="U12" s="4">
        <f t="shared" si="4"/>
        <v>1.2222222222222223</v>
      </c>
      <c r="V12">
        <v>7</v>
      </c>
      <c r="W12">
        <v>16</v>
      </c>
      <c r="X12">
        <v>1.03</v>
      </c>
      <c r="Y12">
        <v>10.9</v>
      </c>
      <c r="Z12">
        <v>14.1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2</v>
      </c>
      <c r="AG12">
        <v>2.27</v>
      </c>
      <c r="AH12">
        <v>37.799999999999997</v>
      </c>
      <c r="AI12">
        <v>28.7</v>
      </c>
      <c r="AJ12">
        <v>14.9</v>
      </c>
      <c r="AK12">
        <v>15.1</v>
      </c>
      <c r="AL12">
        <v>37.799999999999997</v>
      </c>
      <c r="AM12">
        <v>20.7</v>
      </c>
      <c r="AN12">
        <v>12.7</v>
      </c>
      <c r="AO12">
        <v>14.6</v>
      </c>
      <c r="AP12">
        <v>22</v>
      </c>
      <c r="AQ12">
        <v>90</v>
      </c>
      <c r="AR12">
        <v>7.24</v>
      </c>
      <c r="AS12" s="4">
        <v>42.566450312781306</v>
      </c>
      <c r="AT12" s="4">
        <v>61.044240920721982</v>
      </c>
      <c r="AU12">
        <v>100</v>
      </c>
      <c r="AV12">
        <v>25</v>
      </c>
      <c r="AW12">
        <v>1.75</v>
      </c>
      <c r="AX12">
        <v>4.05</v>
      </c>
      <c r="AY12">
        <v>5.71</v>
      </c>
      <c r="AZ12">
        <v>3.7</v>
      </c>
      <c r="BA12">
        <v>5</v>
      </c>
      <c r="BB12">
        <v>7</v>
      </c>
      <c r="BC12">
        <v>5.8</v>
      </c>
      <c r="BD12">
        <v>1.49</v>
      </c>
      <c r="BE12">
        <v>2.1680000000000001</v>
      </c>
      <c r="BF12">
        <v>3.496</v>
      </c>
      <c r="BG12">
        <v>5.14</v>
      </c>
      <c r="BH12">
        <v>6.5860000000000003</v>
      </c>
      <c r="BI12">
        <v>7.9809999999999999</v>
      </c>
      <c r="BJ12">
        <v>8.6669999999999998</v>
      </c>
      <c r="BK12">
        <v>42.533333333333331</v>
      </c>
      <c r="BL12" s="4">
        <v>199.93333333333334</v>
      </c>
      <c r="BM12" s="4">
        <v>1.0246666666666666</v>
      </c>
      <c r="BN12" s="4">
        <v>1.0910000000000002</v>
      </c>
      <c r="BO12" s="4">
        <v>12.203666666666669</v>
      </c>
      <c r="BP12" s="4">
        <v>28.730333333333334</v>
      </c>
      <c r="BQ12" s="4">
        <v>3.9223333333333339</v>
      </c>
      <c r="BR12" s="4">
        <v>0.1</v>
      </c>
      <c r="BS12" s="4">
        <v>1.2253333333333334</v>
      </c>
      <c r="BT12" s="4">
        <v>28.367333333333331</v>
      </c>
      <c r="BU12" s="4">
        <v>28.666666666666668</v>
      </c>
      <c r="BV12" s="4">
        <v>41</v>
      </c>
      <c r="BW12" s="4">
        <v>0.12733333333333333</v>
      </c>
      <c r="BX12" s="4">
        <v>20.666666666666668</v>
      </c>
      <c r="BY12" s="4">
        <v>92.999999999999986</v>
      </c>
      <c r="BZ12" s="4">
        <v>74</v>
      </c>
      <c r="CA12" s="4">
        <v>15.333333333333336</v>
      </c>
      <c r="CB12" s="4">
        <v>0.24533333333333335</v>
      </c>
      <c r="CC12" s="4">
        <v>0.1</v>
      </c>
      <c r="CD12" s="4">
        <v>50.666666666666664</v>
      </c>
      <c r="CE12" s="4">
        <v>14.333333333333334</v>
      </c>
      <c r="CF12" s="4">
        <v>675.96666666666647</v>
      </c>
      <c r="CG12">
        <v>1</v>
      </c>
      <c r="CH12" s="6">
        <v>22.25</v>
      </c>
      <c r="CI12" s="6">
        <v>24.5</v>
      </c>
      <c r="CJ12">
        <v>95</v>
      </c>
      <c r="CK12">
        <v>3</v>
      </c>
      <c r="CL12">
        <v>15</v>
      </c>
      <c r="CM12">
        <v>1</v>
      </c>
      <c r="CN12">
        <v>23</v>
      </c>
    </row>
    <row r="13" spans="1:92" x14ac:dyDescent="0.25">
      <c r="A13">
        <v>12</v>
      </c>
      <c r="B13">
        <v>61</v>
      </c>
      <c r="C13">
        <v>6</v>
      </c>
      <c r="D13">
        <v>55</v>
      </c>
      <c r="E13">
        <v>2</v>
      </c>
      <c r="F13">
        <v>4</v>
      </c>
      <c r="G13" s="3">
        <v>4</v>
      </c>
      <c r="H13">
        <v>2</v>
      </c>
      <c r="I13">
        <v>0</v>
      </c>
      <c r="J13">
        <v>57</v>
      </c>
      <c r="K13" s="3">
        <v>51</v>
      </c>
      <c r="L13">
        <v>0</v>
      </c>
      <c r="M13">
        <v>51</v>
      </c>
      <c r="N13" s="2">
        <f t="shared" si="0"/>
        <v>7.8431372549019607E-2</v>
      </c>
      <c r="O13" s="8">
        <f t="shared" si="1"/>
        <v>0</v>
      </c>
      <c r="P13" s="2">
        <f t="shared" si="2"/>
        <v>0</v>
      </c>
      <c r="Q13">
        <v>6.27</v>
      </c>
      <c r="R13" s="3">
        <v>1.56</v>
      </c>
      <c r="S13" s="3">
        <v>4.71</v>
      </c>
      <c r="T13" s="4">
        <f t="shared" si="3"/>
        <v>0.33121019108280259</v>
      </c>
      <c r="U13" s="4">
        <f t="shared" si="4"/>
        <v>3.0192307692307687</v>
      </c>
      <c r="V13">
        <v>11</v>
      </c>
      <c r="W13">
        <v>48</v>
      </c>
      <c r="X13">
        <v>4.34</v>
      </c>
      <c r="Y13">
        <v>12</v>
      </c>
      <c r="Z13">
        <v>14.5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4</v>
      </c>
      <c r="AG13">
        <v>1.55</v>
      </c>
      <c r="AH13">
        <v>21.7</v>
      </c>
      <c r="AI13">
        <v>18.3</v>
      </c>
      <c r="AJ13">
        <v>12.7</v>
      </c>
      <c r="AK13">
        <v>14.8</v>
      </c>
      <c r="AL13">
        <v>21.7</v>
      </c>
      <c r="AM13">
        <v>18.3</v>
      </c>
      <c r="AN13">
        <v>12</v>
      </c>
      <c r="AO13">
        <v>14.5</v>
      </c>
      <c r="AP13">
        <v>19</v>
      </c>
      <c r="AQ13">
        <v>90</v>
      </c>
      <c r="AR13">
        <v>7</v>
      </c>
      <c r="AS13" s="4">
        <v>42.480816457227959</v>
      </c>
      <c r="AT13" s="4">
        <v>58.775028114817395</v>
      </c>
      <c r="AU13">
        <v>100</v>
      </c>
      <c r="AV13">
        <v>30</v>
      </c>
      <c r="AW13">
        <v>1.95</v>
      </c>
      <c r="AX13">
        <v>4.33</v>
      </c>
      <c r="AY13">
        <v>5.7</v>
      </c>
      <c r="AZ13">
        <v>3.75</v>
      </c>
      <c r="BA13">
        <v>4.79</v>
      </c>
      <c r="BB13">
        <v>6.79</v>
      </c>
      <c r="BC13">
        <v>5.22</v>
      </c>
      <c r="BD13">
        <v>1.4830000000000001</v>
      </c>
      <c r="BE13">
        <v>2.1269999999999998</v>
      </c>
      <c r="BF13">
        <v>3.464</v>
      </c>
      <c r="BG13">
        <v>5.1040000000000001</v>
      </c>
      <c r="BH13">
        <v>6.6079999999999997</v>
      </c>
      <c r="BI13">
        <v>8.0350000000000001</v>
      </c>
      <c r="BJ13">
        <v>8.6920000000000002</v>
      </c>
      <c r="BK13">
        <v>51.2</v>
      </c>
      <c r="BL13" s="4">
        <v>226.43333333333334</v>
      </c>
      <c r="BM13" s="4">
        <v>0.89933333333333354</v>
      </c>
      <c r="BN13" s="4">
        <v>0.60533333333333328</v>
      </c>
      <c r="BO13" s="4">
        <v>13.883666666666665</v>
      </c>
      <c r="BP13" s="4">
        <v>20.254333333333335</v>
      </c>
      <c r="BQ13" s="4">
        <v>4.716333333333333</v>
      </c>
      <c r="BR13" s="4">
        <v>51.333333333333336</v>
      </c>
      <c r="BS13" s="4">
        <v>1.208</v>
      </c>
      <c r="BT13" s="4">
        <v>31.098333333333329</v>
      </c>
      <c r="BU13" s="4">
        <v>48.666666666666664</v>
      </c>
      <c r="BV13" s="4">
        <v>42.333333333333329</v>
      </c>
      <c r="BW13" s="4">
        <v>0.13900000000000001</v>
      </c>
      <c r="BX13" s="4">
        <v>21</v>
      </c>
      <c r="BY13" s="4">
        <v>103.66666666666669</v>
      </c>
      <c r="BZ13" s="4">
        <v>69.666666666666657</v>
      </c>
      <c r="CA13" s="4">
        <v>25</v>
      </c>
      <c r="CB13" s="4">
        <v>0.26733333333333331</v>
      </c>
      <c r="CC13" s="4">
        <v>0.1</v>
      </c>
      <c r="CD13" s="4">
        <v>59.333333333333329</v>
      </c>
      <c r="CE13" s="4">
        <v>10</v>
      </c>
      <c r="CF13" s="4">
        <v>648.9</v>
      </c>
      <c r="CG13">
        <v>2</v>
      </c>
      <c r="CH13" s="6">
        <v>24.875</v>
      </c>
      <c r="CI13" s="6">
        <v>23</v>
      </c>
      <c r="CJ13">
        <v>95</v>
      </c>
      <c r="CK13">
        <v>0</v>
      </c>
      <c r="CL13">
        <v>15</v>
      </c>
      <c r="CM13">
        <v>1</v>
      </c>
      <c r="CN13">
        <v>29</v>
      </c>
    </row>
    <row r="14" spans="1:92" x14ac:dyDescent="0.25">
      <c r="A14">
        <v>13</v>
      </c>
      <c r="B14">
        <v>51</v>
      </c>
      <c r="C14">
        <v>6</v>
      </c>
      <c r="D14">
        <v>45</v>
      </c>
      <c r="E14">
        <v>3</v>
      </c>
      <c r="F14">
        <v>3</v>
      </c>
      <c r="G14" s="3">
        <v>3</v>
      </c>
      <c r="H14">
        <v>3</v>
      </c>
      <c r="I14">
        <v>0</v>
      </c>
      <c r="J14">
        <v>43</v>
      </c>
      <c r="K14" s="3">
        <v>39</v>
      </c>
      <c r="L14">
        <v>0</v>
      </c>
      <c r="M14">
        <v>39</v>
      </c>
      <c r="N14" s="2">
        <f t="shared" si="0"/>
        <v>7.6923076923076927E-2</v>
      </c>
      <c r="O14" s="8">
        <f t="shared" si="1"/>
        <v>0</v>
      </c>
      <c r="P14" s="2">
        <f t="shared" si="2"/>
        <v>0</v>
      </c>
      <c r="Q14">
        <v>6.1099999999999994</v>
      </c>
      <c r="R14" s="3">
        <v>3.28</v>
      </c>
      <c r="S14" s="3">
        <v>2.83</v>
      </c>
      <c r="T14" s="4">
        <f t="shared" si="3"/>
        <v>1.1590106007067136</v>
      </c>
      <c r="U14" s="4">
        <f t="shared" si="4"/>
        <v>0.86280487804878059</v>
      </c>
      <c r="V14">
        <v>11</v>
      </c>
      <c r="W14">
        <v>35</v>
      </c>
      <c r="X14">
        <v>2.6</v>
      </c>
      <c r="Y14">
        <v>11.2</v>
      </c>
      <c r="Z14">
        <v>14.1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3</v>
      </c>
      <c r="AG14">
        <v>3.1</v>
      </c>
      <c r="AH14">
        <v>35.5</v>
      </c>
      <c r="AI14">
        <v>19.600000000000001</v>
      </c>
      <c r="AJ14">
        <v>12.9</v>
      </c>
      <c r="AK14">
        <v>14.1</v>
      </c>
      <c r="AL14">
        <v>35.5</v>
      </c>
      <c r="AM14">
        <v>19.600000000000001</v>
      </c>
      <c r="AN14">
        <v>11.1</v>
      </c>
      <c r="AO14">
        <v>13.7</v>
      </c>
      <c r="AP14">
        <v>14</v>
      </c>
      <c r="AQ14">
        <v>90</v>
      </c>
      <c r="AR14">
        <v>6.85</v>
      </c>
      <c r="AS14" s="4">
        <v>53.931157666014556</v>
      </c>
      <c r="AT14" s="4">
        <v>77.654208125243599</v>
      </c>
      <c r="AU14">
        <v>100</v>
      </c>
      <c r="AV14">
        <v>27</v>
      </c>
      <c r="AW14">
        <v>1.85</v>
      </c>
      <c r="AX14">
        <v>4.05</v>
      </c>
      <c r="AY14">
        <v>5.74</v>
      </c>
      <c r="AZ14">
        <v>3.64</v>
      </c>
      <c r="BA14">
        <v>4.88</v>
      </c>
      <c r="BB14">
        <v>6.94</v>
      </c>
      <c r="BC14">
        <v>5.53</v>
      </c>
      <c r="BD14">
        <v>1.462</v>
      </c>
      <c r="BE14">
        <v>2.0489999999999999</v>
      </c>
      <c r="BF14">
        <v>3.3879999999999999</v>
      </c>
      <c r="BG14">
        <v>5.056</v>
      </c>
      <c r="BH14">
        <v>6.6829999999999998</v>
      </c>
      <c r="BI14">
        <v>8.1039999999999992</v>
      </c>
      <c r="BJ14">
        <v>8.7530000000000001</v>
      </c>
      <c r="BK14">
        <v>41.8</v>
      </c>
      <c r="BL14" s="4">
        <v>174.43333333333331</v>
      </c>
      <c r="BM14" s="4">
        <v>1.7463333333333333</v>
      </c>
      <c r="BN14" s="4">
        <v>1.5309999999999999</v>
      </c>
      <c r="BO14" s="4">
        <v>10.786999999999997</v>
      </c>
      <c r="BP14" s="4">
        <v>31.598000000000003</v>
      </c>
      <c r="BQ14" s="4">
        <v>4.3516666666666666</v>
      </c>
      <c r="BR14" s="4">
        <v>27.333333333333336</v>
      </c>
      <c r="BS14" s="4">
        <v>1.3390000000000002</v>
      </c>
      <c r="BT14" s="4">
        <v>30.65433333333333</v>
      </c>
      <c r="BU14" s="4">
        <v>42</v>
      </c>
      <c r="BV14" s="4">
        <v>39.333333333333329</v>
      </c>
      <c r="BW14" s="4">
        <v>0.15333333333333332</v>
      </c>
      <c r="BX14" s="4">
        <v>22.333333333333332</v>
      </c>
      <c r="BY14" s="4">
        <v>84.666666666666657</v>
      </c>
      <c r="BZ14" s="4">
        <v>70.000000000000014</v>
      </c>
      <c r="CA14" s="4">
        <v>8</v>
      </c>
      <c r="CB14" s="4">
        <v>0.22566666666666665</v>
      </c>
      <c r="CC14" s="4">
        <v>0.1</v>
      </c>
      <c r="CD14" s="4">
        <v>66.666666666666671</v>
      </c>
      <c r="CE14" s="4">
        <v>26.333333333333336</v>
      </c>
      <c r="CF14" s="4">
        <v>693.43333333333351</v>
      </c>
      <c r="CG14">
        <v>3</v>
      </c>
      <c r="CH14" s="6">
        <v>23.125</v>
      </c>
      <c r="CI14" s="6">
        <v>22.5</v>
      </c>
      <c r="CJ14">
        <v>90</v>
      </c>
      <c r="CK14">
        <v>0</v>
      </c>
      <c r="CL14">
        <v>20</v>
      </c>
      <c r="CM14">
        <v>1</v>
      </c>
      <c r="CN14">
        <v>25</v>
      </c>
    </row>
    <row r="15" spans="1:92" x14ac:dyDescent="0.25">
      <c r="A15">
        <v>14</v>
      </c>
      <c r="B15">
        <v>40</v>
      </c>
      <c r="C15">
        <v>3</v>
      </c>
      <c r="D15">
        <v>37</v>
      </c>
      <c r="E15">
        <v>5</v>
      </c>
      <c r="F15">
        <v>15</v>
      </c>
      <c r="G15" s="3">
        <v>14</v>
      </c>
      <c r="H15">
        <v>4</v>
      </c>
      <c r="I15">
        <v>10</v>
      </c>
      <c r="J15">
        <v>22</v>
      </c>
      <c r="K15" s="3">
        <v>21</v>
      </c>
      <c r="L15">
        <v>0</v>
      </c>
      <c r="M15">
        <v>20</v>
      </c>
      <c r="N15" s="2">
        <f t="shared" si="0"/>
        <v>0.66666666666666663</v>
      </c>
      <c r="O15" s="8">
        <f t="shared" si="1"/>
        <v>2.5</v>
      </c>
      <c r="P15" s="2">
        <f t="shared" si="2"/>
        <v>0</v>
      </c>
      <c r="Q15">
        <v>5.9399999999999995</v>
      </c>
      <c r="R15" s="3">
        <v>3.81</v>
      </c>
      <c r="S15" s="3">
        <v>2.13</v>
      </c>
      <c r="T15" s="4">
        <f t="shared" si="3"/>
        <v>1.7887323943661972</v>
      </c>
      <c r="U15" s="4">
        <f t="shared" si="4"/>
        <v>0.55905511811023623</v>
      </c>
      <c r="V15">
        <v>5</v>
      </c>
      <c r="W15">
        <v>12</v>
      </c>
      <c r="X15">
        <v>1.2</v>
      </c>
      <c r="Y15">
        <v>12.1</v>
      </c>
      <c r="Z15">
        <v>14.8</v>
      </c>
      <c r="AA15">
        <v>6</v>
      </c>
      <c r="AB15">
        <v>10</v>
      </c>
      <c r="AC15">
        <v>2.89</v>
      </c>
      <c r="AD15">
        <v>19.7</v>
      </c>
      <c r="AE15">
        <v>18.899999999999999</v>
      </c>
      <c r="AF15">
        <v>4</v>
      </c>
      <c r="AG15">
        <v>1.21</v>
      </c>
      <c r="AH15">
        <v>20.100000000000001</v>
      </c>
      <c r="AI15">
        <v>18.899999999999999</v>
      </c>
      <c r="AJ15">
        <v>15.6</v>
      </c>
      <c r="AK15">
        <v>16.899999999999999</v>
      </c>
      <c r="AL15">
        <v>19.8</v>
      </c>
      <c r="AM15">
        <v>18.899999999999999</v>
      </c>
      <c r="AN15">
        <v>12.7</v>
      </c>
      <c r="AO15">
        <v>15.5</v>
      </c>
      <c r="AP15">
        <v>13</v>
      </c>
      <c r="AQ15">
        <v>90</v>
      </c>
      <c r="AR15">
        <v>6.73</v>
      </c>
      <c r="AS15" s="4">
        <v>49.112262737953543</v>
      </c>
      <c r="AT15" s="4">
        <v>69.558400592830054</v>
      </c>
      <c r="AU15">
        <v>98</v>
      </c>
      <c r="AV15">
        <v>32</v>
      </c>
      <c r="AW15">
        <v>2.12</v>
      </c>
      <c r="AX15">
        <v>4.42</v>
      </c>
      <c r="AY15">
        <v>5.68</v>
      </c>
      <c r="AZ15">
        <v>3.92</v>
      </c>
      <c r="BA15">
        <v>4.71</v>
      </c>
      <c r="BB15">
        <v>7.16</v>
      </c>
      <c r="BC15">
        <v>5.19</v>
      </c>
      <c r="BD15">
        <v>1.4570000000000001</v>
      </c>
      <c r="BE15">
        <v>2.0430000000000001</v>
      </c>
      <c r="BF15">
        <v>3.37</v>
      </c>
      <c r="BG15">
        <v>5.0419999999999998</v>
      </c>
      <c r="BH15">
        <v>6.6929999999999996</v>
      </c>
      <c r="BI15">
        <v>8.1219999999999999</v>
      </c>
      <c r="BJ15">
        <v>8.76</v>
      </c>
      <c r="BK15">
        <v>46.1</v>
      </c>
      <c r="BL15" s="4">
        <v>210.43333333333334</v>
      </c>
      <c r="BM15" s="4">
        <v>1.6033333333333333</v>
      </c>
      <c r="BN15" s="4">
        <v>0.99433333333333329</v>
      </c>
      <c r="BO15" s="4">
        <v>10.267999999999999</v>
      </c>
      <c r="BP15" s="4">
        <v>22.914666666666665</v>
      </c>
      <c r="BQ15" s="4">
        <v>5.2273333333333323</v>
      </c>
      <c r="BR15" s="4">
        <v>52.333333333333329</v>
      </c>
      <c r="BS15" s="4">
        <v>1.6046666666666667</v>
      </c>
      <c r="BT15" s="4">
        <v>32.788000000000004</v>
      </c>
      <c r="BU15" s="4">
        <v>44.333333333333336</v>
      </c>
      <c r="BV15" s="4">
        <v>50</v>
      </c>
      <c r="BW15" s="4">
        <v>0.159</v>
      </c>
      <c r="BX15" s="4">
        <v>23</v>
      </c>
      <c r="BY15" s="4">
        <v>86.666666666666657</v>
      </c>
      <c r="BZ15" s="4">
        <v>66.333333333333329</v>
      </c>
      <c r="CA15" s="4">
        <v>39.333333333333329</v>
      </c>
      <c r="CB15" s="4">
        <v>0.23000000000000004</v>
      </c>
      <c r="CC15" s="4">
        <v>0.1</v>
      </c>
      <c r="CD15" s="4">
        <v>64</v>
      </c>
      <c r="CE15" s="4">
        <v>0.1</v>
      </c>
      <c r="CF15" s="4">
        <v>664.2</v>
      </c>
      <c r="CG15">
        <v>4</v>
      </c>
      <c r="CH15" s="6">
        <v>19.125</v>
      </c>
      <c r="CI15" s="6">
        <v>17</v>
      </c>
      <c r="CJ15">
        <v>90</v>
      </c>
      <c r="CK15">
        <v>0</v>
      </c>
      <c r="CL15">
        <v>25</v>
      </c>
      <c r="CM15">
        <v>2</v>
      </c>
      <c r="CN15">
        <v>30</v>
      </c>
    </row>
    <row r="16" spans="1:92" x14ac:dyDescent="0.25">
      <c r="A16">
        <v>15</v>
      </c>
      <c r="B16">
        <v>50</v>
      </c>
      <c r="C16">
        <v>7</v>
      </c>
      <c r="D16">
        <v>43</v>
      </c>
      <c r="E16">
        <v>7</v>
      </c>
      <c r="F16">
        <v>21</v>
      </c>
      <c r="G16" s="3">
        <v>18</v>
      </c>
      <c r="H16">
        <v>7</v>
      </c>
      <c r="I16">
        <v>11</v>
      </c>
      <c r="J16">
        <v>16</v>
      </c>
      <c r="K16" s="3">
        <v>13</v>
      </c>
      <c r="L16">
        <v>0</v>
      </c>
      <c r="M16">
        <v>13</v>
      </c>
      <c r="N16" s="2">
        <f t="shared" si="0"/>
        <v>1.3846153846153846</v>
      </c>
      <c r="O16" s="8">
        <f t="shared" si="1"/>
        <v>1.5714285714285714</v>
      </c>
      <c r="P16" s="2">
        <f t="shared" si="2"/>
        <v>0</v>
      </c>
      <c r="Q16">
        <v>6.89</v>
      </c>
      <c r="R16" s="3">
        <v>5.71</v>
      </c>
      <c r="S16" s="3">
        <v>1.18</v>
      </c>
      <c r="T16" s="4">
        <f t="shared" si="3"/>
        <v>4.8389830508474576</v>
      </c>
      <c r="U16" s="4">
        <f t="shared" si="4"/>
        <v>0.20665499124343256</v>
      </c>
      <c r="V16">
        <v>5</v>
      </c>
      <c r="W16">
        <v>10</v>
      </c>
      <c r="X16">
        <v>1.02</v>
      </c>
      <c r="Y16">
        <v>13.1</v>
      </c>
      <c r="Z16">
        <v>16.5</v>
      </c>
      <c r="AA16">
        <v>6</v>
      </c>
      <c r="AB16">
        <v>9</v>
      </c>
      <c r="AC16">
        <v>2.96</v>
      </c>
      <c r="AD16">
        <v>20</v>
      </c>
      <c r="AE16">
        <v>19</v>
      </c>
      <c r="AF16">
        <v>9</v>
      </c>
      <c r="AG16">
        <v>3.11</v>
      </c>
      <c r="AH16">
        <v>20.5</v>
      </c>
      <c r="AI16">
        <v>19.8</v>
      </c>
      <c r="AJ16">
        <v>17</v>
      </c>
      <c r="AK16">
        <v>17.899999999999999</v>
      </c>
      <c r="AL16">
        <v>20.2</v>
      </c>
      <c r="AM16">
        <v>19.399999999999999</v>
      </c>
      <c r="AN16">
        <v>12.5</v>
      </c>
      <c r="AO16">
        <v>15.8</v>
      </c>
      <c r="AP16">
        <v>8</v>
      </c>
      <c r="AQ16">
        <v>85</v>
      </c>
      <c r="AR16">
        <v>6.05</v>
      </c>
      <c r="AS16" s="4">
        <v>45.403504434824065</v>
      </c>
      <c r="AT16" s="4">
        <v>62.228403388916789</v>
      </c>
      <c r="AU16">
        <v>98</v>
      </c>
      <c r="AV16">
        <v>36</v>
      </c>
      <c r="AW16">
        <v>2.5499999999999998</v>
      </c>
      <c r="AX16">
        <v>4.4800000000000004</v>
      </c>
      <c r="AY16">
        <v>5.74</v>
      </c>
      <c r="AZ16">
        <v>3.87</v>
      </c>
      <c r="BA16">
        <v>4.76</v>
      </c>
      <c r="BB16">
        <v>6.95</v>
      </c>
      <c r="BC16">
        <v>5.32</v>
      </c>
      <c r="BD16">
        <v>1.371</v>
      </c>
      <c r="BE16">
        <v>1.9239999999999999</v>
      </c>
      <c r="BF16">
        <v>3.2360000000000002</v>
      </c>
      <c r="BG16">
        <v>4.9080000000000004</v>
      </c>
      <c r="BH16">
        <v>6.6829999999999998</v>
      </c>
      <c r="BI16">
        <v>8.1470000000000002</v>
      </c>
      <c r="BJ16">
        <v>8.7720000000000002</v>
      </c>
      <c r="BK16">
        <v>42.63333333333334</v>
      </c>
      <c r="BL16" s="4">
        <v>289.03333333333336</v>
      </c>
      <c r="BM16" s="4">
        <v>0.73699999999999999</v>
      </c>
      <c r="BN16" s="4">
        <v>0.37266666666666665</v>
      </c>
      <c r="BO16" s="4">
        <v>11.967999999999998</v>
      </c>
      <c r="BP16" s="4">
        <v>8.2076666666666664</v>
      </c>
      <c r="BQ16" s="4">
        <v>4.8140000000000001</v>
      </c>
      <c r="BR16" s="4">
        <v>0.1</v>
      </c>
      <c r="BS16" s="4">
        <v>0.82366666666666655</v>
      </c>
      <c r="BT16" s="4">
        <v>25.505333333333336</v>
      </c>
      <c r="BU16" s="4">
        <v>21.333333333333329</v>
      </c>
      <c r="BV16" s="4">
        <v>37.333333333333336</v>
      </c>
      <c r="BW16" s="4">
        <v>0.15166666666666667</v>
      </c>
      <c r="BX16" s="4">
        <v>26</v>
      </c>
      <c r="BY16" s="4">
        <v>74.333333333333343</v>
      </c>
      <c r="BZ16" s="4">
        <v>75.333333333333343</v>
      </c>
      <c r="CA16" s="4">
        <v>14.666666666666664</v>
      </c>
      <c r="CB16" s="4">
        <v>0.3056666666666667</v>
      </c>
      <c r="CC16" s="4">
        <v>0.1</v>
      </c>
      <c r="CD16" s="4">
        <v>71.666666666666657</v>
      </c>
      <c r="CE16" s="4">
        <v>14.333333333333334</v>
      </c>
      <c r="CF16" s="4">
        <v>613.1</v>
      </c>
      <c r="CG16">
        <v>5</v>
      </c>
      <c r="CH16" s="6">
        <v>24.1875</v>
      </c>
      <c r="CI16" s="6">
        <v>22.5</v>
      </c>
      <c r="CJ16">
        <v>90</v>
      </c>
      <c r="CK16">
        <v>25</v>
      </c>
      <c r="CL16">
        <v>10</v>
      </c>
      <c r="CM16">
        <v>1</v>
      </c>
      <c r="CN16">
        <v>31</v>
      </c>
    </row>
    <row r="17" spans="1:92" x14ac:dyDescent="0.25">
      <c r="A17">
        <v>16</v>
      </c>
      <c r="B17">
        <v>35</v>
      </c>
      <c r="C17">
        <v>3</v>
      </c>
      <c r="D17">
        <v>32</v>
      </c>
      <c r="E17">
        <v>2</v>
      </c>
      <c r="F17">
        <v>2</v>
      </c>
      <c r="G17" s="3">
        <v>2</v>
      </c>
      <c r="H17">
        <v>2</v>
      </c>
      <c r="I17">
        <v>0</v>
      </c>
      <c r="J17">
        <v>33</v>
      </c>
      <c r="K17" s="3">
        <v>30</v>
      </c>
      <c r="L17">
        <v>0</v>
      </c>
      <c r="M17">
        <v>28</v>
      </c>
      <c r="N17" s="2">
        <f t="shared" si="0"/>
        <v>6.6666666666666666E-2</v>
      </c>
      <c r="O17" s="8">
        <f t="shared" si="1"/>
        <v>0</v>
      </c>
      <c r="P17" s="2">
        <f t="shared" si="2"/>
        <v>0</v>
      </c>
      <c r="Q17">
        <v>7.26</v>
      </c>
      <c r="R17" s="3">
        <v>3.34</v>
      </c>
      <c r="S17" s="3">
        <v>3.92</v>
      </c>
      <c r="T17" s="4">
        <f t="shared" si="3"/>
        <v>0.85204081632653061</v>
      </c>
      <c r="U17" s="4">
        <f t="shared" si="4"/>
        <v>1.1736526946107784</v>
      </c>
      <c r="V17">
        <v>10</v>
      </c>
      <c r="W17">
        <v>20</v>
      </c>
      <c r="X17">
        <v>2.4500000000000002</v>
      </c>
      <c r="Y17">
        <v>13.8</v>
      </c>
      <c r="Z17">
        <v>16.100000000000001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2</v>
      </c>
      <c r="AG17">
        <v>3.35</v>
      </c>
      <c r="AH17">
        <v>43.3</v>
      </c>
      <c r="AI17">
        <v>18.899999999999999</v>
      </c>
      <c r="AJ17">
        <v>16</v>
      </c>
      <c r="AK17">
        <v>15.6</v>
      </c>
      <c r="AL17">
        <v>43.3</v>
      </c>
      <c r="AM17">
        <v>18.899999999999999</v>
      </c>
      <c r="AN17">
        <v>14.2</v>
      </c>
      <c r="AO17">
        <v>15.4</v>
      </c>
      <c r="AP17">
        <v>20</v>
      </c>
      <c r="AQ17">
        <v>90</v>
      </c>
      <c r="AR17">
        <v>6.86</v>
      </c>
      <c r="AS17" s="4">
        <v>43.217604818036847</v>
      </c>
      <c r="AT17" s="4">
        <v>57.469215342006436</v>
      </c>
      <c r="AU17">
        <v>98</v>
      </c>
      <c r="AV17">
        <v>37</v>
      </c>
      <c r="AW17">
        <v>2.11</v>
      </c>
      <c r="AX17">
        <v>4.1900000000000004</v>
      </c>
      <c r="AY17">
        <v>5.73</v>
      </c>
      <c r="AZ17">
        <v>3.65</v>
      </c>
      <c r="BA17">
        <v>4.8099999999999996</v>
      </c>
      <c r="BB17">
        <v>6.96</v>
      </c>
      <c r="BC17">
        <v>5.16</v>
      </c>
      <c r="BD17">
        <v>1.486</v>
      </c>
      <c r="BE17">
        <v>2.141</v>
      </c>
      <c r="BF17">
        <v>3.4750000000000001</v>
      </c>
      <c r="BG17">
        <v>5.109</v>
      </c>
      <c r="BH17">
        <v>6.6029999999999998</v>
      </c>
      <c r="BI17">
        <v>8.02</v>
      </c>
      <c r="BJ17">
        <v>8.6859999999999999</v>
      </c>
      <c r="BK17">
        <v>56.2</v>
      </c>
      <c r="BL17" s="4">
        <v>275.93333333333334</v>
      </c>
      <c r="BM17" s="4">
        <v>0.6153333333333334</v>
      </c>
      <c r="BN17" s="4">
        <v>0.17200000000000004</v>
      </c>
      <c r="BO17" s="4">
        <v>17.328666666666667</v>
      </c>
      <c r="BP17" s="4">
        <v>11.877666666666666</v>
      </c>
      <c r="BQ17" s="4">
        <v>5.0050000000000008</v>
      </c>
      <c r="BR17" s="4">
        <v>64</v>
      </c>
      <c r="BS17" s="4">
        <v>1.2486666666666666</v>
      </c>
      <c r="BT17" s="4">
        <v>31.836000000000002</v>
      </c>
      <c r="BU17" s="4">
        <v>43.666666666666671</v>
      </c>
      <c r="BV17" s="4">
        <v>37.666666666666671</v>
      </c>
      <c r="BW17" s="4">
        <v>0.11933333333333332</v>
      </c>
      <c r="BX17" s="4">
        <v>22.666666666666668</v>
      </c>
      <c r="BY17" s="4">
        <v>103.66666666666669</v>
      </c>
      <c r="BZ17" s="4">
        <v>80.666666666666686</v>
      </c>
      <c r="CA17" s="4">
        <v>17</v>
      </c>
      <c r="CB17" s="4">
        <v>0.33433333333333337</v>
      </c>
      <c r="CC17" s="4">
        <v>0.1</v>
      </c>
      <c r="CD17" s="4">
        <v>49.666666666666671</v>
      </c>
      <c r="CE17" s="4">
        <v>21.666666666666664</v>
      </c>
      <c r="CF17" s="4">
        <v>594.66666666666674</v>
      </c>
      <c r="CG17">
        <v>1</v>
      </c>
      <c r="CH17" s="6">
        <v>27.0625</v>
      </c>
      <c r="CI17" s="6">
        <v>26.5</v>
      </c>
      <c r="CJ17">
        <v>95</v>
      </c>
      <c r="CK17">
        <v>0</v>
      </c>
      <c r="CL17">
        <v>20</v>
      </c>
      <c r="CM17">
        <v>1</v>
      </c>
      <c r="CN17">
        <v>35</v>
      </c>
    </row>
    <row r="18" spans="1:92" x14ac:dyDescent="0.25">
      <c r="A18">
        <v>17</v>
      </c>
      <c r="B18">
        <v>38</v>
      </c>
      <c r="C18">
        <v>6</v>
      </c>
      <c r="D18">
        <v>32</v>
      </c>
      <c r="E18">
        <v>4</v>
      </c>
      <c r="F18">
        <v>6</v>
      </c>
      <c r="G18" s="3">
        <v>6</v>
      </c>
      <c r="H18">
        <v>4</v>
      </c>
      <c r="I18">
        <v>2</v>
      </c>
      <c r="J18">
        <v>31</v>
      </c>
      <c r="K18" s="3">
        <v>26</v>
      </c>
      <c r="L18">
        <v>0</v>
      </c>
      <c r="M18">
        <v>26</v>
      </c>
      <c r="N18" s="2">
        <f t="shared" si="0"/>
        <v>0.23076923076923078</v>
      </c>
      <c r="O18" s="8">
        <f t="shared" si="1"/>
        <v>0.5</v>
      </c>
      <c r="P18" s="2">
        <f t="shared" si="2"/>
        <v>0</v>
      </c>
      <c r="Q18">
        <v>7.0299999999999994</v>
      </c>
      <c r="R18" s="3">
        <v>4.38</v>
      </c>
      <c r="S18" s="3">
        <v>2.65</v>
      </c>
      <c r="T18" s="4">
        <f t="shared" si="3"/>
        <v>1.6528301886792454</v>
      </c>
      <c r="U18" s="4">
        <f t="shared" si="4"/>
        <v>0.60502283105022825</v>
      </c>
      <c r="V18">
        <v>8</v>
      </c>
      <c r="W18">
        <v>23</v>
      </c>
      <c r="X18">
        <v>2.73</v>
      </c>
      <c r="Y18">
        <v>13.3</v>
      </c>
      <c r="Z18">
        <v>15.3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6</v>
      </c>
      <c r="AG18">
        <v>4.38</v>
      </c>
      <c r="AH18">
        <v>29.9</v>
      </c>
      <c r="AI18">
        <v>18.8</v>
      </c>
      <c r="AJ18">
        <v>16.3</v>
      </c>
      <c r="AK18">
        <v>16</v>
      </c>
      <c r="AL18">
        <v>30</v>
      </c>
      <c r="AM18">
        <v>18.8</v>
      </c>
      <c r="AN18">
        <v>13.1</v>
      </c>
      <c r="AO18">
        <v>15.4</v>
      </c>
      <c r="AP18">
        <v>21</v>
      </c>
      <c r="AQ18">
        <v>90</v>
      </c>
      <c r="AR18">
        <v>7.42</v>
      </c>
      <c r="AS18" s="4">
        <v>43.777418512181796</v>
      </c>
      <c r="AT18" s="4">
        <v>59.725302650522664</v>
      </c>
      <c r="AU18">
        <v>95</v>
      </c>
      <c r="AV18">
        <v>28</v>
      </c>
      <c r="AW18">
        <v>1.96</v>
      </c>
      <c r="AX18">
        <v>4.26</v>
      </c>
      <c r="AY18">
        <v>5.81</v>
      </c>
      <c r="AZ18">
        <v>3.57</v>
      </c>
      <c r="BA18">
        <v>4.74</v>
      </c>
      <c r="BB18">
        <v>6.89</v>
      </c>
      <c r="BC18">
        <v>5.37</v>
      </c>
      <c r="BD18">
        <v>1.488</v>
      </c>
      <c r="BE18">
        <v>2.1549999999999998</v>
      </c>
      <c r="BF18">
        <v>3.4860000000000002</v>
      </c>
      <c r="BG18">
        <v>5.1219999999999999</v>
      </c>
      <c r="BH18">
        <v>6.5949999999999998</v>
      </c>
      <c r="BI18">
        <v>8.0020000000000007</v>
      </c>
      <c r="BJ18">
        <v>8.6780000000000008</v>
      </c>
      <c r="BK18">
        <v>52.100000000000009</v>
      </c>
      <c r="BL18" s="4">
        <v>235.10000000000002</v>
      </c>
      <c r="BM18" s="4">
        <v>1.0453333333333332</v>
      </c>
      <c r="BN18" s="4">
        <v>0.29666666666666663</v>
      </c>
      <c r="BO18" s="4">
        <v>15.189333333333332</v>
      </c>
      <c r="BP18" s="4">
        <v>26.605333333333334</v>
      </c>
      <c r="BQ18" s="4">
        <v>5.2449999999999992</v>
      </c>
      <c r="BR18" s="4">
        <v>52.333333333333329</v>
      </c>
      <c r="BS18" s="4">
        <v>1.2220000000000002</v>
      </c>
      <c r="BT18" s="4">
        <v>31.915333333333336</v>
      </c>
      <c r="BU18" s="4">
        <v>42.666666666666657</v>
      </c>
      <c r="BV18" s="4">
        <v>48.999999999999993</v>
      </c>
      <c r="BW18" s="4">
        <v>0.13199999999999998</v>
      </c>
      <c r="BX18" s="4">
        <v>22</v>
      </c>
      <c r="BY18" s="4">
        <v>105.66666666666669</v>
      </c>
      <c r="BZ18" s="4">
        <v>82.666666666666671</v>
      </c>
      <c r="CA18" s="4">
        <v>27.666666666666668</v>
      </c>
      <c r="CB18" s="4">
        <v>0.26466666666666666</v>
      </c>
      <c r="CC18" s="4">
        <v>0.1</v>
      </c>
      <c r="CD18" s="4">
        <v>60.999999999999993</v>
      </c>
      <c r="CE18" s="4">
        <v>14.333333333333334</v>
      </c>
      <c r="CF18" s="4">
        <v>626.19999999999993</v>
      </c>
      <c r="CG18">
        <v>2</v>
      </c>
      <c r="CH18" s="6">
        <v>22</v>
      </c>
      <c r="CI18" s="6">
        <v>19</v>
      </c>
      <c r="CJ18">
        <v>90</v>
      </c>
      <c r="CK18">
        <v>0</v>
      </c>
      <c r="CL18">
        <v>20</v>
      </c>
      <c r="CM18">
        <v>1</v>
      </c>
      <c r="CN18">
        <v>28</v>
      </c>
    </row>
    <row r="19" spans="1:92" x14ac:dyDescent="0.25">
      <c r="A19">
        <v>18</v>
      </c>
      <c r="B19">
        <v>51</v>
      </c>
      <c r="C19">
        <v>9</v>
      </c>
      <c r="D19">
        <v>42</v>
      </c>
      <c r="E19">
        <v>3</v>
      </c>
      <c r="F19">
        <v>1</v>
      </c>
      <c r="G19" s="3">
        <v>1</v>
      </c>
      <c r="H19">
        <v>1</v>
      </c>
      <c r="I19">
        <v>0</v>
      </c>
      <c r="J19">
        <v>48</v>
      </c>
      <c r="K19" s="3">
        <v>39</v>
      </c>
      <c r="L19">
        <v>1</v>
      </c>
      <c r="M19">
        <v>38</v>
      </c>
      <c r="N19" s="2">
        <f t="shared" si="0"/>
        <v>2.564102564102564E-2</v>
      </c>
      <c r="O19" s="8">
        <f t="shared" si="1"/>
        <v>0</v>
      </c>
      <c r="P19" s="2">
        <f t="shared" si="2"/>
        <v>2.6315789473684209E-2</v>
      </c>
      <c r="Q19">
        <v>4.1900000000000004</v>
      </c>
      <c r="R19" s="3">
        <v>0.3</v>
      </c>
      <c r="S19" s="3">
        <v>3.89</v>
      </c>
      <c r="T19" s="4">
        <f t="shared" si="3"/>
        <v>7.7120822622107968E-2</v>
      </c>
      <c r="U19" s="4">
        <f t="shared" si="4"/>
        <v>12.966666666666667</v>
      </c>
      <c r="V19">
        <v>11</v>
      </c>
      <c r="W19">
        <v>33</v>
      </c>
      <c r="X19">
        <v>3.32</v>
      </c>
      <c r="Y19">
        <v>12.5</v>
      </c>
      <c r="Z19">
        <v>17.899999999999999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</v>
      </c>
      <c r="AG19">
        <v>0.3</v>
      </c>
      <c r="AH19">
        <v>20</v>
      </c>
      <c r="AI19">
        <v>18.8</v>
      </c>
      <c r="AJ19">
        <v>12.6</v>
      </c>
      <c r="AK19">
        <v>17.600000000000001</v>
      </c>
      <c r="AL19">
        <v>20</v>
      </c>
      <c r="AM19">
        <v>18.8</v>
      </c>
      <c r="AN19">
        <v>12.4</v>
      </c>
      <c r="AO19">
        <v>17.600000000000001</v>
      </c>
      <c r="AP19">
        <v>15</v>
      </c>
      <c r="AQ19">
        <v>90</v>
      </c>
      <c r="AR19">
        <v>6.55</v>
      </c>
      <c r="AS19" s="4">
        <v>49.272612212549802</v>
      </c>
      <c r="AT19" s="4">
        <v>64.978200960730135</v>
      </c>
      <c r="AU19">
        <v>98</v>
      </c>
      <c r="AV19">
        <v>33</v>
      </c>
      <c r="AW19">
        <v>2.15</v>
      </c>
      <c r="AX19">
        <v>4.37</v>
      </c>
      <c r="AY19">
        <v>5.55</v>
      </c>
      <c r="AZ19">
        <v>3.78</v>
      </c>
      <c r="BA19">
        <v>4.82</v>
      </c>
      <c r="BB19">
        <v>7.1</v>
      </c>
      <c r="BC19">
        <v>5.52</v>
      </c>
      <c r="BD19">
        <v>1.4670000000000001</v>
      </c>
      <c r="BE19">
        <v>2.0640000000000001</v>
      </c>
      <c r="BF19">
        <v>3.4060000000000001</v>
      </c>
      <c r="BG19">
        <v>5.069</v>
      </c>
      <c r="BH19">
        <v>6.6710000000000003</v>
      </c>
      <c r="BI19">
        <v>8.0839999999999996</v>
      </c>
      <c r="BJ19">
        <v>8.7439999999999998</v>
      </c>
      <c r="BK19">
        <v>55.566666666666656</v>
      </c>
      <c r="BL19" s="4">
        <v>229.66666666666669</v>
      </c>
      <c r="BM19" s="4">
        <v>0.93333333333333335</v>
      </c>
      <c r="BN19" s="4">
        <v>0.31599999999999995</v>
      </c>
      <c r="BO19" s="4">
        <v>14.614333333333331</v>
      </c>
      <c r="BP19" s="4">
        <v>16.658000000000001</v>
      </c>
      <c r="BQ19" s="4">
        <v>4.9233333333333338</v>
      </c>
      <c r="BR19" s="4">
        <v>25</v>
      </c>
      <c r="BS19" s="4">
        <v>1.0223333333333335</v>
      </c>
      <c r="BT19" s="4">
        <v>31.694999999999997</v>
      </c>
      <c r="BU19" s="4">
        <v>46.666666666666671</v>
      </c>
      <c r="BV19" s="4">
        <v>41.333333333333336</v>
      </c>
      <c r="BW19" s="4">
        <v>0.13866666666666666</v>
      </c>
      <c r="BX19" s="4">
        <v>23.999999999999996</v>
      </c>
      <c r="BY19" s="4">
        <v>102.00000000000001</v>
      </c>
      <c r="BZ19" s="4">
        <v>70.333333333333329</v>
      </c>
      <c r="CA19" s="4">
        <v>24.666666666666668</v>
      </c>
      <c r="CB19" s="4">
        <v>0.28833333333333333</v>
      </c>
      <c r="CC19" s="4">
        <v>0.1</v>
      </c>
      <c r="CD19" s="4">
        <v>63</v>
      </c>
      <c r="CE19" s="4">
        <v>18.666666666666668</v>
      </c>
      <c r="CF19" s="4">
        <v>639.83333333333326</v>
      </c>
      <c r="CG19">
        <v>3</v>
      </c>
      <c r="CH19" s="6">
        <v>22.625</v>
      </c>
      <c r="CI19" s="6">
        <v>24</v>
      </c>
      <c r="CJ19">
        <v>95</v>
      </c>
      <c r="CK19">
        <v>0</v>
      </c>
      <c r="CL19">
        <v>30</v>
      </c>
      <c r="CM19">
        <v>1</v>
      </c>
      <c r="CN19">
        <v>31</v>
      </c>
    </row>
    <row r="20" spans="1:92" x14ac:dyDescent="0.25">
      <c r="A20">
        <v>19</v>
      </c>
      <c r="B20">
        <v>58</v>
      </c>
      <c r="C20">
        <v>8</v>
      </c>
      <c r="D20">
        <v>50</v>
      </c>
      <c r="E20">
        <v>5</v>
      </c>
      <c r="F20">
        <v>16</v>
      </c>
      <c r="G20" s="3">
        <v>12</v>
      </c>
      <c r="H20">
        <v>1</v>
      </c>
      <c r="I20">
        <v>11</v>
      </c>
      <c r="J20">
        <v>28</v>
      </c>
      <c r="K20" s="3">
        <v>25</v>
      </c>
      <c r="L20">
        <v>1</v>
      </c>
      <c r="M20">
        <v>23</v>
      </c>
      <c r="N20" s="2">
        <f t="shared" si="0"/>
        <v>0.48</v>
      </c>
      <c r="O20" s="8">
        <f t="shared" si="1"/>
        <v>11</v>
      </c>
      <c r="P20" s="2">
        <f t="shared" si="2"/>
        <v>4.3478260869565216E-2</v>
      </c>
      <c r="Q20">
        <v>5.04</v>
      </c>
      <c r="R20" s="3">
        <v>2.97</v>
      </c>
      <c r="S20" s="3">
        <v>2.0699999999999998</v>
      </c>
      <c r="T20" s="4">
        <f t="shared" si="3"/>
        <v>1.4347826086956523</v>
      </c>
      <c r="U20" s="4">
        <f t="shared" si="4"/>
        <v>0.69696969696969691</v>
      </c>
      <c r="V20">
        <v>9</v>
      </c>
      <c r="W20">
        <v>22</v>
      </c>
      <c r="X20">
        <v>1.55</v>
      </c>
      <c r="Y20">
        <v>10.5</v>
      </c>
      <c r="Z20">
        <v>16.3</v>
      </c>
      <c r="AA20">
        <v>8</v>
      </c>
      <c r="AB20">
        <v>11</v>
      </c>
      <c r="AC20">
        <v>2.73</v>
      </c>
      <c r="AD20">
        <v>17.3</v>
      </c>
      <c r="AE20">
        <v>19</v>
      </c>
      <c r="AF20">
        <v>1</v>
      </c>
      <c r="AG20">
        <v>0.24</v>
      </c>
      <c r="AH20">
        <v>18.5</v>
      </c>
      <c r="AI20">
        <v>19.3</v>
      </c>
      <c r="AJ20">
        <v>13</v>
      </c>
      <c r="AK20">
        <v>17.2</v>
      </c>
      <c r="AL20">
        <v>17.399999999999999</v>
      </c>
      <c r="AM20">
        <v>19</v>
      </c>
      <c r="AN20">
        <v>10.8</v>
      </c>
      <c r="AO20">
        <v>16.2</v>
      </c>
      <c r="AP20">
        <v>15</v>
      </c>
      <c r="AQ20">
        <v>85</v>
      </c>
      <c r="AR20">
        <v>6.91</v>
      </c>
      <c r="AS20" s="4">
        <v>40.893406678050781</v>
      </c>
      <c r="AT20" s="4">
        <v>55.434293367394105</v>
      </c>
      <c r="AU20">
        <v>95</v>
      </c>
      <c r="AV20">
        <v>36</v>
      </c>
      <c r="AW20">
        <v>2.62</v>
      </c>
      <c r="AX20">
        <v>4.58</v>
      </c>
      <c r="AY20">
        <v>5.78</v>
      </c>
      <c r="AZ20">
        <v>4.0599999999999996</v>
      </c>
      <c r="BA20">
        <v>4.6900000000000004</v>
      </c>
      <c r="BB20">
        <v>7.04</v>
      </c>
      <c r="BC20">
        <v>5.3</v>
      </c>
      <c r="BD20">
        <v>1.347</v>
      </c>
      <c r="BE20">
        <v>1.9319999999999999</v>
      </c>
      <c r="BF20">
        <v>3.2629999999999999</v>
      </c>
      <c r="BG20">
        <v>4.9400000000000004</v>
      </c>
      <c r="BH20">
        <v>6.5759999999999996</v>
      </c>
      <c r="BI20">
        <v>8.0340000000000007</v>
      </c>
      <c r="BJ20">
        <v>8.7200000000000006</v>
      </c>
      <c r="BK20">
        <v>47.56666666666667</v>
      </c>
      <c r="BL20" s="4">
        <v>221.4</v>
      </c>
      <c r="BM20" s="4">
        <v>1.1753333333333333</v>
      </c>
      <c r="BN20" s="4">
        <v>0.68900000000000006</v>
      </c>
      <c r="BO20" s="4">
        <v>12.250666666666666</v>
      </c>
      <c r="BP20" s="4">
        <v>20.855333333333338</v>
      </c>
      <c r="BQ20" s="4">
        <v>4.9856666666666669</v>
      </c>
      <c r="BR20" s="4">
        <v>65</v>
      </c>
      <c r="BS20" s="4">
        <v>1.2236666666666667</v>
      </c>
      <c r="BT20" s="4">
        <v>33.409333333333336</v>
      </c>
      <c r="BU20" s="4">
        <v>44.333333333333336</v>
      </c>
      <c r="BV20" s="4">
        <v>38.666666666666657</v>
      </c>
      <c r="BW20" s="4">
        <v>0.13699999999999998</v>
      </c>
      <c r="BX20" s="4">
        <v>22.333333333333332</v>
      </c>
      <c r="BY20" s="4">
        <v>89</v>
      </c>
      <c r="BZ20" s="4">
        <v>68.666666666666671</v>
      </c>
      <c r="CA20" s="4">
        <v>9.3333333333333339</v>
      </c>
      <c r="CB20" s="4">
        <v>0.26333333333333331</v>
      </c>
      <c r="CC20" s="4">
        <v>0.1</v>
      </c>
      <c r="CD20" s="4">
        <v>65.333333333333329</v>
      </c>
      <c r="CE20" s="4">
        <v>15.666666666666664</v>
      </c>
      <c r="CF20" s="4">
        <v>647.69999999999993</v>
      </c>
      <c r="CG20">
        <v>4</v>
      </c>
      <c r="CH20" s="6">
        <v>23.875</v>
      </c>
      <c r="CI20" s="6">
        <v>24.5</v>
      </c>
      <c r="CJ20">
        <v>90</v>
      </c>
      <c r="CK20">
        <v>0</v>
      </c>
      <c r="CL20">
        <v>35</v>
      </c>
      <c r="CM20">
        <v>1</v>
      </c>
      <c r="CN20">
        <v>34</v>
      </c>
    </row>
    <row r="21" spans="1:92" x14ac:dyDescent="0.25">
      <c r="A21">
        <v>20</v>
      </c>
      <c r="B21">
        <v>46</v>
      </c>
      <c r="C21">
        <v>3</v>
      </c>
      <c r="D21">
        <v>43</v>
      </c>
      <c r="E21">
        <v>4</v>
      </c>
      <c r="F21">
        <v>3</v>
      </c>
      <c r="G21" s="3">
        <v>2</v>
      </c>
      <c r="H21">
        <v>2</v>
      </c>
      <c r="I21">
        <v>0</v>
      </c>
      <c r="J21">
        <v>36</v>
      </c>
      <c r="K21" s="3">
        <v>34</v>
      </c>
      <c r="L21">
        <v>1</v>
      </c>
      <c r="M21">
        <v>33</v>
      </c>
      <c r="N21" s="2">
        <f t="shared" si="0"/>
        <v>5.8823529411764705E-2</v>
      </c>
      <c r="O21" s="8">
        <f t="shared" si="1"/>
        <v>0</v>
      </c>
      <c r="P21" s="2">
        <f t="shared" si="2"/>
        <v>3.0303030303030304E-2</v>
      </c>
      <c r="Q21">
        <v>4.29</v>
      </c>
      <c r="R21" s="3">
        <v>0.88</v>
      </c>
      <c r="S21" s="3">
        <v>3.41</v>
      </c>
      <c r="T21" s="4">
        <f t="shared" si="3"/>
        <v>0.25806451612903225</v>
      </c>
      <c r="U21" s="4">
        <f t="shared" si="4"/>
        <v>3.875</v>
      </c>
      <c r="V21">
        <v>10</v>
      </c>
      <c r="W21">
        <v>32</v>
      </c>
      <c r="X21">
        <v>3.37</v>
      </c>
      <c r="Y21">
        <v>12.9</v>
      </c>
      <c r="Z21">
        <v>16.2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2</v>
      </c>
      <c r="AG21">
        <v>0.68</v>
      </c>
      <c r="AH21">
        <v>23.3</v>
      </c>
      <c r="AI21">
        <v>20.100000000000001</v>
      </c>
      <c r="AJ21">
        <v>13.3</v>
      </c>
      <c r="AK21">
        <v>16.399999999999999</v>
      </c>
      <c r="AL21">
        <v>23.3</v>
      </c>
      <c r="AM21">
        <v>20.100000000000001</v>
      </c>
      <c r="AN21">
        <v>12.7</v>
      </c>
      <c r="AO21">
        <v>16.2</v>
      </c>
      <c r="AP21">
        <v>11</v>
      </c>
      <c r="AQ21">
        <v>85</v>
      </c>
      <c r="AR21">
        <v>6.38</v>
      </c>
      <c r="AS21" s="4">
        <v>45.006912443716423</v>
      </c>
      <c r="AT21" s="4">
        <v>58.962872757752791</v>
      </c>
      <c r="AU21">
        <v>90</v>
      </c>
      <c r="AV21">
        <v>39</v>
      </c>
      <c r="AW21">
        <v>2.68</v>
      </c>
      <c r="AX21">
        <v>4.4400000000000004</v>
      </c>
      <c r="AY21">
        <v>5.71</v>
      </c>
      <c r="AZ21">
        <v>3.85</v>
      </c>
      <c r="BA21">
        <v>4.72</v>
      </c>
      <c r="BB21">
        <v>7</v>
      </c>
      <c r="BC21">
        <v>5.36</v>
      </c>
      <c r="BD21">
        <v>1.3560000000000001</v>
      </c>
      <c r="BE21">
        <v>1.921</v>
      </c>
      <c r="BF21">
        <v>3.2269999999999999</v>
      </c>
      <c r="BG21">
        <v>4.915</v>
      </c>
      <c r="BH21">
        <v>6.6390000000000002</v>
      </c>
      <c r="BI21">
        <v>8.1129999999999995</v>
      </c>
      <c r="BJ21">
        <v>8.7469999999999999</v>
      </c>
      <c r="BK21">
        <v>46.2</v>
      </c>
      <c r="BL21" s="4">
        <v>200.3</v>
      </c>
      <c r="BM21" s="4">
        <v>1.7169999999999999</v>
      </c>
      <c r="BN21" s="4">
        <v>0.96299999999999997</v>
      </c>
      <c r="BO21" s="4">
        <v>9.847666666666667</v>
      </c>
      <c r="BP21" s="4">
        <v>20.145666666666667</v>
      </c>
      <c r="BQ21" s="4">
        <v>5.1283333333333339</v>
      </c>
      <c r="BR21" s="4">
        <v>78.666666666666657</v>
      </c>
      <c r="BS21" s="4">
        <v>1.2823333333333333</v>
      </c>
      <c r="BT21" s="4">
        <v>33.780333333333331</v>
      </c>
      <c r="BU21" s="4">
        <v>53</v>
      </c>
      <c r="BV21" s="4">
        <v>51.666666666666679</v>
      </c>
      <c r="BW21" s="4">
        <v>0.18633333333333335</v>
      </c>
      <c r="BX21" s="4">
        <v>24.666666666666668</v>
      </c>
      <c r="BY21" s="4">
        <v>79.666666666666671</v>
      </c>
      <c r="BZ21" s="4">
        <v>65.999999999999986</v>
      </c>
      <c r="CA21" s="4">
        <v>47.333333333333336</v>
      </c>
      <c r="CB21" s="4">
        <v>0.19566666666666666</v>
      </c>
      <c r="CC21" s="4">
        <v>7.9999999999999991</v>
      </c>
      <c r="CD21" s="4">
        <v>73</v>
      </c>
      <c r="CE21" s="4">
        <v>17</v>
      </c>
      <c r="CF21" s="4">
        <v>679.73333333333346</v>
      </c>
      <c r="CG21">
        <v>5</v>
      </c>
      <c r="CH21" s="6">
        <v>18</v>
      </c>
      <c r="CI21" s="6">
        <v>17</v>
      </c>
      <c r="CJ21">
        <v>85</v>
      </c>
      <c r="CK21">
        <v>0</v>
      </c>
      <c r="CL21">
        <v>50</v>
      </c>
      <c r="CM21">
        <v>2</v>
      </c>
      <c r="CN21">
        <v>37</v>
      </c>
    </row>
    <row r="22" spans="1:92" x14ac:dyDescent="0.25">
      <c r="A22">
        <v>21</v>
      </c>
      <c r="B22">
        <v>21</v>
      </c>
      <c r="C22">
        <v>0</v>
      </c>
      <c r="D22">
        <v>21</v>
      </c>
      <c r="E22">
        <v>5</v>
      </c>
      <c r="F22">
        <v>4</v>
      </c>
      <c r="G22" s="3">
        <v>4</v>
      </c>
      <c r="H22">
        <v>4</v>
      </c>
      <c r="I22">
        <v>0</v>
      </c>
      <c r="J22">
        <v>16</v>
      </c>
      <c r="K22" s="3">
        <v>16</v>
      </c>
      <c r="L22">
        <v>0</v>
      </c>
      <c r="M22">
        <v>16</v>
      </c>
      <c r="N22" s="2">
        <f t="shared" si="0"/>
        <v>0.25</v>
      </c>
      <c r="O22" s="8">
        <f t="shared" si="1"/>
        <v>0</v>
      </c>
      <c r="P22" s="2">
        <f t="shared" si="2"/>
        <v>0</v>
      </c>
      <c r="Q22">
        <v>10.549999999999999</v>
      </c>
      <c r="R22" s="3">
        <v>8.5399999999999991</v>
      </c>
      <c r="S22" s="3">
        <v>2.0099999999999998</v>
      </c>
      <c r="T22" s="4">
        <f t="shared" si="3"/>
        <v>4.2487562189054726</v>
      </c>
      <c r="U22" s="4">
        <f t="shared" si="4"/>
        <v>0.23536299765807964</v>
      </c>
      <c r="V22">
        <v>4</v>
      </c>
      <c r="W22">
        <v>11</v>
      </c>
      <c r="X22">
        <v>1.47</v>
      </c>
      <c r="Y22">
        <v>13.7</v>
      </c>
      <c r="Z22">
        <v>14.6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4</v>
      </c>
      <c r="AG22">
        <v>8.4700000000000006</v>
      </c>
      <c r="AH22">
        <v>46.3</v>
      </c>
      <c r="AI22">
        <v>21.2</v>
      </c>
      <c r="AJ22">
        <v>20.100000000000001</v>
      </c>
      <c r="AK22">
        <v>16.2</v>
      </c>
      <c r="AL22">
        <v>46.3</v>
      </c>
      <c r="AM22">
        <v>21.2</v>
      </c>
      <c r="AN22">
        <v>13.6</v>
      </c>
      <c r="AO22">
        <v>14.9</v>
      </c>
      <c r="AP22">
        <v>19</v>
      </c>
      <c r="AQ22">
        <v>90</v>
      </c>
      <c r="AR22">
        <v>6.28</v>
      </c>
      <c r="AS22" s="4">
        <v>38.15845523276208</v>
      </c>
      <c r="AT22" s="4">
        <v>49.571104661319033</v>
      </c>
      <c r="AU22">
        <v>98</v>
      </c>
      <c r="AV22">
        <v>32</v>
      </c>
      <c r="AW22">
        <v>2.06</v>
      </c>
      <c r="AX22">
        <v>4.1500000000000004</v>
      </c>
      <c r="AY22">
        <v>5.6</v>
      </c>
      <c r="AZ22">
        <v>3.62</v>
      </c>
      <c r="BA22">
        <v>4.8099999999999996</v>
      </c>
      <c r="BB22">
        <v>6.89</v>
      </c>
      <c r="BC22">
        <v>5.15</v>
      </c>
      <c r="BD22">
        <v>1.4830000000000001</v>
      </c>
      <c r="BE22">
        <v>2.1269999999999998</v>
      </c>
      <c r="BF22">
        <v>3.464</v>
      </c>
      <c r="BG22">
        <v>5.1040000000000001</v>
      </c>
      <c r="BH22">
        <v>6.6079999999999997</v>
      </c>
      <c r="BI22">
        <v>8.0350000000000001</v>
      </c>
      <c r="BJ22">
        <v>8.6920000000000002</v>
      </c>
      <c r="BK22">
        <v>48.766666666666659</v>
      </c>
      <c r="BL22" s="4">
        <v>272.16666666666669</v>
      </c>
      <c r="BM22" s="4">
        <v>0.46466666666666662</v>
      </c>
      <c r="BN22" s="4">
        <v>0.12966666666666668</v>
      </c>
      <c r="BO22" s="4">
        <v>15.041666666666666</v>
      </c>
      <c r="BP22" s="4">
        <v>10.821666666666667</v>
      </c>
      <c r="BQ22" s="4">
        <v>5.1590000000000007</v>
      </c>
      <c r="BR22" s="4">
        <v>51.000000000000007</v>
      </c>
      <c r="BS22" s="4">
        <v>1.0369999999999999</v>
      </c>
      <c r="BT22" s="4">
        <v>29.736999999999995</v>
      </c>
      <c r="BU22" s="4">
        <v>33.333333333333336</v>
      </c>
      <c r="BV22" s="4">
        <v>31.999999999999996</v>
      </c>
      <c r="BW22" s="4">
        <v>0.11966666666666667</v>
      </c>
      <c r="BX22" s="4">
        <v>23.333333333333332</v>
      </c>
      <c r="BY22" s="4">
        <v>98.333333333333343</v>
      </c>
      <c r="BZ22" s="4">
        <v>81.333333333333329</v>
      </c>
      <c r="CA22" s="4">
        <v>10.333333333333334</v>
      </c>
      <c r="CB22" s="4">
        <v>0.34599999999999997</v>
      </c>
      <c r="CC22" s="4">
        <v>0.1</v>
      </c>
      <c r="CD22" s="4">
        <v>59.333333333333329</v>
      </c>
      <c r="CE22" s="4">
        <v>26.666666666666664</v>
      </c>
      <c r="CF22" s="4">
        <v>610.46666666666658</v>
      </c>
      <c r="CG22">
        <v>1</v>
      </c>
      <c r="CH22" s="6">
        <v>27.6875</v>
      </c>
      <c r="CI22" s="6">
        <v>28.5</v>
      </c>
      <c r="CJ22">
        <v>95</v>
      </c>
      <c r="CK22">
        <v>2</v>
      </c>
      <c r="CL22">
        <v>15</v>
      </c>
      <c r="CM22">
        <v>1</v>
      </c>
      <c r="CN22">
        <v>30</v>
      </c>
    </row>
    <row r="23" spans="1:92" x14ac:dyDescent="0.25">
      <c r="A23">
        <v>22</v>
      </c>
      <c r="B23">
        <v>39</v>
      </c>
      <c r="C23">
        <v>8</v>
      </c>
      <c r="D23">
        <v>31</v>
      </c>
      <c r="E23">
        <v>0</v>
      </c>
      <c r="F23">
        <v>0</v>
      </c>
      <c r="G23" s="3">
        <v>0</v>
      </c>
      <c r="H23">
        <v>0</v>
      </c>
      <c r="I23">
        <v>0</v>
      </c>
      <c r="J23">
        <v>28</v>
      </c>
      <c r="K23" s="3">
        <v>22</v>
      </c>
      <c r="L23">
        <v>0</v>
      </c>
      <c r="M23">
        <v>22</v>
      </c>
      <c r="N23" s="2">
        <f t="shared" si="0"/>
        <v>0</v>
      </c>
      <c r="O23" s="8">
        <f>0</f>
        <v>0</v>
      </c>
      <c r="P23" s="2">
        <f t="shared" si="2"/>
        <v>0</v>
      </c>
      <c r="Q23">
        <v>2.11</v>
      </c>
      <c r="R23" s="3">
        <v>0</v>
      </c>
      <c r="S23" s="3">
        <v>2.11</v>
      </c>
      <c r="T23" s="4">
        <f t="shared" si="3"/>
        <v>0</v>
      </c>
      <c r="U23" s="4">
        <v>0</v>
      </c>
      <c r="V23">
        <v>10</v>
      </c>
      <c r="W23">
        <v>22</v>
      </c>
      <c r="X23">
        <v>2.11</v>
      </c>
      <c r="Y23">
        <v>12.7</v>
      </c>
      <c r="Z23">
        <v>14.1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12.7</v>
      </c>
      <c r="AK23">
        <v>14.7</v>
      </c>
      <c r="AL23">
        <v>0</v>
      </c>
      <c r="AM23">
        <v>0</v>
      </c>
      <c r="AN23">
        <v>12.7</v>
      </c>
      <c r="AO23">
        <v>14.7</v>
      </c>
      <c r="AP23">
        <v>19</v>
      </c>
      <c r="AQ23">
        <v>90</v>
      </c>
      <c r="AR23">
        <v>7.6</v>
      </c>
      <c r="AS23" s="4">
        <v>53.14488123110479</v>
      </c>
      <c r="AT23" s="4">
        <v>71.787583345387617</v>
      </c>
      <c r="AU23">
        <v>100</v>
      </c>
      <c r="AV23">
        <v>34</v>
      </c>
      <c r="AW23">
        <v>2.15</v>
      </c>
      <c r="AX23">
        <v>4.26</v>
      </c>
      <c r="AY23">
        <v>5.67</v>
      </c>
      <c r="AZ23">
        <v>3.68</v>
      </c>
      <c r="BA23">
        <v>4.7699999999999996</v>
      </c>
      <c r="BB23">
        <v>7</v>
      </c>
      <c r="BC23">
        <v>5.4</v>
      </c>
      <c r="BD23">
        <v>1.4830000000000001</v>
      </c>
      <c r="BE23">
        <v>2.1269999999999998</v>
      </c>
      <c r="BF23">
        <v>3.464</v>
      </c>
      <c r="BG23">
        <v>5.1040000000000001</v>
      </c>
      <c r="BH23">
        <v>6.6079999999999997</v>
      </c>
      <c r="BI23">
        <v>8.0350000000000001</v>
      </c>
      <c r="BJ23">
        <v>8.6920000000000002</v>
      </c>
      <c r="BK23">
        <v>57.966666666666669</v>
      </c>
      <c r="BL23" s="4">
        <v>238.1</v>
      </c>
      <c r="BM23" s="4">
        <v>0.69633333333333325</v>
      </c>
      <c r="BN23" s="4">
        <v>0.246</v>
      </c>
      <c r="BO23" s="4">
        <v>14.943000000000001</v>
      </c>
      <c r="BP23" s="4">
        <v>23.26466666666667</v>
      </c>
      <c r="BQ23" s="4">
        <v>4.7806666666666668</v>
      </c>
      <c r="BR23" s="4">
        <v>55.999999999999993</v>
      </c>
      <c r="BS23" s="4">
        <v>1.0336666666666665</v>
      </c>
      <c r="BT23" s="4">
        <v>33.992333333333335</v>
      </c>
      <c r="BU23" s="4">
        <v>46.333333333333329</v>
      </c>
      <c r="BV23" s="4">
        <v>39.666666666666671</v>
      </c>
      <c r="BW23" s="4">
        <v>0.12533333333333335</v>
      </c>
      <c r="BX23" s="4">
        <v>25.333333333333332</v>
      </c>
      <c r="BY23" s="4">
        <v>104</v>
      </c>
      <c r="BZ23" s="4">
        <v>80</v>
      </c>
      <c r="CA23" s="4">
        <v>19.333333333333329</v>
      </c>
      <c r="CB23" s="4">
        <v>0.27633333333333332</v>
      </c>
      <c r="CC23" s="4">
        <v>0.1</v>
      </c>
      <c r="CD23" s="4">
        <v>55.666666666666671</v>
      </c>
      <c r="CE23" s="4">
        <v>5.6666666666666661</v>
      </c>
      <c r="CF23" s="4">
        <v>622.56666666666672</v>
      </c>
      <c r="CG23">
        <v>2</v>
      </c>
      <c r="CH23" s="6">
        <v>26.6875</v>
      </c>
      <c r="CI23" s="6">
        <v>26</v>
      </c>
      <c r="CJ23">
        <v>95</v>
      </c>
      <c r="CK23">
        <v>0</v>
      </c>
      <c r="CL23">
        <v>20</v>
      </c>
      <c r="CM23">
        <v>1</v>
      </c>
      <c r="CN23">
        <v>32</v>
      </c>
    </row>
    <row r="24" spans="1:92" x14ac:dyDescent="0.25">
      <c r="A24">
        <v>23</v>
      </c>
      <c r="B24">
        <v>46</v>
      </c>
      <c r="C24">
        <v>3</v>
      </c>
      <c r="D24">
        <v>43</v>
      </c>
      <c r="E24">
        <v>1</v>
      </c>
      <c r="F24">
        <v>4</v>
      </c>
      <c r="G24" s="3">
        <v>4</v>
      </c>
      <c r="H24">
        <v>1</v>
      </c>
      <c r="I24">
        <v>3</v>
      </c>
      <c r="J24">
        <v>34</v>
      </c>
      <c r="K24" s="3">
        <v>30</v>
      </c>
      <c r="L24">
        <v>0</v>
      </c>
      <c r="M24">
        <v>30</v>
      </c>
      <c r="N24" s="2">
        <f t="shared" si="0"/>
        <v>0.13333333333333333</v>
      </c>
      <c r="O24" s="8">
        <f t="shared" si="1"/>
        <v>3</v>
      </c>
      <c r="P24" s="2">
        <f t="shared" si="2"/>
        <v>0</v>
      </c>
      <c r="Q24">
        <v>4.37</v>
      </c>
      <c r="R24" s="3">
        <v>1.49</v>
      </c>
      <c r="S24" s="3">
        <v>2.88</v>
      </c>
      <c r="T24" s="4">
        <f t="shared" si="3"/>
        <v>0.51736111111111116</v>
      </c>
      <c r="U24" s="4">
        <f t="shared" si="4"/>
        <v>1.9328859060402683</v>
      </c>
      <c r="V24">
        <v>10</v>
      </c>
      <c r="W24">
        <v>30</v>
      </c>
      <c r="X24">
        <v>2.96</v>
      </c>
      <c r="Y24">
        <v>12.8</v>
      </c>
      <c r="Z24">
        <v>16.5</v>
      </c>
      <c r="AA24">
        <v>1</v>
      </c>
      <c r="AB24">
        <v>3</v>
      </c>
      <c r="AC24">
        <v>1.33</v>
      </c>
      <c r="AD24">
        <v>22.5</v>
      </c>
      <c r="AE24">
        <v>20.5</v>
      </c>
      <c r="AF24">
        <v>1</v>
      </c>
      <c r="AG24">
        <v>0.16</v>
      </c>
      <c r="AH24">
        <v>15.5</v>
      </c>
      <c r="AI24">
        <v>15.5</v>
      </c>
      <c r="AJ24">
        <v>13.7</v>
      </c>
      <c r="AK24">
        <v>16.899999999999999</v>
      </c>
      <c r="AL24">
        <v>20.8</v>
      </c>
      <c r="AM24">
        <v>19.2</v>
      </c>
      <c r="AN24">
        <v>12.8</v>
      </c>
      <c r="AO24">
        <v>16.600000000000001</v>
      </c>
      <c r="AP24">
        <v>15</v>
      </c>
      <c r="AQ24">
        <v>90</v>
      </c>
      <c r="AR24">
        <v>7</v>
      </c>
      <c r="AS24" s="4">
        <v>44.205740908393608</v>
      </c>
      <c r="AT24" s="4">
        <v>60.206812402987609</v>
      </c>
      <c r="AU24">
        <v>90</v>
      </c>
      <c r="AV24">
        <v>38</v>
      </c>
      <c r="AW24">
        <v>2.4300000000000002</v>
      </c>
      <c r="AX24">
        <v>4.5599999999999996</v>
      </c>
      <c r="AY24">
        <v>5.73</v>
      </c>
      <c r="AZ24">
        <v>3.75</v>
      </c>
      <c r="BA24">
        <v>4.71</v>
      </c>
      <c r="BB24">
        <v>6.96</v>
      </c>
      <c r="BC24">
        <v>5.26</v>
      </c>
      <c r="BD24">
        <v>1.4670000000000001</v>
      </c>
      <c r="BE24">
        <v>2.0640000000000001</v>
      </c>
      <c r="BF24">
        <v>3.4060000000000001</v>
      </c>
      <c r="BG24">
        <v>5.069</v>
      </c>
      <c r="BH24">
        <v>6.6710000000000003</v>
      </c>
      <c r="BI24">
        <v>8.0839999999999996</v>
      </c>
      <c r="BJ24">
        <v>8.7439999999999998</v>
      </c>
      <c r="BK24">
        <v>52.800000000000004</v>
      </c>
      <c r="BL24" s="4">
        <v>215.76666666666668</v>
      </c>
      <c r="BM24" s="4">
        <v>1.3180000000000001</v>
      </c>
      <c r="BN24" s="4">
        <v>0.7523333333333333</v>
      </c>
      <c r="BO24" s="4">
        <v>15.115999999999998</v>
      </c>
      <c r="BP24" s="4">
        <v>20.414333333333335</v>
      </c>
      <c r="BQ24" s="4">
        <v>4.3223333333333329</v>
      </c>
      <c r="BR24" s="4">
        <v>53.999999999999993</v>
      </c>
      <c r="BS24" s="4">
        <v>1.7443333333333333</v>
      </c>
      <c r="BT24" s="4">
        <v>33.24666666666667</v>
      </c>
      <c r="BU24" s="4">
        <v>45.333333333333336</v>
      </c>
      <c r="BV24" s="4">
        <v>46</v>
      </c>
      <c r="BW24" s="4">
        <v>0.14866666666666667</v>
      </c>
      <c r="BX24" s="4">
        <v>21.666666666666661</v>
      </c>
      <c r="BY24" s="4">
        <v>110.33333333333333</v>
      </c>
      <c r="BZ24" s="4">
        <v>66.333333333333343</v>
      </c>
      <c r="CA24" s="4">
        <v>41.666666666666664</v>
      </c>
      <c r="CB24" s="4">
        <v>0.22933333333333333</v>
      </c>
      <c r="CC24" s="4">
        <v>0.1</v>
      </c>
      <c r="CD24" s="4">
        <v>66.333333333333343</v>
      </c>
      <c r="CE24" s="4">
        <v>14.666666666666664</v>
      </c>
      <c r="CF24" s="4">
        <v>651.36666666666667</v>
      </c>
      <c r="CG24">
        <v>3</v>
      </c>
      <c r="CH24" s="6">
        <v>20.6875</v>
      </c>
      <c r="CI24" s="6">
        <v>21</v>
      </c>
      <c r="CJ24">
        <v>85</v>
      </c>
      <c r="CK24">
        <v>5</v>
      </c>
      <c r="CL24">
        <v>40</v>
      </c>
      <c r="CM24">
        <v>1</v>
      </c>
      <c r="CN24">
        <v>37</v>
      </c>
    </row>
    <row r="25" spans="1:92" x14ac:dyDescent="0.25">
      <c r="A25">
        <v>24</v>
      </c>
      <c r="B25">
        <v>43</v>
      </c>
      <c r="C25">
        <v>9</v>
      </c>
      <c r="D25">
        <v>34</v>
      </c>
      <c r="E25">
        <v>4</v>
      </c>
      <c r="F25">
        <v>21</v>
      </c>
      <c r="G25" s="3">
        <v>17</v>
      </c>
      <c r="H25">
        <v>4</v>
      </c>
      <c r="I25">
        <v>13</v>
      </c>
      <c r="J25">
        <v>15</v>
      </c>
      <c r="K25" s="3">
        <v>13</v>
      </c>
      <c r="L25">
        <v>0</v>
      </c>
      <c r="M25">
        <v>12</v>
      </c>
      <c r="N25" s="2">
        <f t="shared" si="0"/>
        <v>1.3076923076923077</v>
      </c>
      <c r="O25" s="8">
        <f t="shared" si="1"/>
        <v>3.25</v>
      </c>
      <c r="P25" s="2">
        <f t="shared" si="2"/>
        <v>0</v>
      </c>
      <c r="Q25">
        <v>5.54</v>
      </c>
      <c r="R25" s="3">
        <v>4.46</v>
      </c>
      <c r="S25" s="3">
        <v>1.08</v>
      </c>
      <c r="T25" s="4">
        <f t="shared" si="3"/>
        <v>4.1296296296296298</v>
      </c>
      <c r="U25" s="4">
        <f t="shared" si="4"/>
        <v>0.24215246636771301</v>
      </c>
      <c r="V25">
        <v>5</v>
      </c>
      <c r="W25">
        <v>11</v>
      </c>
      <c r="X25">
        <v>0.94</v>
      </c>
      <c r="Y25">
        <v>12.4</v>
      </c>
      <c r="Z25">
        <v>15.4</v>
      </c>
      <c r="AA25">
        <v>5</v>
      </c>
      <c r="AB25">
        <v>12</v>
      </c>
      <c r="AC25">
        <v>3.79</v>
      </c>
      <c r="AD25">
        <v>19.7</v>
      </c>
      <c r="AE25">
        <v>18.100000000000001</v>
      </c>
      <c r="AF25">
        <v>5</v>
      </c>
      <c r="AG25">
        <v>0.98</v>
      </c>
      <c r="AH25">
        <v>15.9</v>
      </c>
      <c r="AI25">
        <v>16.100000000000001</v>
      </c>
      <c r="AJ25">
        <v>15.8</v>
      </c>
      <c r="AK25">
        <v>16.600000000000001</v>
      </c>
      <c r="AL25">
        <v>18.600000000000001</v>
      </c>
      <c r="AM25">
        <v>17.5</v>
      </c>
      <c r="AN25">
        <v>12.2</v>
      </c>
      <c r="AO25">
        <v>15.4</v>
      </c>
      <c r="AP25">
        <v>16</v>
      </c>
      <c r="AQ25">
        <v>90</v>
      </c>
      <c r="AR25">
        <v>6.34</v>
      </c>
      <c r="AS25" s="4">
        <v>47.240934885558318</v>
      </c>
      <c r="AT25" s="4">
        <v>60.340084531177823</v>
      </c>
      <c r="AU25">
        <v>97</v>
      </c>
      <c r="AV25">
        <v>40</v>
      </c>
      <c r="AW25">
        <v>2.59</v>
      </c>
      <c r="AX25">
        <v>4.71</v>
      </c>
      <c r="AY25">
        <v>5.77</v>
      </c>
      <c r="AZ25">
        <v>3.71</v>
      </c>
      <c r="BA25">
        <v>4.6399999999999997</v>
      </c>
      <c r="BB25">
        <v>7.08</v>
      </c>
      <c r="BC25">
        <v>5.28</v>
      </c>
      <c r="BD25">
        <v>1.472</v>
      </c>
      <c r="BE25">
        <v>2.08</v>
      </c>
      <c r="BF25">
        <v>3.4220000000000002</v>
      </c>
      <c r="BG25">
        <v>5.08</v>
      </c>
      <c r="BH25">
        <v>6.6559999999999997</v>
      </c>
      <c r="BI25">
        <v>8.0670000000000002</v>
      </c>
      <c r="BJ25">
        <v>8.7319999999999993</v>
      </c>
      <c r="BK25">
        <v>58.133333333333333</v>
      </c>
      <c r="BL25" s="4">
        <v>254.00000000000003</v>
      </c>
      <c r="BM25" s="4">
        <v>1.1950000000000001</v>
      </c>
      <c r="BN25" s="4">
        <v>0.23566666666666666</v>
      </c>
      <c r="BO25" s="4">
        <v>16.985333333333333</v>
      </c>
      <c r="BP25" s="4">
        <v>11.863999999999999</v>
      </c>
      <c r="BQ25" s="4">
        <v>5.1913333333333336</v>
      </c>
      <c r="BR25" s="4">
        <v>75.666666666666671</v>
      </c>
      <c r="BS25" s="4">
        <v>1.331</v>
      </c>
      <c r="BT25" s="4">
        <v>34.890666666666668</v>
      </c>
      <c r="BU25" s="4">
        <v>45.666666666666671</v>
      </c>
      <c r="BV25" s="4">
        <v>50</v>
      </c>
      <c r="BW25" s="4">
        <v>0.15533333333333335</v>
      </c>
      <c r="BX25" s="4">
        <v>25.666666666666668</v>
      </c>
      <c r="BY25" s="4">
        <v>113.33333333333333</v>
      </c>
      <c r="BZ25" s="4">
        <v>66.666666666666671</v>
      </c>
      <c r="CA25" s="4">
        <v>34</v>
      </c>
      <c r="CB25" s="4">
        <v>0.26733333333333331</v>
      </c>
      <c r="CC25" s="4">
        <v>0.1</v>
      </c>
      <c r="CD25" s="4">
        <v>69</v>
      </c>
      <c r="CE25" s="4">
        <v>23</v>
      </c>
      <c r="CF25" s="4">
        <v>612.56666666666661</v>
      </c>
      <c r="CG25">
        <v>4</v>
      </c>
      <c r="CH25" s="6">
        <v>21.6875</v>
      </c>
      <c r="CI25" s="6">
        <v>22.5</v>
      </c>
      <c r="CJ25">
        <v>90</v>
      </c>
      <c r="CK25">
        <v>15</v>
      </c>
      <c r="CL25">
        <v>15</v>
      </c>
      <c r="CM25">
        <v>1</v>
      </c>
      <c r="CN25">
        <v>37</v>
      </c>
    </row>
    <row r="26" spans="1:92" x14ac:dyDescent="0.25">
      <c r="A26">
        <v>25</v>
      </c>
      <c r="B26">
        <v>25</v>
      </c>
      <c r="C26">
        <v>3</v>
      </c>
      <c r="D26">
        <v>22</v>
      </c>
      <c r="E26">
        <v>2</v>
      </c>
      <c r="F26">
        <v>16</v>
      </c>
      <c r="G26" s="3">
        <v>1</v>
      </c>
      <c r="H26">
        <v>0</v>
      </c>
      <c r="I26">
        <v>0</v>
      </c>
      <c r="J26">
        <v>1</v>
      </c>
      <c r="K26" s="3">
        <v>15</v>
      </c>
      <c r="L26">
        <v>0</v>
      </c>
      <c r="M26">
        <v>1</v>
      </c>
      <c r="N26" s="2">
        <f t="shared" si="0"/>
        <v>6.6666666666666666E-2</v>
      </c>
      <c r="O26" s="8">
        <f>0</f>
        <v>0</v>
      </c>
      <c r="P26" s="2">
        <f t="shared" si="2"/>
        <v>0</v>
      </c>
      <c r="Q26">
        <v>2.52</v>
      </c>
      <c r="R26" s="3">
        <v>2.4</v>
      </c>
      <c r="S26" s="3">
        <v>0.12</v>
      </c>
      <c r="T26" s="4">
        <f t="shared" si="3"/>
        <v>20</v>
      </c>
      <c r="U26" s="4">
        <f t="shared" si="4"/>
        <v>0.05</v>
      </c>
      <c r="V26">
        <v>0</v>
      </c>
      <c r="W26">
        <v>0</v>
      </c>
      <c r="X26">
        <v>0</v>
      </c>
      <c r="Y26">
        <v>0</v>
      </c>
      <c r="Z26">
        <v>0</v>
      </c>
      <c r="AA26">
        <v>5</v>
      </c>
      <c r="AB26">
        <v>15</v>
      </c>
      <c r="AC26">
        <v>2.4</v>
      </c>
      <c r="AD26">
        <v>15.9</v>
      </c>
      <c r="AE26">
        <v>15.2</v>
      </c>
      <c r="AF26">
        <v>0</v>
      </c>
      <c r="AG26">
        <v>0</v>
      </c>
      <c r="AH26">
        <v>0</v>
      </c>
      <c r="AI26">
        <v>0</v>
      </c>
      <c r="AJ26">
        <v>16</v>
      </c>
      <c r="AK26">
        <v>15.2</v>
      </c>
      <c r="AL26">
        <v>15.9</v>
      </c>
      <c r="AM26">
        <v>15.2</v>
      </c>
      <c r="AN26">
        <v>16.5</v>
      </c>
      <c r="AO26">
        <v>15.1</v>
      </c>
      <c r="AP26">
        <v>12</v>
      </c>
      <c r="AQ26">
        <v>90</v>
      </c>
      <c r="AR26">
        <v>6.77</v>
      </c>
      <c r="AS26" s="4">
        <v>54.828259117115984</v>
      </c>
      <c r="AT26" s="4">
        <v>86.804095151851811</v>
      </c>
      <c r="AU26">
        <v>95</v>
      </c>
      <c r="AV26">
        <v>39</v>
      </c>
      <c r="AW26">
        <v>2.82</v>
      </c>
      <c r="AX26">
        <v>4.76</v>
      </c>
      <c r="AY26">
        <v>5.87</v>
      </c>
      <c r="AZ26">
        <v>3.88</v>
      </c>
      <c r="BA26">
        <v>4.6399999999999997</v>
      </c>
      <c r="BB26">
        <v>7.07</v>
      </c>
      <c r="BC26">
        <v>5.4</v>
      </c>
      <c r="BD26">
        <v>1.4510000000000001</v>
      </c>
      <c r="BE26">
        <v>2.036</v>
      </c>
      <c r="BF26">
        <v>3.351</v>
      </c>
      <c r="BG26">
        <v>5.0270000000000001</v>
      </c>
      <c r="BH26">
        <v>6.702</v>
      </c>
      <c r="BI26">
        <v>8.1370000000000005</v>
      </c>
      <c r="BJ26">
        <v>8.7629999999999999</v>
      </c>
      <c r="BK26">
        <v>44.433333333333337</v>
      </c>
      <c r="BL26" s="4">
        <v>222.99999999999997</v>
      </c>
      <c r="BM26" s="4">
        <v>1.6413333333333333</v>
      </c>
      <c r="BN26" s="4">
        <v>1.153</v>
      </c>
      <c r="BO26" s="4">
        <v>14.532999999999998</v>
      </c>
      <c r="BP26" s="4">
        <v>19.695333333333334</v>
      </c>
      <c r="BQ26" s="4">
        <v>4.3556666666666661</v>
      </c>
      <c r="BR26" s="4">
        <v>22</v>
      </c>
      <c r="BS26" s="4">
        <v>1.4083333333333334</v>
      </c>
      <c r="BT26" s="4">
        <v>28.838000000000005</v>
      </c>
      <c r="BU26" s="4">
        <v>32.666666666666664</v>
      </c>
      <c r="BV26" s="4">
        <v>38.999999999999993</v>
      </c>
      <c r="BW26" s="4">
        <v>0.16066666666666668</v>
      </c>
      <c r="BX26" s="4">
        <v>17.666666666666664</v>
      </c>
      <c r="BY26" s="4">
        <v>96.666666666666657</v>
      </c>
      <c r="BZ26" s="4">
        <v>67.333333333333329</v>
      </c>
      <c r="CA26" s="4">
        <v>19.666666666666664</v>
      </c>
      <c r="CB26" s="4">
        <v>0.26266666666666666</v>
      </c>
      <c r="CC26" s="4">
        <v>0.1</v>
      </c>
      <c r="CD26" s="4">
        <v>65.666666666666671</v>
      </c>
      <c r="CE26" s="4">
        <v>9.3333333333333339</v>
      </c>
      <c r="CF26" s="4">
        <v>660.16666666666663</v>
      </c>
      <c r="CG26">
        <v>5</v>
      </c>
      <c r="CH26" s="6">
        <v>21.5</v>
      </c>
      <c r="CI26" s="6">
        <v>21.5</v>
      </c>
      <c r="CJ26">
        <v>90</v>
      </c>
      <c r="CK26">
        <v>40</v>
      </c>
      <c r="CL26">
        <v>30</v>
      </c>
      <c r="CM26">
        <v>1</v>
      </c>
      <c r="CN26">
        <v>36</v>
      </c>
    </row>
    <row r="27" spans="1:92" x14ac:dyDescent="0.25">
      <c r="A27">
        <v>26</v>
      </c>
      <c r="B27">
        <v>26</v>
      </c>
      <c r="C27">
        <v>4</v>
      </c>
      <c r="D27">
        <v>22</v>
      </c>
      <c r="E27">
        <v>5</v>
      </c>
      <c r="F27">
        <v>5</v>
      </c>
      <c r="G27" s="3">
        <v>5</v>
      </c>
      <c r="H27">
        <v>3</v>
      </c>
      <c r="I27">
        <v>2</v>
      </c>
      <c r="J27">
        <v>20</v>
      </c>
      <c r="K27" s="3">
        <v>16</v>
      </c>
      <c r="L27">
        <v>1</v>
      </c>
      <c r="M27">
        <v>15</v>
      </c>
      <c r="N27" s="2">
        <f t="shared" si="0"/>
        <v>0.3125</v>
      </c>
      <c r="O27" s="8">
        <f t="shared" si="1"/>
        <v>0.66666666666666663</v>
      </c>
      <c r="P27" s="2">
        <f t="shared" si="2"/>
        <v>6.6666666666666666E-2</v>
      </c>
      <c r="Q27">
        <v>5.74</v>
      </c>
      <c r="R27" s="3">
        <v>3.95</v>
      </c>
      <c r="S27" s="3">
        <v>1.79</v>
      </c>
      <c r="T27" s="4">
        <f t="shared" si="3"/>
        <v>2.2067039106145252</v>
      </c>
      <c r="U27" s="4">
        <f t="shared" si="4"/>
        <v>0.45316455696202529</v>
      </c>
      <c r="V27">
        <v>6</v>
      </c>
      <c r="W27">
        <v>12</v>
      </c>
      <c r="X27">
        <v>0.88</v>
      </c>
      <c r="Y27">
        <v>11.5</v>
      </c>
      <c r="Z27">
        <v>13.7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5</v>
      </c>
      <c r="AG27">
        <v>3.89</v>
      </c>
      <c r="AH27">
        <v>28.8</v>
      </c>
      <c r="AI27">
        <v>17.8</v>
      </c>
      <c r="AJ27">
        <v>16.600000000000001</v>
      </c>
      <c r="AK27">
        <v>15.1</v>
      </c>
      <c r="AL27">
        <v>28.8</v>
      </c>
      <c r="AM27">
        <v>17.8</v>
      </c>
      <c r="AN27">
        <v>12.8</v>
      </c>
      <c r="AO27">
        <v>14.3</v>
      </c>
      <c r="AP27">
        <v>17</v>
      </c>
      <c r="AQ27">
        <v>90</v>
      </c>
      <c r="AR27">
        <v>6.36</v>
      </c>
      <c r="AS27" s="4">
        <v>42.546738544710394</v>
      </c>
      <c r="AT27" s="4">
        <v>57.69867248656999</v>
      </c>
      <c r="AU27">
        <v>99</v>
      </c>
      <c r="AV27">
        <v>38</v>
      </c>
      <c r="AW27">
        <v>2.23</v>
      </c>
      <c r="AX27">
        <v>4.09</v>
      </c>
      <c r="AY27">
        <v>5.72</v>
      </c>
      <c r="AZ27">
        <v>3.63</v>
      </c>
      <c r="BA27">
        <v>4.96</v>
      </c>
      <c r="BB27">
        <v>6.61</v>
      </c>
      <c r="BC27">
        <v>5.52</v>
      </c>
      <c r="BD27">
        <v>1.476</v>
      </c>
      <c r="BE27">
        <v>2.097</v>
      </c>
      <c r="BF27">
        <v>3.4369999999999998</v>
      </c>
      <c r="BG27">
        <v>5.0890000000000004</v>
      </c>
      <c r="BH27">
        <v>6.6390000000000002</v>
      </c>
      <c r="BI27">
        <v>8.0589999999999993</v>
      </c>
      <c r="BJ27">
        <v>8.718</v>
      </c>
      <c r="BK27">
        <v>47.066666666666663</v>
      </c>
      <c r="BL27" s="4">
        <v>301.66666666666669</v>
      </c>
      <c r="BM27" s="4">
        <v>1E-4</v>
      </c>
      <c r="BN27" s="4">
        <v>1E-4</v>
      </c>
      <c r="BO27" s="4">
        <v>16.285666666666668</v>
      </c>
      <c r="BP27" s="4">
        <v>6.2523333333333317</v>
      </c>
      <c r="BQ27" s="4">
        <v>5.7319999999999993</v>
      </c>
      <c r="BR27" s="4">
        <v>72.333333333333343</v>
      </c>
      <c r="BS27" s="4">
        <v>0.97233333333333338</v>
      </c>
      <c r="BT27" s="4">
        <v>24.769000000000002</v>
      </c>
      <c r="BU27" s="4">
        <v>0.1</v>
      </c>
      <c r="BV27" s="4">
        <v>34.999999999999993</v>
      </c>
      <c r="BW27" s="4">
        <v>9.7333333333333355E-2</v>
      </c>
      <c r="BX27" s="4">
        <v>25.333333333333336</v>
      </c>
      <c r="BY27" s="4">
        <v>95.333333333333329</v>
      </c>
      <c r="BZ27" s="4">
        <v>83.666666666666657</v>
      </c>
      <c r="CA27" s="4">
        <v>0.1</v>
      </c>
      <c r="CB27" s="4">
        <v>0.44600000000000001</v>
      </c>
      <c r="CC27" s="4">
        <v>0.1</v>
      </c>
      <c r="CD27" s="4">
        <v>52</v>
      </c>
      <c r="CE27" s="4">
        <v>21</v>
      </c>
      <c r="CF27" s="4">
        <v>591.16666666666663</v>
      </c>
      <c r="CG27">
        <v>1</v>
      </c>
      <c r="CH27" s="6">
        <v>36.9375</v>
      </c>
      <c r="CI27" s="6">
        <v>37.5</v>
      </c>
      <c r="CJ27">
        <v>85</v>
      </c>
      <c r="CK27">
        <v>0</v>
      </c>
      <c r="CL27">
        <v>15</v>
      </c>
      <c r="CM27">
        <v>1</v>
      </c>
      <c r="CN27">
        <v>35</v>
      </c>
    </row>
    <row r="28" spans="1:92" x14ac:dyDescent="0.25">
      <c r="A28">
        <v>27</v>
      </c>
      <c r="B28">
        <v>37</v>
      </c>
      <c r="C28">
        <v>7</v>
      </c>
      <c r="D28">
        <v>30</v>
      </c>
      <c r="E28">
        <v>3</v>
      </c>
      <c r="F28">
        <v>3</v>
      </c>
      <c r="G28" s="3">
        <v>3</v>
      </c>
      <c r="H28">
        <v>1</v>
      </c>
      <c r="I28">
        <v>2</v>
      </c>
      <c r="J28">
        <v>25</v>
      </c>
      <c r="K28" s="3">
        <v>21</v>
      </c>
      <c r="L28">
        <v>0</v>
      </c>
      <c r="M28">
        <v>21</v>
      </c>
      <c r="N28" s="2">
        <f t="shared" si="0"/>
        <v>0.14285714285714285</v>
      </c>
      <c r="O28" s="8">
        <f t="shared" si="1"/>
        <v>2</v>
      </c>
      <c r="P28" s="2">
        <f t="shared" si="2"/>
        <v>0</v>
      </c>
      <c r="Q28">
        <v>5.05</v>
      </c>
      <c r="R28" s="3">
        <v>2.9</v>
      </c>
      <c r="S28" s="3">
        <v>2.15</v>
      </c>
      <c r="T28" s="4">
        <f t="shared" si="3"/>
        <v>1.3488372093023255</v>
      </c>
      <c r="U28" s="4">
        <f t="shared" si="4"/>
        <v>0.74137931034482762</v>
      </c>
      <c r="V28">
        <v>6</v>
      </c>
      <c r="W28">
        <v>20</v>
      </c>
      <c r="X28">
        <v>2.12</v>
      </c>
      <c r="Y28">
        <v>13</v>
      </c>
      <c r="Z28">
        <v>14.9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3</v>
      </c>
      <c r="AG28">
        <v>2.86</v>
      </c>
      <c r="AH28">
        <v>32</v>
      </c>
      <c r="AI28">
        <v>19.3</v>
      </c>
      <c r="AJ28">
        <v>15.1</v>
      </c>
      <c r="AK28">
        <v>15.2</v>
      </c>
      <c r="AL28">
        <v>32</v>
      </c>
      <c r="AM28">
        <v>19.3</v>
      </c>
      <c r="AN28">
        <v>12.7</v>
      </c>
      <c r="AO28">
        <v>14.6</v>
      </c>
      <c r="AP28">
        <v>21</v>
      </c>
      <c r="AQ28">
        <v>90</v>
      </c>
      <c r="AR28">
        <v>6.89</v>
      </c>
      <c r="AS28" s="4">
        <v>45.655138100337894</v>
      </c>
      <c r="AT28" s="4">
        <v>61.217108458517586</v>
      </c>
      <c r="AU28">
        <v>99</v>
      </c>
      <c r="AV28">
        <v>34</v>
      </c>
      <c r="AW28">
        <v>2.17</v>
      </c>
      <c r="AX28">
        <v>4.32</v>
      </c>
      <c r="AY28">
        <v>5.71</v>
      </c>
      <c r="AZ28">
        <v>3.75</v>
      </c>
      <c r="BA28">
        <v>4.7699999999999996</v>
      </c>
      <c r="BB28">
        <v>6.9</v>
      </c>
      <c r="BC28">
        <v>5.0999999999999996</v>
      </c>
      <c r="BD28">
        <v>1.488</v>
      </c>
      <c r="BE28">
        <v>2.1549999999999998</v>
      </c>
      <c r="BF28">
        <v>3.4860000000000002</v>
      </c>
      <c r="BG28">
        <v>5.1219999999999999</v>
      </c>
      <c r="BH28">
        <v>6.5949999999999998</v>
      </c>
      <c r="BI28">
        <v>8.0020000000000007</v>
      </c>
      <c r="BJ28">
        <v>8.6780000000000008</v>
      </c>
      <c r="BK28">
        <v>49.800000000000004</v>
      </c>
      <c r="BL28" s="4">
        <v>261.06666666666666</v>
      </c>
      <c r="BM28" s="4">
        <v>0.67999999999999994</v>
      </c>
      <c r="BN28" s="4">
        <v>0.15700000000000003</v>
      </c>
      <c r="BO28" s="4">
        <v>15.412000000000001</v>
      </c>
      <c r="BP28" s="4">
        <v>12.359666666666664</v>
      </c>
      <c r="BQ28" s="4">
        <v>5.1656666666666675</v>
      </c>
      <c r="BR28" s="4">
        <v>76.666666666666657</v>
      </c>
      <c r="BS28" s="4">
        <v>1.1406666666666667</v>
      </c>
      <c r="BT28" s="4">
        <v>30.037000000000003</v>
      </c>
      <c r="BU28" s="4">
        <v>29.000000000000004</v>
      </c>
      <c r="BV28" s="4">
        <v>42.333333333333329</v>
      </c>
      <c r="BW28" s="4">
        <v>0.129</v>
      </c>
      <c r="BX28" s="4">
        <v>21.666666666666671</v>
      </c>
      <c r="BY28" s="4">
        <v>100.33333333333333</v>
      </c>
      <c r="BZ28" s="4">
        <v>81.000000000000014</v>
      </c>
      <c r="CA28" s="4">
        <v>3.6666666666666665</v>
      </c>
      <c r="CB28" s="4">
        <v>0.34499999999999997</v>
      </c>
      <c r="CC28" s="4">
        <v>0.1</v>
      </c>
      <c r="CD28" s="4">
        <v>61.333333333333343</v>
      </c>
      <c r="CE28" s="4">
        <v>22.666666666666664</v>
      </c>
      <c r="CF28" s="4">
        <v>620.80000000000007</v>
      </c>
      <c r="CG28">
        <v>2</v>
      </c>
      <c r="CH28" s="6">
        <v>26.625</v>
      </c>
      <c r="CI28" s="6">
        <v>26.5</v>
      </c>
      <c r="CJ28">
        <v>90</v>
      </c>
      <c r="CK28">
        <v>0</v>
      </c>
      <c r="CL28">
        <v>15</v>
      </c>
      <c r="CM28">
        <v>1</v>
      </c>
      <c r="CN28">
        <v>31</v>
      </c>
    </row>
    <row r="29" spans="1:92" x14ac:dyDescent="0.25">
      <c r="A29">
        <v>28</v>
      </c>
      <c r="B29">
        <v>34</v>
      </c>
      <c r="C29">
        <v>6</v>
      </c>
      <c r="D29">
        <v>28</v>
      </c>
      <c r="E29">
        <v>1</v>
      </c>
      <c r="F29">
        <v>1</v>
      </c>
      <c r="G29" s="3">
        <v>1</v>
      </c>
      <c r="H29">
        <v>0</v>
      </c>
      <c r="I29">
        <v>1</v>
      </c>
      <c r="J29">
        <v>13</v>
      </c>
      <c r="K29" s="3">
        <v>11</v>
      </c>
      <c r="L29">
        <v>1</v>
      </c>
      <c r="M29">
        <v>10</v>
      </c>
      <c r="N29" s="2">
        <f t="shared" si="0"/>
        <v>9.0909090909090912E-2</v>
      </c>
      <c r="O29" s="8">
        <f>1</f>
        <v>1</v>
      </c>
      <c r="P29" s="2">
        <f t="shared" si="2"/>
        <v>0.1</v>
      </c>
      <c r="Q29">
        <v>1.56</v>
      </c>
      <c r="R29" s="3">
        <v>0.37</v>
      </c>
      <c r="S29" s="3">
        <v>1.19</v>
      </c>
      <c r="T29" s="4">
        <f t="shared" si="3"/>
        <v>0.31092436974789917</v>
      </c>
      <c r="U29" s="4">
        <f t="shared" si="4"/>
        <v>3.2162162162162162</v>
      </c>
      <c r="V29">
        <v>4</v>
      </c>
      <c r="W29">
        <v>8</v>
      </c>
      <c r="X29">
        <v>0.57999999999999996</v>
      </c>
      <c r="Y29">
        <v>11.6</v>
      </c>
      <c r="Z29">
        <v>14.6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1</v>
      </c>
      <c r="AG29">
        <v>0.37</v>
      </c>
      <c r="AH29">
        <v>22</v>
      </c>
      <c r="AI29">
        <v>18.5</v>
      </c>
      <c r="AJ29">
        <v>14.1</v>
      </c>
      <c r="AK29">
        <v>15.4</v>
      </c>
      <c r="AL29">
        <v>22</v>
      </c>
      <c r="AM29">
        <v>18.5</v>
      </c>
      <c r="AN29">
        <v>13.4</v>
      </c>
      <c r="AO29">
        <v>15.1</v>
      </c>
      <c r="AP29">
        <v>21</v>
      </c>
      <c r="AQ29">
        <v>90</v>
      </c>
      <c r="AR29">
        <v>6.95</v>
      </c>
      <c r="AS29" s="4">
        <v>41.258699024189362</v>
      </c>
      <c r="AT29" s="4">
        <v>56.783943687382248</v>
      </c>
      <c r="AU29">
        <v>95</v>
      </c>
      <c r="AV29">
        <v>39</v>
      </c>
      <c r="AW29">
        <v>2.31</v>
      </c>
      <c r="AX29">
        <v>4.3099999999999996</v>
      </c>
      <c r="AY29">
        <v>5.63</v>
      </c>
      <c r="AZ29">
        <v>3.77</v>
      </c>
      <c r="BA29">
        <v>4.7699999999999996</v>
      </c>
      <c r="BB29">
        <v>6.76</v>
      </c>
      <c r="BC29">
        <v>5.27</v>
      </c>
      <c r="BD29">
        <v>1.488</v>
      </c>
      <c r="BE29">
        <v>2.1549999999999998</v>
      </c>
      <c r="BF29">
        <v>3.4860000000000002</v>
      </c>
      <c r="BG29">
        <v>5.1219999999999999</v>
      </c>
      <c r="BH29">
        <v>6.5949999999999998</v>
      </c>
      <c r="BI29">
        <v>8.0020000000000007</v>
      </c>
      <c r="BJ29">
        <v>8.6780000000000008</v>
      </c>
      <c r="BK29">
        <v>56.333333333333329</v>
      </c>
      <c r="BL29" s="4">
        <v>260.16666666666663</v>
      </c>
      <c r="BM29" s="4">
        <v>0.625</v>
      </c>
      <c r="BN29" s="4">
        <v>0.11066666666666668</v>
      </c>
      <c r="BO29" s="4">
        <v>15.213333333333335</v>
      </c>
      <c r="BP29" s="4">
        <v>15.099333333333334</v>
      </c>
      <c r="BQ29" s="4">
        <v>5.0766666666666662</v>
      </c>
      <c r="BR29" s="4">
        <v>72</v>
      </c>
      <c r="BS29" s="4">
        <v>0.94266666666666665</v>
      </c>
      <c r="BT29" s="4">
        <v>32.171999999999997</v>
      </c>
      <c r="BU29" s="4">
        <v>40.999999999999993</v>
      </c>
      <c r="BV29" s="4">
        <v>38</v>
      </c>
      <c r="BW29" s="4">
        <v>0.11466666666666667</v>
      </c>
      <c r="BX29" s="4">
        <v>24.666666666666668</v>
      </c>
      <c r="BY29" s="4">
        <v>96.666666666666657</v>
      </c>
      <c r="BZ29" s="4">
        <v>79.666666666666657</v>
      </c>
      <c r="CA29" s="4">
        <v>7.9999999999999991</v>
      </c>
      <c r="CB29" s="4">
        <v>0.34166666666666673</v>
      </c>
      <c r="CC29" s="4">
        <v>0.1</v>
      </c>
      <c r="CD29" s="4">
        <v>60.333333333333343</v>
      </c>
      <c r="CE29" s="4">
        <v>24.333333333333332</v>
      </c>
      <c r="CF29" s="4">
        <v>606.1</v>
      </c>
      <c r="CG29">
        <v>3</v>
      </c>
      <c r="CH29" s="6">
        <v>24</v>
      </c>
      <c r="CI29" s="6">
        <v>25</v>
      </c>
      <c r="CJ29">
        <v>85</v>
      </c>
      <c r="CK29">
        <v>0</v>
      </c>
      <c r="CL29">
        <v>20</v>
      </c>
      <c r="CM29">
        <v>1</v>
      </c>
      <c r="CN29">
        <v>36</v>
      </c>
    </row>
    <row r="30" spans="1:92" x14ac:dyDescent="0.25">
      <c r="A30">
        <v>29</v>
      </c>
      <c r="B30">
        <v>36</v>
      </c>
      <c r="C30">
        <v>4</v>
      </c>
      <c r="D30">
        <v>32</v>
      </c>
      <c r="E30">
        <v>4</v>
      </c>
      <c r="F30">
        <v>4</v>
      </c>
      <c r="G30" s="3">
        <v>3</v>
      </c>
      <c r="H30">
        <v>2</v>
      </c>
      <c r="I30">
        <v>1</v>
      </c>
      <c r="J30">
        <v>17</v>
      </c>
      <c r="K30" s="3">
        <v>16</v>
      </c>
      <c r="L30">
        <v>0</v>
      </c>
      <c r="M30">
        <v>16</v>
      </c>
      <c r="N30" s="2">
        <f t="shared" si="0"/>
        <v>0.1875</v>
      </c>
      <c r="O30" s="8">
        <f t="shared" si="1"/>
        <v>0.5</v>
      </c>
      <c r="P30" s="2">
        <f t="shared" si="2"/>
        <v>0</v>
      </c>
      <c r="Q30">
        <v>3.21</v>
      </c>
      <c r="R30" s="3">
        <v>0.85</v>
      </c>
      <c r="S30" s="3">
        <v>2.36</v>
      </c>
      <c r="T30" s="4">
        <f t="shared" si="3"/>
        <v>0.36016949152542371</v>
      </c>
      <c r="U30" s="4">
        <f t="shared" si="4"/>
        <v>2.776470588235294</v>
      </c>
      <c r="V30">
        <v>5</v>
      </c>
      <c r="W30">
        <v>16</v>
      </c>
      <c r="X30">
        <v>2.5299999999999998</v>
      </c>
      <c r="Y30">
        <v>16.5</v>
      </c>
      <c r="Z30">
        <v>14.5</v>
      </c>
      <c r="AA30">
        <v>1</v>
      </c>
      <c r="AB30">
        <v>1</v>
      </c>
      <c r="AC30">
        <v>0.42</v>
      </c>
      <c r="AD30">
        <v>24</v>
      </c>
      <c r="AE30">
        <v>18.399999999999999</v>
      </c>
      <c r="AF30">
        <v>2</v>
      </c>
      <c r="AG30">
        <v>0.43</v>
      </c>
      <c r="AH30">
        <v>16.8</v>
      </c>
      <c r="AI30">
        <v>16.2</v>
      </c>
      <c r="AJ30">
        <v>17</v>
      </c>
      <c r="AK30">
        <v>14.9</v>
      </c>
      <c r="AL30">
        <v>19.2</v>
      </c>
      <c r="AM30">
        <v>16.899999999999999</v>
      </c>
      <c r="AN30">
        <v>16.5</v>
      </c>
      <c r="AO30">
        <v>14.5</v>
      </c>
      <c r="AP30">
        <v>13</v>
      </c>
      <c r="AQ30">
        <v>85</v>
      </c>
      <c r="AR30">
        <v>6.59</v>
      </c>
      <c r="AS30" s="4">
        <v>56.310347585648074</v>
      </c>
      <c r="AT30" s="4">
        <v>78.331567958940681</v>
      </c>
      <c r="AU30">
        <v>90</v>
      </c>
      <c r="AV30">
        <v>33</v>
      </c>
      <c r="AW30">
        <v>2.58</v>
      </c>
      <c r="AX30">
        <v>4.5199999999999996</v>
      </c>
      <c r="AY30">
        <v>5.67</v>
      </c>
      <c r="AZ30">
        <v>3.81</v>
      </c>
      <c r="BA30">
        <v>4.8099999999999996</v>
      </c>
      <c r="BB30">
        <v>6.77</v>
      </c>
      <c r="BC30">
        <v>5.61</v>
      </c>
      <c r="BD30">
        <v>1.3520000000000001</v>
      </c>
      <c r="BE30">
        <v>1.915</v>
      </c>
      <c r="BF30">
        <v>3.2469999999999999</v>
      </c>
      <c r="BG30">
        <v>4.93</v>
      </c>
      <c r="BH30">
        <v>6.6120000000000001</v>
      </c>
      <c r="BI30">
        <v>8.0790000000000006</v>
      </c>
      <c r="BJ30">
        <v>8.7390000000000008</v>
      </c>
      <c r="BK30">
        <v>51.333333333333336</v>
      </c>
      <c r="BL30" s="4">
        <v>184.76666666666665</v>
      </c>
      <c r="BM30" s="4">
        <v>2.1813333333333338</v>
      </c>
      <c r="BN30" s="4">
        <v>1.1719999999999999</v>
      </c>
      <c r="BO30" s="4">
        <v>13.994333333333335</v>
      </c>
      <c r="BP30" s="4">
        <v>25.193666666666669</v>
      </c>
      <c r="BQ30" s="4">
        <v>3.863666666666667</v>
      </c>
      <c r="BR30" s="4">
        <v>67</v>
      </c>
      <c r="BS30" s="4">
        <v>1.9943333333333335</v>
      </c>
      <c r="BT30" s="4">
        <v>33.63666666666667</v>
      </c>
      <c r="BU30" s="4">
        <v>48.666666666666679</v>
      </c>
      <c r="BV30" s="4">
        <v>50.999999999999986</v>
      </c>
      <c r="BW30" s="4">
        <v>0.18466666666666665</v>
      </c>
      <c r="BX30" s="4">
        <v>24.666666666666668</v>
      </c>
      <c r="BY30" s="4">
        <v>109.66666666666666</v>
      </c>
      <c r="BZ30" s="4">
        <v>64.333333333333329</v>
      </c>
      <c r="CA30" s="4">
        <v>67</v>
      </c>
      <c r="CB30" s="4">
        <v>0.16999999999999998</v>
      </c>
      <c r="CC30" s="4">
        <v>0.1</v>
      </c>
      <c r="CD30" s="4">
        <v>73.666666666666671</v>
      </c>
      <c r="CE30" s="4">
        <v>15.000000000000002</v>
      </c>
      <c r="CF30" s="4">
        <v>677.9666666666667</v>
      </c>
      <c r="CG30">
        <v>4</v>
      </c>
      <c r="CH30" s="6">
        <v>16.3125</v>
      </c>
      <c r="CI30" s="6">
        <v>16</v>
      </c>
      <c r="CJ30">
        <v>80</v>
      </c>
      <c r="CK30">
        <v>0</v>
      </c>
      <c r="CL30">
        <v>35</v>
      </c>
      <c r="CM30">
        <v>1</v>
      </c>
      <c r="CN30">
        <v>32</v>
      </c>
    </row>
    <row r="31" spans="1:92" x14ac:dyDescent="0.25">
      <c r="A31">
        <v>30</v>
      </c>
      <c r="B31">
        <v>27</v>
      </c>
      <c r="C31">
        <v>1</v>
      </c>
      <c r="D31">
        <v>26</v>
      </c>
      <c r="E31">
        <v>1</v>
      </c>
      <c r="F31">
        <v>7</v>
      </c>
      <c r="G31" s="3">
        <v>6</v>
      </c>
      <c r="H31">
        <v>0</v>
      </c>
      <c r="I31">
        <v>6</v>
      </c>
      <c r="J31">
        <v>13</v>
      </c>
      <c r="K31" s="3">
        <v>13</v>
      </c>
      <c r="L31">
        <v>1</v>
      </c>
      <c r="M31">
        <v>12</v>
      </c>
      <c r="N31" s="2">
        <f t="shared" si="0"/>
        <v>0.46153846153846156</v>
      </c>
      <c r="O31" s="8">
        <f>6</f>
        <v>6</v>
      </c>
      <c r="P31" s="2">
        <f t="shared" si="2"/>
        <v>8.3333333333333329E-2</v>
      </c>
      <c r="Q31">
        <v>3.5</v>
      </c>
      <c r="R31" s="3">
        <v>1.52</v>
      </c>
      <c r="S31" s="3">
        <v>1.98</v>
      </c>
      <c r="T31" s="4">
        <f t="shared" si="3"/>
        <v>0.76767676767676774</v>
      </c>
      <c r="U31" s="4">
        <f t="shared" si="4"/>
        <v>1.3026315789473684</v>
      </c>
      <c r="V31">
        <v>2</v>
      </c>
      <c r="W31">
        <v>13</v>
      </c>
      <c r="X31">
        <v>2.09</v>
      </c>
      <c r="Y31">
        <v>15.9</v>
      </c>
      <c r="Z31">
        <v>14.7</v>
      </c>
      <c r="AA31">
        <v>1</v>
      </c>
      <c r="AB31">
        <v>5</v>
      </c>
      <c r="AC31">
        <v>1.39</v>
      </c>
      <c r="AD31">
        <v>20.9</v>
      </c>
      <c r="AE31">
        <v>16</v>
      </c>
      <c r="AF31">
        <v>1</v>
      </c>
      <c r="AG31">
        <v>0.35</v>
      </c>
      <c r="AH31">
        <v>22</v>
      </c>
      <c r="AI31">
        <v>18.2</v>
      </c>
      <c r="AJ31">
        <v>17.3</v>
      </c>
      <c r="AK31">
        <v>15.2</v>
      </c>
      <c r="AL31">
        <v>21.1</v>
      </c>
      <c r="AM31">
        <v>16.399999999999999</v>
      </c>
      <c r="AN31">
        <v>15.6</v>
      </c>
      <c r="AO31">
        <v>14.7</v>
      </c>
      <c r="AP31">
        <v>14</v>
      </c>
      <c r="AQ31">
        <v>80</v>
      </c>
      <c r="AR31">
        <v>6.67</v>
      </c>
      <c r="AS31" s="4">
        <v>64.153351396176859</v>
      </c>
      <c r="AT31" s="4">
        <v>85.267389696411954</v>
      </c>
      <c r="AU31">
        <v>90</v>
      </c>
      <c r="AV31">
        <v>41</v>
      </c>
      <c r="AW31">
        <v>2.95</v>
      </c>
      <c r="AX31">
        <v>4.8</v>
      </c>
      <c r="AY31">
        <v>5.63</v>
      </c>
      <c r="AZ31">
        <v>3.83</v>
      </c>
      <c r="BA31">
        <v>4.9000000000000004</v>
      </c>
      <c r="BB31">
        <v>6.97</v>
      </c>
      <c r="BC31">
        <v>5.87</v>
      </c>
      <c r="BD31">
        <v>1.2370000000000001</v>
      </c>
      <c r="BE31">
        <v>1.7989999999999999</v>
      </c>
      <c r="BF31">
        <v>3.121</v>
      </c>
      <c r="BG31">
        <v>4.8129999999999997</v>
      </c>
      <c r="BH31">
        <v>6.5060000000000002</v>
      </c>
      <c r="BI31">
        <v>8.01</v>
      </c>
      <c r="BJ31">
        <v>8.7059999999999995</v>
      </c>
      <c r="BK31">
        <v>58.533333333333346</v>
      </c>
      <c r="BL31" s="4">
        <v>206.03333333333336</v>
      </c>
      <c r="BM31" s="4">
        <v>2.149</v>
      </c>
      <c r="BN31" s="4">
        <v>0.76433333333333342</v>
      </c>
      <c r="BO31" s="4">
        <v>17.343</v>
      </c>
      <c r="BP31" s="4">
        <v>19.70633333333333</v>
      </c>
      <c r="BQ31" s="4">
        <v>4.6686666666666667</v>
      </c>
      <c r="BR31" s="4">
        <v>95.999999999999986</v>
      </c>
      <c r="BS31" s="4">
        <v>2.1566666666666667</v>
      </c>
      <c r="BT31" s="4">
        <v>38.084000000000003</v>
      </c>
      <c r="BU31" s="4">
        <v>59.33333333333335</v>
      </c>
      <c r="BV31" s="4">
        <v>57</v>
      </c>
      <c r="BW31" s="4">
        <v>0.19333333333333336</v>
      </c>
      <c r="BX31" s="4">
        <v>22.333333333333332</v>
      </c>
      <c r="BY31" s="4">
        <v>120.00000000000001</v>
      </c>
      <c r="BZ31" s="4">
        <v>61.666666666666664</v>
      </c>
      <c r="CA31" s="4">
        <v>47.999999999999993</v>
      </c>
      <c r="CB31" s="4">
        <v>0.19533333333333333</v>
      </c>
      <c r="CC31" s="4">
        <v>0.1</v>
      </c>
      <c r="CD31" s="4">
        <v>78.666666666666657</v>
      </c>
      <c r="CE31" s="4">
        <v>14.666666666666664</v>
      </c>
      <c r="CF31" s="4">
        <v>644.5</v>
      </c>
      <c r="CG31">
        <v>5</v>
      </c>
      <c r="CH31" s="6">
        <v>17.0625</v>
      </c>
      <c r="CI31" s="6">
        <v>16</v>
      </c>
      <c r="CJ31">
        <v>80</v>
      </c>
      <c r="CK31">
        <v>10</v>
      </c>
      <c r="CL31">
        <v>40</v>
      </c>
      <c r="CM31">
        <v>1</v>
      </c>
      <c r="CN31">
        <v>38</v>
      </c>
    </row>
    <row r="32" spans="1:92" x14ac:dyDescent="0.25">
      <c r="G32" s="3"/>
      <c r="K32" s="3"/>
      <c r="N32" s="2"/>
      <c r="O32" s="8"/>
      <c r="P32" s="2"/>
      <c r="R32" s="3"/>
      <c r="S32" s="3"/>
      <c r="AS32" s="4"/>
      <c r="AT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H32" s="6"/>
      <c r="CI32" s="6"/>
    </row>
    <row r="33" spans="7:87" x14ac:dyDescent="0.25">
      <c r="G33" s="3"/>
      <c r="K33" s="3"/>
      <c r="N33" s="2"/>
      <c r="O33" s="8"/>
      <c r="P33" s="2"/>
      <c r="R33" s="3"/>
      <c r="S33" s="3"/>
      <c r="AS33" s="4"/>
      <c r="AT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H33" s="6"/>
      <c r="CI33" s="6"/>
    </row>
    <row r="34" spans="7:87" x14ac:dyDescent="0.25">
      <c r="G34" s="3"/>
      <c r="K34" s="3"/>
      <c r="N34" s="2"/>
      <c r="O34" s="8"/>
      <c r="P34" s="2"/>
      <c r="R34" s="3"/>
      <c r="S34" s="3"/>
      <c r="AS34" s="4"/>
      <c r="AT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H34" s="6"/>
      <c r="CI34" s="6"/>
    </row>
    <row r="35" spans="7:87" x14ac:dyDescent="0.25">
      <c r="G35" s="3"/>
      <c r="K35" s="3"/>
      <c r="N35" s="2"/>
      <c r="O35" s="8"/>
      <c r="P35" s="2"/>
      <c r="R35" s="3"/>
      <c r="S35" s="3"/>
      <c r="AS35" s="4"/>
      <c r="AT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H35" s="6"/>
      <c r="CI35" s="6"/>
    </row>
    <row r="36" spans="7:87" x14ac:dyDescent="0.25">
      <c r="G36" s="3"/>
      <c r="K36" s="3"/>
      <c r="N36" s="2"/>
      <c r="O36" s="8"/>
      <c r="P36" s="2"/>
      <c r="R36" s="3"/>
      <c r="S36" s="3"/>
      <c r="AS36" s="4"/>
      <c r="AT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H36" s="6"/>
      <c r="CI36" s="6"/>
    </row>
    <row r="37" spans="7:87" x14ac:dyDescent="0.25">
      <c r="G37" s="3"/>
      <c r="K37" s="3"/>
      <c r="N37" s="2"/>
      <c r="O37" s="8"/>
      <c r="P37" s="2"/>
      <c r="R37" s="3"/>
      <c r="S37" s="3"/>
      <c r="AS37" s="4"/>
      <c r="AT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H37" s="6"/>
      <c r="CI37" s="6"/>
    </row>
    <row r="38" spans="7:87" x14ac:dyDescent="0.25">
      <c r="G38" s="3"/>
      <c r="K38" s="3"/>
      <c r="N38" s="2"/>
      <c r="O38" s="8"/>
      <c r="P38" s="2"/>
      <c r="R38" s="3"/>
      <c r="S38" s="3"/>
      <c r="AS38" s="4"/>
      <c r="AT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H38" s="6"/>
      <c r="CI38" s="6"/>
    </row>
    <row r="39" spans="7:87" x14ac:dyDescent="0.25">
      <c r="G39" s="3"/>
      <c r="K39" s="3"/>
      <c r="N39" s="2"/>
      <c r="O39" s="8"/>
      <c r="P39" s="2"/>
      <c r="R39" s="3"/>
      <c r="S39" s="3"/>
      <c r="AS39" s="4"/>
      <c r="AT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H39" s="6"/>
      <c r="CI39" s="6"/>
    </row>
    <row r="40" spans="7:87" x14ac:dyDescent="0.25">
      <c r="G40" s="3"/>
      <c r="K40" s="3"/>
      <c r="N40" s="2"/>
      <c r="O40" s="8"/>
      <c r="P40" s="2"/>
      <c r="R40" s="3"/>
      <c r="S40" s="3"/>
      <c r="AS40" s="4"/>
      <c r="AT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H40" s="6"/>
      <c r="CI40" s="6"/>
    </row>
    <row r="41" spans="7:87" x14ac:dyDescent="0.25">
      <c r="G41" s="3"/>
      <c r="K41" s="3"/>
      <c r="N41" s="2"/>
      <c r="O41" s="8"/>
      <c r="P41" s="2"/>
      <c r="R41" s="3"/>
      <c r="S41" s="3"/>
      <c r="AS41" s="4"/>
      <c r="AT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H41" s="6"/>
      <c r="CI41" s="6"/>
    </row>
    <row r="42" spans="7:87" x14ac:dyDescent="0.25"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výsledné charakteristiky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Luxa</dc:creator>
  <cp:lastModifiedBy>Pavel Luxa</cp:lastModifiedBy>
  <dcterms:created xsi:type="dcterms:W3CDTF">2019-02-01T11:17:26Z</dcterms:created>
  <dcterms:modified xsi:type="dcterms:W3CDTF">2019-04-14T14:40:01Z</dcterms:modified>
</cp:coreProperties>
</file>